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2 Февраль\"/>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ЦК'!$A$1:$Y$147</definedName>
    <definedName name="_xlnm.Print_Area" localSheetId="3">'IV ЦК'!$A$1:$Y$148</definedName>
    <definedName name="_xlnm.Print_Area" localSheetId="4">'V ЦК'!$A$1:$Y$425</definedName>
    <definedName name="_xlnm.Print_Area" localSheetId="5">'VI ЦК'!$A$1:$Y$427</definedName>
  </definedNames>
  <calcPr calcId="162913"/>
</workbook>
</file>

<file path=xl/calcChain.xml><?xml version="1.0" encoding="utf-8"?>
<calcChain xmlns="http://schemas.openxmlformats.org/spreadsheetml/2006/main">
  <c r="F17" i="1" l="1"/>
  <c r="F25" i="1" l="1"/>
  <c r="T431" i="28" l="1"/>
  <c r="R431" i="28"/>
  <c r="P431" i="28"/>
  <c r="N431" i="28"/>
  <c r="T427" i="28"/>
  <c r="R427" i="28"/>
  <c r="P427" i="28"/>
  <c r="N427" i="28"/>
  <c r="L423" i="28"/>
  <c r="A12" i="28"/>
  <c r="Y12" i="28" s="1"/>
  <c r="A1" i="28"/>
  <c r="T427" i="21"/>
  <c r="R427" i="21"/>
  <c r="P427" i="21"/>
  <c r="N427" i="21"/>
  <c r="L423" i="21"/>
  <c r="A12" i="21"/>
  <c r="V12" i="21" s="1"/>
  <c r="A1" i="21"/>
  <c r="T151" i="25"/>
  <c r="R151" i="25"/>
  <c r="P151" i="25"/>
  <c r="N151" i="25"/>
  <c r="T147" i="25"/>
  <c r="R147" i="25"/>
  <c r="P147" i="25"/>
  <c r="N147" i="25"/>
  <c r="A12" i="25"/>
  <c r="A46" i="25" s="1"/>
  <c r="A1" i="25"/>
  <c r="T147" i="19"/>
  <c r="R147" i="19"/>
  <c r="P147" i="19"/>
  <c r="N147" i="19"/>
  <c r="A12" i="19"/>
  <c r="A46" i="19" s="1"/>
  <c r="A80" i="19" s="1"/>
  <c r="A1" i="19"/>
  <c r="E17" i="8"/>
  <c r="D17" i="8"/>
  <c r="C17" i="8"/>
  <c r="B17" i="8"/>
  <c r="E16" i="8"/>
  <c r="D16" i="8"/>
  <c r="C16" i="8"/>
  <c r="B16" i="8"/>
  <c r="E11" i="8"/>
  <c r="D11" i="8"/>
  <c r="C11" i="8"/>
  <c r="B11" i="8"/>
  <c r="E10" i="8"/>
  <c r="D10" i="8"/>
  <c r="C10" i="8"/>
  <c r="B10" i="8"/>
  <c r="E9" i="8"/>
  <c r="D9" i="8"/>
  <c r="C9" i="8"/>
  <c r="B9" i="8"/>
  <c r="A1" i="8"/>
  <c r="F26" i="1"/>
  <c r="F16" i="1"/>
  <c r="F14" i="1"/>
  <c r="F13" i="1"/>
  <c r="K12" i="28" l="1"/>
  <c r="S12" i="28"/>
  <c r="A13" i="25"/>
  <c r="J13" i="25" s="1"/>
  <c r="C12" i="28"/>
  <c r="B12" i="21"/>
  <c r="R12" i="21"/>
  <c r="F12" i="28"/>
  <c r="N12" i="28"/>
  <c r="V12" i="28"/>
  <c r="G12" i="28"/>
  <c r="O12" i="28"/>
  <c r="W12" i="28"/>
  <c r="M12" i="21"/>
  <c r="E12" i="21"/>
  <c r="U12" i="21"/>
  <c r="J12" i="21"/>
  <c r="A13" i="21"/>
  <c r="U13" i="21" s="1"/>
  <c r="B12" i="28"/>
  <c r="J12" i="28"/>
  <c r="R12" i="28"/>
  <c r="A13" i="28"/>
  <c r="F13" i="28" s="1"/>
  <c r="W80" i="19"/>
  <c r="S80" i="19"/>
  <c r="O80" i="19"/>
  <c r="K80" i="19"/>
  <c r="G80" i="19"/>
  <c r="C80" i="19"/>
  <c r="X80" i="19"/>
  <c r="R80" i="19"/>
  <c r="M80" i="19"/>
  <c r="H80" i="19"/>
  <c r="B80" i="19"/>
  <c r="V80" i="19"/>
  <c r="Q80" i="19"/>
  <c r="L80" i="19"/>
  <c r="F80" i="19"/>
  <c r="U80" i="19"/>
  <c r="J80" i="19"/>
  <c r="T80" i="19"/>
  <c r="I80" i="19"/>
  <c r="E80" i="19"/>
  <c r="Y80" i="19"/>
  <c r="D80" i="19"/>
  <c r="P80" i="19"/>
  <c r="N80" i="19"/>
  <c r="A114" i="19"/>
  <c r="A81" i="19"/>
  <c r="D13" i="21"/>
  <c r="T13" i="21"/>
  <c r="F12" i="21"/>
  <c r="N12" i="21"/>
  <c r="M13" i="21"/>
  <c r="O13" i="21"/>
  <c r="K13" i="21"/>
  <c r="A14" i="21"/>
  <c r="V13" i="21"/>
  <c r="J13" i="21"/>
  <c r="F13" i="21"/>
  <c r="Y13" i="21"/>
  <c r="F15" i="1"/>
  <c r="F12" i="1" s="1"/>
  <c r="C7" i="1" s="1"/>
  <c r="W46" i="19"/>
  <c r="S46" i="19"/>
  <c r="O46" i="19"/>
  <c r="K46" i="19"/>
  <c r="G46" i="19"/>
  <c r="C46" i="19"/>
  <c r="V46" i="19"/>
  <c r="R46" i="19"/>
  <c r="N46" i="19"/>
  <c r="J46" i="19"/>
  <c r="F46" i="19"/>
  <c r="B46" i="19"/>
  <c r="Y46" i="19"/>
  <c r="Q46" i="19"/>
  <c r="I46" i="19"/>
  <c r="X46" i="19"/>
  <c r="P46" i="19"/>
  <c r="H46" i="19"/>
  <c r="U46" i="19"/>
  <c r="E46" i="19"/>
  <c r="T46" i="19"/>
  <c r="D46" i="19"/>
  <c r="M46" i="19"/>
  <c r="L46" i="19"/>
  <c r="A47" i="19"/>
  <c r="V46" i="25"/>
  <c r="R46" i="25"/>
  <c r="N46" i="25"/>
  <c r="J46" i="25"/>
  <c r="F46" i="25"/>
  <c r="B46" i="25"/>
  <c r="Y46" i="25"/>
  <c r="U46" i="25"/>
  <c r="Q46" i="25"/>
  <c r="M46" i="25"/>
  <c r="I46" i="25"/>
  <c r="E46" i="25"/>
  <c r="S46" i="25"/>
  <c r="K46" i="25"/>
  <c r="C46" i="25"/>
  <c r="W46" i="25"/>
  <c r="O46" i="25"/>
  <c r="D46" i="25"/>
  <c r="X46" i="25"/>
  <c r="P46" i="25"/>
  <c r="H46" i="25"/>
  <c r="G46" i="25"/>
  <c r="T46" i="25"/>
  <c r="L46" i="25"/>
  <c r="A47" i="25"/>
  <c r="A80" i="25"/>
  <c r="A46" i="21"/>
  <c r="X12" i="21"/>
  <c r="T12" i="21"/>
  <c r="P12" i="21"/>
  <c r="L12" i="21"/>
  <c r="H12" i="21"/>
  <c r="D12" i="21"/>
  <c r="W12" i="21"/>
  <c r="S12" i="21"/>
  <c r="O12" i="21"/>
  <c r="K12" i="21"/>
  <c r="G12" i="21"/>
  <c r="C12" i="21"/>
  <c r="I12" i="21"/>
  <c r="Q12" i="21"/>
  <c r="Y12" i="21"/>
  <c r="P13" i="21"/>
  <c r="X13" i="21"/>
  <c r="V12" i="19"/>
  <c r="R12" i="19"/>
  <c r="N12" i="19"/>
  <c r="J12" i="19"/>
  <c r="F12" i="19"/>
  <c r="B12" i="19"/>
  <c r="Y12" i="19"/>
  <c r="U12" i="19"/>
  <c r="Q12" i="19"/>
  <c r="M12" i="19"/>
  <c r="I12" i="19"/>
  <c r="E12" i="19"/>
  <c r="X12" i="19"/>
  <c r="P12" i="19"/>
  <c r="H12" i="19"/>
  <c r="W12" i="19"/>
  <c r="O12" i="19"/>
  <c r="G12" i="19"/>
  <c r="T12" i="19"/>
  <c r="D12" i="19"/>
  <c r="S12" i="19"/>
  <c r="C12" i="19"/>
  <c r="L12" i="19"/>
  <c r="K12" i="19"/>
  <c r="A13" i="19"/>
  <c r="V12" i="25"/>
  <c r="R12" i="25"/>
  <c r="N12" i="25"/>
  <c r="J12" i="25"/>
  <c r="F12" i="25"/>
  <c r="B12" i="25"/>
  <c r="Y12" i="25"/>
  <c r="U12" i="25"/>
  <c r="Q12" i="25"/>
  <c r="M12" i="25"/>
  <c r="I12" i="25"/>
  <c r="E12" i="25"/>
  <c r="S12" i="25"/>
  <c r="K12" i="25"/>
  <c r="C12" i="25"/>
  <c r="O12" i="25"/>
  <c r="L12" i="25"/>
  <c r="X12" i="25"/>
  <c r="P12" i="25"/>
  <c r="H12" i="25"/>
  <c r="W12" i="25"/>
  <c r="G12" i="25"/>
  <c r="T12" i="25"/>
  <c r="D12" i="25"/>
  <c r="X13" i="28"/>
  <c r="L13" i="28"/>
  <c r="I13" i="28"/>
  <c r="D12" i="28"/>
  <c r="H12" i="28"/>
  <c r="L12" i="28"/>
  <c r="P12" i="28"/>
  <c r="T12" i="28"/>
  <c r="X12" i="28"/>
  <c r="A46" i="28"/>
  <c r="E12" i="28"/>
  <c r="I12" i="28"/>
  <c r="M12" i="28"/>
  <c r="Q12" i="28"/>
  <c r="U12" i="28"/>
  <c r="E13" i="21" l="1"/>
  <c r="C13" i="28"/>
  <c r="O13" i="28"/>
  <c r="S13" i="28"/>
  <c r="H13" i="28"/>
  <c r="O13" i="25"/>
  <c r="B13" i="25"/>
  <c r="I13" i="25"/>
  <c r="P13" i="25"/>
  <c r="N13" i="25"/>
  <c r="K13" i="25"/>
  <c r="X13" i="25"/>
  <c r="M13" i="25"/>
  <c r="R13" i="25"/>
  <c r="T13" i="25"/>
  <c r="C13" i="25"/>
  <c r="Y13" i="25"/>
  <c r="A14" i="25"/>
  <c r="J14" i="25" s="1"/>
  <c r="W13" i="25"/>
  <c r="L13" i="25"/>
  <c r="S13" i="25"/>
  <c r="Q13" i="25"/>
  <c r="F13" i="25"/>
  <c r="V13" i="25"/>
  <c r="D13" i="25"/>
  <c r="H13" i="25"/>
  <c r="G13" i="25"/>
  <c r="E13" i="25"/>
  <c r="U13" i="25"/>
  <c r="Y13" i="28"/>
  <c r="G13" i="28"/>
  <c r="W13" i="28"/>
  <c r="P13" i="28"/>
  <c r="N13" i="28"/>
  <c r="H13" i="21"/>
  <c r="L13" i="21"/>
  <c r="Q13" i="21"/>
  <c r="N13" i="21"/>
  <c r="C13" i="21"/>
  <c r="S13" i="21"/>
  <c r="I13" i="21"/>
  <c r="Q13" i="28"/>
  <c r="K13" i="28"/>
  <c r="D13" i="28"/>
  <c r="T13" i="28"/>
  <c r="B13" i="21"/>
  <c r="R13" i="21"/>
  <c r="G13" i="21"/>
  <c r="W13" i="21"/>
  <c r="V13" i="28"/>
  <c r="M13" i="28"/>
  <c r="A14" i="28"/>
  <c r="J13" i="28"/>
  <c r="U13" i="28"/>
  <c r="E13" i="28"/>
  <c r="R13" i="28"/>
  <c r="B13" i="28"/>
  <c r="D7" i="1"/>
  <c r="E7" i="1"/>
  <c r="F7" i="1"/>
  <c r="W47" i="19"/>
  <c r="S47" i="19"/>
  <c r="O47" i="19"/>
  <c r="K47" i="19"/>
  <c r="G47" i="19"/>
  <c r="C47" i="19"/>
  <c r="V47" i="19"/>
  <c r="R47" i="19"/>
  <c r="N47" i="19"/>
  <c r="J47" i="19"/>
  <c r="F47" i="19"/>
  <c r="B47" i="19"/>
  <c r="Y47" i="19"/>
  <c r="Q47" i="19"/>
  <c r="I47" i="19"/>
  <c r="X47" i="19"/>
  <c r="P47" i="19"/>
  <c r="H47" i="19"/>
  <c r="M47" i="19"/>
  <c r="L47" i="19"/>
  <c r="U47" i="19"/>
  <c r="T47" i="19"/>
  <c r="E47" i="19"/>
  <c r="D47" i="19"/>
  <c r="A48" i="19"/>
  <c r="A15" i="21"/>
  <c r="V14" i="21"/>
  <c r="R14" i="21"/>
  <c r="N14" i="21"/>
  <c r="J14" i="21"/>
  <c r="F14" i="21"/>
  <c r="B14" i="21"/>
  <c r="Y14" i="21"/>
  <c r="U14" i="21"/>
  <c r="Q14" i="21"/>
  <c r="M14" i="21"/>
  <c r="I14" i="21"/>
  <c r="E14" i="21"/>
  <c r="W14" i="21"/>
  <c r="O14" i="21"/>
  <c r="G14" i="21"/>
  <c r="K14" i="21"/>
  <c r="C14" i="21"/>
  <c r="X14" i="21"/>
  <c r="P14" i="21"/>
  <c r="T14" i="21"/>
  <c r="L14" i="21"/>
  <c r="D14" i="21"/>
  <c r="S14" i="21"/>
  <c r="H14" i="21"/>
  <c r="V80" i="25"/>
  <c r="R80" i="25"/>
  <c r="N80" i="25"/>
  <c r="J80" i="25"/>
  <c r="F80" i="25"/>
  <c r="B80" i="25"/>
  <c r="Y80" i="25"/>
  <c r="U80" i="25"/>
  <c r="Q80" i="25"/>
  <c r="M80" i="25"/>
  <c r="I80" i="25"/>
  <c r="E80" i="25"/>
  <c r="X80" i="25"/>
  <c r="P80" i="25"/>
  <c r="H80" i="25"/>
  <c r="W80" i="25"/>
  <c r="O80" i="25"/>
  <c r="G80" i="25"/>
  <c r="K80" i="25"/>
  <c r="T80" i="25"/>
  <c r="D80" i="25"/>
  <c r="S80" i="25"/>
  <c r="C80" i="25"/>
  <c r="L80" i="25"/>
  <c r="A81" i="25"/>
  <c r="A114" i="25"/>
  <c r="R14" i="25"/>
  <c r="N14" i="25"/>
  <c r="B14" i="25"/>
  <c r="Y14" i="25"/>
  <c r="M14" i="25"/>
  <c r="I14" i="25"/>
  <c r="K14" i="25"/>
  <c r="C14" i="25"/>
  <c r="L14" i="25"/>
  <c r="X14" i="25"/>
  <c r="O14" i="25"/>
  <c r="T14" i="25"/>
  <c r="W81" i="19"/>
  <c r="S81" i="19"/>
  <c r="O81" i="19"/>
  <c r="K81" i="19"/>
  <c r="G81" i="19"/>
  <c r="C81" i="19"/>
  <c r="U81" i="19"/>
  <c r="P81" i="19"/>
  <c r="J81" i="19"/>
  <c r="E81" i="19"/>
  <c r="Y81" i="19"/>
  <c r="T81" i="19"/>
  <c r="N81" i="19"/>
  <c r="I81" i="19"/>
  <c r="D81" i="19"/>
  <c r="R81" i="19"/>
  <c r="H81" i="19"/>
  <c r="Q81" i="19"/>
  <c r="F81" i="19"/>
  <c r="X81" i="19"/>
  <c r="B81" i="19"/>
  <c r="V81" i="19"/>
  <c r="M81" i="19"/>
  <c r="L81" i="19"/>
  <c r="A82" i="19"/>
  <c r="A80" i="28"/>
  <c r="A47" i="28"/>
  <c r="V46" i="28"/>
  <c r="R46" i="28"/>
  <c r="N46" i="28"/>
  <c r="J46" i="28"/>
  <c r="F46" i="28"/>
  <c r="B46" i="28"/>
  <c r="Y46" i="28"/>
  <c r="U46" i="28"/>
  <c r="Q46" i="28"/>
  <c r="M46" i="28"/>
  <c r="I46" i="28"/>
  <c r="E46" i="28"/>
  <c r="S46" i="28"/>
  <c r="K46" i="28"/>
  <c r="C46" i="28"/>
  <c r="W46" i="28"/>
  <c r="G46" i="28"/>
  <c r="X46" i="28"/>
  <c r="P46" i="28"/>
  <c r="H46" i="28"/>
  <c r="O46" i="28"/>
  <c r="D46" i="28"/>
  <c r="T46" i="28"/>
  <c r="L46" i="28"/>
  <c r="Y46" i="21"/>
  <c r="U46" i="21"/>
  <c r="Q46" i="21"/>
  <c r="M46" i="21"/>
  <c r="I46" i="21"/>
  <c r="E46" i="21"/>
  <c r="A80" i="21"/>
  <c r="X46" i="21"/>
  <c r="T46" i="21"/>
  <c r="P46" i="21"/>
  <c r="L46" i="21"/>
  <c r="H46" i="21"/>
  <c r="D46" i="21"/>
  <c r="A47" i="21"/>
  <c r="R46" i="21"/>
  <c r="J46" i="21"/>
  <c r="B46" i="21"/>
  <c r="N46" i="21"/>
  <c r="S46" i="21"/>
  <c r="C46" i="21"/>
  <c r="W46" i="21"/>
  <c r="O46" i="21"/>
  <c r="G46" i="21"/>
  <c r="V46" i="21"/>
  <c r="F46" i="21"/>
  <c r="K46" i="21"/>
  <c r="V13" i="19"/>
  <c r="R13" i="19"/>
  <c r="N13" i="19"/>
  <c r="J13" i="19"/>
  <c r="F13" i="19"/>
  <c r="B13" i="19"/>
  <c r="Y13" i="19"/>
  <c r="U13" i="19"/>
  <c r="Q13" i="19"/>
  <c r="M13" i="19"/>
  <c r="I13" i="19"/>
  <c r="E13" i="19"/>
  <c r="X13" i="19"/>
  <c r="P13" i="19"/>
  <c r="H13" i="19"/>
  <c r="W13" i="19"/>
  <c r="O13" i="19"/>
  <c r="G13" i="19"/>
  <c r="L13" i="19"/>
  <c r="K13" i="19"/>
  <c r="T13" i="19"/>
  <c r="D13" i="19"/>
  <c r="S13" i="19"/>
  <c r="C13" i="19"/>
  <c r="A14" i="19"/>
  <c r="V47" i="25"/>
  <c r="R47" i="25"/>
  <c r="N47" i="25"/>
  <c r="Y47" i="25"/>
  <c r="U47" i="25"/>
  <c r="Q47" i="25"/>
  <c r="M47" i="25"/>
  <c r="X47" i="25"/>
  <c r="P47" i="25"/>
  <c r="J47" i="25"/>
  <c r="F47" i="25"/>
  <c r="B47" i="25"/>
  <c r="W47" i="25"/>
  <c r="O47" i="25"/>
  <c r="I47" i="25"/>
  <c r="E47" i="25"/>
  <c r="K47" i="25"/>
  <c r="C47" i="25"/>
  <c r="S47" i="25"/>
  <c r="D47" i="25"/>
  <c r="T47" i="25"/>
  <c r="H47" i="25"/>
  <c r="G47" i="25"/>
  <c r="L47" i="25"/>
  <c r="A48" i="25"/>
  <c r="X114" i="19"/>
  <c r="T114" i="19"/>
  <c r="P114" i="19"/>
  <c r="L114" i="19"/>
  <c r="H114" i="19"/>
  <c r="D114" i="19"/>
  <c r="W114" i="19"/>
  <c r="S114" i="19"/>
  <c r="O114" i="19"/>
  <c r="K114" i="19"/>
  <c r="G114" i="19"/>
  <c r="C114" i="19"/>
  <c r="R114" i="19"/>
  <c r="J114" i="19"/>
  <c r="B114" i="19"/>
  <c r="Y114" i="19"/>
  <c r="Q114" i="19"/>
  <c r="I114" i="19"/>
  <c r="V114" i="19"/>
  <c r="F114" i="19"/>
  <c r="U114" i="19"/>
  <c r="E114" i="19"/>
  <c r="N114" i="19"/>
  <c r="M114" i="19"/>
  <c r="A115" i="19"/>
  <c r="A15" i="25" l="1"/>
  <c r="H14" i="25"/>
  <c r="G14" i="25"/>
  <c r="S14" i="25"/>
  <c r="Q14" i="25"/>
  <c r="F14" i="25"/>
  <c r="V14" i="25"/>
  <c r="D14" i="25"/>
  <c r="P14" i="25"/>
  <c r="W14" i="25"/>
  <c r="E14" i="25"/>
  <c r="U14" i="25"/>
  <c r="Y14" i="28"/>
  <c r="O14" i="28"/>
  <c r="A15" i="28"/>
  <c r="J14" i="28"/>
  <c r="P14" i="28"/>
  <c r="M14" i="28"/>
  <c r="I14" i="28"/>
  <c r="K14" i="28"/>
  <c r="V14" i="28"/>
  <c r="F14" i="28"/>
  <c r="H14" i="28"/>
  <c r="E14" i="28"/>
  <c r="Q14" i="28"/>
  <c r="W14" i="28"/>
  <c r="G14" i="28"/>
  <c r="R14" i="28"/>
  <c r="B14" i="28"/>
  <c r="L14" i="28"/>
  <c r="T14" i="28"/>
  <c r="S14" i="28"/>
  <c r="C14" i="28"/>
  <c r="N14" i="28"/>
  <c r="X14" i="28"/>
  <c r="U14" i="28"/>
  <c r="D14" i="28"/>
  <c r="V14" i="19"/>
  <c r="R14" i="19"/>
  <c r="N14" i="19"/>
  <c r="J14" i="19"/>
  <c r="F14" i="19"/>
  <c r="B14" i="19"/>
  <c r="Y14" i="19"/>
  <c r="U14" i="19"/>
  <c r="Q14" i="19"/>
  <c r="M14" i="19"/>
  <c r="I14" i="19"/>
  <c r="E14" i="19"/>
  <c r="X14" i="19"/>
  <c r="P14" i="19"/>
  <c r="H14" i="19"/>
  <c r="W14" i="19"/>
  <c r="O14" i="19"/>
  <c r="G14" i="19"/>
  <c r="T14" i="19"/>
  <c r="D14" i="19"/>
  <c r="S14" i="19"/>
  <c r="C14" i="19"/>
  <c r="L14" i="19"/>
  <c r="K14" i="19"/>
  <c r="A15" i="19"/>
  <c r="A114" i="21"/>
  <c r="A81" i="21"/>
  <c r="V80" i="21"/>
  <c r="R80" i="21"/>
  <c r="N80" i="21"/>
  <c r="J80" i="21"/>
  <c r="F80" i="21"/>
  <c r="B80" i="21"/>
  <c r="Y80" i="21"/>
  <c r="U80" i="21"/>
  <c r="Q80" i="21"/>
  <c r="M80" i="21"/>
  <c r="I80" i="21"/>
  <c r="E80" i="21"/>
  <c r="S80" i="21"/>
  <c r="K80" i="21"/>
  <c r="C80" i="21"/>
  <c r="W80" i="21"/>
  <c r="G80" i="21"/>
  <c r="L80" i="21"/>
  <c r="X80" i="21"/>
  <c r="P80" i="21"/>
  <c r="H80" i="21"/>
  <c r="O80" i="21"/>
  <c r="T80" i="21"/>
  <c r="D80" i="21"/>
  <c r="X47" i="21"/>
  <c r="T47" i="21"/>
  <c r="P47" i="21"/>
  <c r="L47" i="21"/>
  <c r="H47" i="21"/>
  <c r="D47" i="21"/>
  <c r="W47" i="21"/>
  <c r="S47" i="21"/>
  <c r="O47" i="21"/>
  <c r="K47" i="21"/>
  <c r="G47" i="21"/>
  <c r="C47" i="21"/>
  <c r="Y47" i="21"/>
  <c r="Q47" i="21"/>
  <c r="I47" i="21"/>
  <c r="U47" i="21"/>
  <c r="E47" i="21"/>
  <c r="A48" i="21"/>
  <c r="J47" i="21"/>
  <c r="V47" i="21"/>
  <c r="N47" i="21"/>
  <c r="F47" i="21"/>
  <c r="M47" i="21"/>
  <c r="R47" i="21"/>
  <c r="B47" i="21"/>
  <c r="X115" i="19"/>
  <c r="T115" i="19"/>
  <c r="P115" i="19"/>
  <c r="L115" i="19"/>
  <c r="H115" i="19"/>
  <c r="D115" i="19"/>
  <c r="W115" i="19"/>
  <c r="S115" i="19"/>
  <c r="O115" i="19"/>
  <c r="K115" i="19"/>
  <c r="G115" i="19"/>
  <c r="C115" i="19"/>
  <c r="R115" i="19"/>
  <c r="J115" i="19"/>
  <c r="B115" i="19"/>
  <c r="Y115" i="19"/>
  <c r="Q115" i="19"/>
  <c r="I115" i="19"/>
  <c r="N115" i="19"/>
  <c r="M115" i="19"/>
  <c r="V115" i="19"/>
  <c r="U115" i="19"/>
  <c r="F115" i="19"/>
  <c r="E115" i="19"/>
  <c r="A116" i="19"/>
  <c r="V15" i="25"/>
  <c r="R15" i="25"/>
  <c r="N15" i="25"/>
  <c r="J15" i="25"/>
  <c r="F15" i="25"/>
  <c r="B15" i="25"/>
  <c r="Y15" i="25"/>
  <c r="U15" i="25"/>
  <c r="Q15" i="25"/>
  <c r="M15" i="25"/>
  <c r="I15" i="25"/>
  <c r="E15" i="25"/>
  <c r="S15" i="25"/>
  <c r="K15" i="25"/>
  <c r="C15" i="25"/>
  <c r="O15" i="25"/>
  <c r="L15" i="25"/>
  <c r="X15" i="25"/>
  <c r="P15" i="25"/>
  <c r="H15" i="25"/>
  <c r="W15" i="25"/>
  <c r="G15" i="25"/>
  <c r="T15" i="25"/>
  <c r="D15" i="25"/>
  <c r="A16" i="25"/>
  <c r="Y15" i="21"/>
  <c r="U15" i="21"/>
  <c r="Q15" i="21"/>
  <c r="M15" i="21"/>
  <c r="I15" i="21"/>
  <c r="E15" i="21"/>
  <c r="X15" i="21"/>
  <c r="T15" i="21"/>
  <c r="P15" i="21"/>
  <c r="L15" i="21"/>
  <c r="H15" i="21"/>
  <c r="D15" i="21"/>
  <c r="V15" i="21"/>
  <c r="N15" i="21"/>
  <c r="F15" i="21"/>
  <c r="A16" i="21"/>
  <c r="J15" i="21"/>
  <c r="B15" i="21"/>
  <c r="W15" i="21"/>
  <c r="O15" i="21"/>
  <c r="S15" i="21"/>
  <c r="K15" i="21"/>
  <c r="C15" i="21"/>
  <c r="R15" i="21"/>
  <c r="G15" i="21"/>
  <c r="A81" i="28"/>
  <c r="V80" i="28"/>
  <c r="R80" i="28"/>
  <c r="N80" i="28"/>
  <c r="J80" i="28"/>
  <c r="F80" i="28"/>
  <c r="B80" i="28"/>
  <c r="Y80" i="28"/>
  <c r="U80" i="28"/>
  <c r="Q80" i="28"/>
  <c r="M80" i="28"/>
  <c r="I80" i="28"/>
  <c r="E80" i="28"/>
  <c r="W80" i="28"/>
  <c r="O80" i="28"/>
  <c r="G80" i="28"/>
  <c r="T80" i="28"/>
  <c r="L80" i="28"/>
  <c r="D80" i="28"/>
  <c r="P80" i="28"/>
  <c r="A114" i="28"/>
  <c r="H80" i="28"/>
  <c r="K80" i="28"/>
  <c r="X80" i="28"/>
  <c r="S80" i="28"/>
  <c r="C80" i="28"/>
  <c r="V81" i="25"/>
  <c r="R81" i="25"/>
  <c r="N81" i="25"/>
  <c r="J81" i="25"/>
  <c r="F81" i="25"/>
  <c r="B81" i="25"/>
  <c r="Y81" i="25"/>
  <c r="U81" i="25"/>
  <c r="Q81" i="25"/>
  <c r="M81" i="25"/>
  <c r="I81" i="25"/>
  <c r="E81" i="25"/>
  <c r="X81" i="25"/>
  <c r="P81" i="25"/>
  <c r="H81" i="25"/>
  <c r="W81" i="25"/>
  <c r="O81" i="25"/>
  <c r="G81" i="25"/>
  <c r="S81" i="25"/>
  <c r="C81" i="25"/>
  <c r="D81" i="25"/>
  <c r="L81" i="25"/>
  <c r="K81" i="25"/>
  <c r="T81" i="25"/>
  <c r="A82" i="25"/>
  <c r="W82" i="19"/>
  <c r="S82" i="19"/>
  <c r="O82" i="19"/>
  <c r="K82" i="19"/>
  <c r="G82" i="19"/>
  <c r="C82" i="19"/>
  <c r="X82" i="19"/>
  <c r="R82" i="19"/>
  <c r="M82" i="19"/>
  <c r="H82" i="19"/>
  <c r="B82" i="19"/>
  <c r="V82" i="19"/>
  <c r="Q82" i="19"/>
  <c r="L82" i="19"/>
  <c r="F82" i="19"/>
  <c r="P82" i="19"/>
  <c r="E82" i="19"/>
  <c r="Y82" i="19"/>
  <c r="N82" i="19"/>
  <c r="D82" i="19"/>
  <c r="U82" i="19"/>
  <c r="T82" i="19"/>
  <c r="J82" i="19"/>
  <c r="I82" i="19"/>
  <c r="A83" i="19"/>
  <c r="V48" i="25"/>
  <c r="R48" i="25"/>
  <c r="N48" i="25"/>
  <c r="J48" i="25"/>
  <c r="F48" i="25"/>
  <c r="B48" i="25"/>
  <c r="Y48" i="25"/>
  <c r="U48" i="25"/>
  <c r="Q48" i="25"/>
  <c r="M48" i="25"/>
  <c r="I48" i="25"/>
  <c r="E48" i="25"/>
  <c r="X48" i="25"/>
  <c r="P48" i="25"/>
  <c r="H48" i="25"/>
  <c r="W48" i="25"/>
  <c r="O48" i="25"/>
  <c r="G48" i="25"/>
  <c r="S48" i="25"/>
  <c r="C48" i="25"/>
  <c r="K48" i="25"/>
  <c r="T48" i="25"/>
  <c r="L48" i="25"/>
  <c r="D48" i="25"/>
  <c r="A49" i="25"/>
  <c r="Y47" i="28"/>
  <c r="U47" i="28"/>
  <c r="Q47" i="28"/>
  <c r="M47" i="28"/>
  <c r="I47" i="28"/>
  <c r="E47" i="28"/>
  <c r="X47" i="28"/>
  <c r="T47" i="28"/>
  <c r="P47" i="28"/>
  <c r="L47" i="28"/>
  <c r="H47" i="28"/>
  <c r="D47" i="28"/>
  <c r="A48" i="28"/>
  <c r="R47" i="28"/>
  <c r="J47" i="28"/>
  <c r="B47" i="28"/>
  <c r="N47" i="28"/>
  <c r="W47" i="28"/>
  <c r="O47" i="28"/>
  <c r="G47" i="28"/>
  <c r="V47" i="28"/>
  <c r="F47" i="28"/>
  <c r="C47" i="28"/>
  <c r="S47" i="28"/>
  <c r="K47" i="28"/>
  <c r="V114" i="25"/>
  <c r="R114" i="25"/>
  <c r="N114" i="25"/>
  <c r="J114" i="25"/>
  <c r="F114" i="25"/>
  <c r="B114" i="25"/>
  <c r="Y114" i="25"/>
  <c r="U114" i="25"/>
  <c r="Q114" i="25"/>
  <c r="M114" i="25"/>
  <c r="I114" i="25"/>
  <c r="E114" i="25"/>
  <c r="X114" i="25"/>
  <c r="P114" i="25"/>
  <c r="H114" i="25"/>
  <c r="T114" i="25"/>
  <c r="W114" i="25"/>
  <c r="O114" i="25"/>
  <c r="G114" i="25"/>
  <c r="L114" i="25"/>
  <c r="D114" i="25"/>
  <c r="S114" i="25"/>
  <c r="K114" i="25"/>
  <c r="C114" i="25"/>
  <c r="A115" i="25"/>
  <c r="W48" i="19"/>
  <c r="S48" i="19"/>
  <c r="O48" i="19"/>
  <c r="K48" i="19"/>
  <c r="G48" i="19"/>
  <c r="C48" i="19"/>
  <c r="V48" i="19"/>
  <c r="R48" i="19"/>
  <c r="N48" i="19"/>
  <c r="J48" i="19"/>
  <c r="F48" i="19"/>
  <c r="B48" i="19"/>
  <c r="Y48" i="19"/>
  <c r="Q48" i="19"/>
  <c r="I48" i="19"/>
  <c r="X48" i="19"/>
  <c r="P48" i="19"/>
  <c r="H48" i="19"/>
  <c r="U48" i="19"/>
  <c r="E48" i="19"/>
  <c r="T48" i="19"/>
  <c r="D48" i="19"/>
  <c r="M48" i="19"/>
  <c r="L48" i="19"/>
  <c r="A49" i="19"/>
  <c r="R15" i="28" l="1"/>
  <c r="B15" i="28"/>
  <c r="M15" i="28"/>
  <c r="O15" i="28"/>
  <c r="T15" i="28"/>
  <c r="X15" i="28"/>
  <c r="N15" i="28"/>
  <c r="Y15" i="28"/>
  <c r="I15" i="28"/>
  <c r="G15" i="28"/>
  <c r="L15" i="28"/>
  <c r="P15" i="28"/>
  <c r="A16" i="28"/>
  <c r="J15" i="28"/>
  <c r="U15" i="28"/>
  <c r="E15" i="28"/>
  <c r="S15" i="28"/>
  <c r="D15" i="28"/>
  <c r="H15" i="28"/>
  <c r="V15" i="28"/>
  <c r="F15" i="28"/>
  <c r="Q15" i="28"/>
  <c r="W15" i="28"/>
  <c r="C15" i="28"/>
  <c r="K15" i="28"/>
  <c r="X48" i="28"/>
  <c r="T48" i="28"/>
  <c r="P48" i="28"/>
  <c r="L48" i="28"/>
  <c r="H48" i="28"/>
  <c r="D48" i="28"/>
  <c r="W48" i="28"/>
  <c r="S48" i="28"/>
  <c r="O48" i="28"/>
  <c r="K48" i="28"/>
  <c r="G48" i="28"/>
  <c r="C48" i="28"/>
  <c r="Y48" i="28"/>
  <c r="Q48" i="28"/>
  <c r="I48" i="28"/>
  <c r="M48" i="28"/>
  <c r="V48" i="28"/>
  <c r="N48" i="28"/>
  <c r="F48" i="28"/>
  <c r="U48" i="28"/>
  <c r="E48" i="28"/>
  <c r="J48" i="28"/>
  <c r="R48" i="28"/>
  <c r="B48" i="28"/>
  <c r="A49" i="28"/>
  <c r="V49" i="25"/>
  <c r="R49" i="25"/>
  <c r="N49" i="25"/>
  <c r="J49" i="25"/>
  <c r="F49" i="25"/>
  <c r="B49" i="25"/>
  <c r="Y49" i="25"/>
  <c r="U49" i="25"/>
  <c r="Q49" i="25"/>
  <c r="M49" i="25"/>
  <c r="I49" i="25"/>
  <c r="E49" i="25"/>
  <c r="X49" i="25"/>
  <c r="P49" i="25"/>
  <c r="H49" i="25"/>
  <c r="W49" i="25"/>
  <c r="O49" i="25"/>
  <c r="G49" i="25"/>
  <c r="K49" i="25"/>
  <c r="S49" i="25"/>
  <c r="T49" i="25"/>
  <c r="D49" i="25"/>
  <c r="C49" i="25"/>
  <c r="L49" i="25"/>
  <c r="A50" i="25"/>
  <c r="X116" i="19"/>
  <c r="T116" i="19"/>
  <c r="P116" i="19"/>
  <c r="L116" i="19"/>
  <c r="H116" i="19"/>
  <c r="D116" i="19"/>
  <c r="W116" i="19"/>
  <c r="S116" i="19"/>
  <c r="O116" i="19"/>
  <c r="K116" i="19"/>
  <c r="G116" i="19"/>
  <c r="C116" i="19"/>
  <c r="R116" i="19"/>
  <c r="J116" i="19"/>
  <c r="B116" i="19"/>
  <c r="Y116" i="19"/>
  <c r="Q116" i="19"/>
  <c r="I116" i="19"/>
  <c r="V116" i="19"/>
  <c r="F116" i="19"/>
  <c r="U116" i="19"/>
  <c r="E116" i="19"/>
  <c r="N116" i="19"/>
  <c r="M116" i="19"/>
  <c r="A117" i="19"/>
  <c r="W48" i="21"/>
  <c r="S48" i="21"/>
  <c r="O48" i="21"/>
  <c r="K48" i="21"/>
  <c r="G48" i="21"/>
  <c r="C48" i="21"/>
  <c r="A49" i="21"/>
  <c r="V48" i="21"/>
  <c r="R48" i="21"/>
  <c r="N48" i="21"/>
  <c r="J48" i="21"/>
  <c r="F48" i="21"/>
  <c r="B48" i="21"/>
  <c r="X48" i="21"/>
  <c r="P48" i="21"/>
  <c r="H48" i="21"/>
  <c r="T48" i="21"/>
  <c r="D48" i="21"/>
  <c r="Q48" i="21"/>
  <c r="U48" i="21"/>
  <c r="M48" i="21"/>
  <c r="E48" i="21"/>
  <c r="L48" i="21"/>
  <c r="Y48" i="21"/>
  <c r="I48" i="21"/>
  <c r="V15" i="19"/>
  <c r="R15" i="19"/>
  <c r="N15" i="19"/>
  <c r="J15" i="19"/>
  <c r="F15" i="19"/>
  <c r="B15" i="19"/>
  <c r="Y15" i="19"/>
  <c r="U15" i="19"/>
  <c r="Q15" i="19"/>
  <c r="M15" i="19"/>
  <c r="I15" i="19"/>
  <c r="E15" i="19"/>
  <c r="X15" i="19"/>
  <c r="P15" i="19"/>
  <c r="H15" i="19"/>
  <c r="W15" i="19"/>
  <c r="O15" i="19"/>
  <c r="G15" i="19"/>
  <c r="L15" i="19"/>
  <c r="K15" i="19"/>
  <c r="T15" i="19"/>
  <c r="D15" i="19"/>
  <c r="C15" i="19"/>
  <c r="S15" i="19"/>
  <c r="A16" i="19"/>
  <c r="W49" i="19"/>
  <c r="S49" i="19"/>
  <c r="O49" i="19"/>
  <c r="K49" i="19"/>
  <c r="G49" i="19"/>
  <c r="C49" i="19"/>
  <c r="V49" i="19"/>
  <c r="R49" i="19"/>
  <c r="N49" i="19"/>
  <c r="J49" i="19"/>
  <c r="F49" i="19"/>
  <c r="B49" i="19"/>
  <c r="Y49" i="19"/>
  <c r="Q49" i="19"/>
  <c r="I49" i="19"/>
  <c r="X49" i="19"/>
  <c r="P49" i="19"/>
  <c r="H49" i="19"/>
  <c r="M49" i="19"/>
  <c r="L49" i="19"/>
  <c r="E49" i="19"/>
  <c r="D49" i="19"/>
  <c r="U49" i="19"/>
  <c r="T49" i="19"/>
  <c r="A50" i="19"/>
  <c r="W114" i="28"/>
  <c r="S114" i="28"/>
  <c r="O114" i="28"/>
  <c r="K114" i="28"/>
  <c r="G114" i="28"/>
  <c r="C114" i="28"/>
  <c r="A115" i="28"/>
  <c r="V114" i="28"/>
  <c r="R114" i="28"/>
  <c r="N114" i="28"/>
  <c r="J114" i="28"/>
  <c r="F114" i="28"/>
  <c r="B114" i="28"/>
  <c r="A148" i="28"/>
  <c r="X114" i="28"/>
  <c r="P114" i="28"/>
  <c r="H114" i="28"/>
  <c r="U114" i="28"/>
  <c r="M114" i="28"/>
  <c r="E114" i="28"/>
  <c r="Y114" i="28"/>
  <c r="I114" i="28"/>
  <c r="T114" i="28"/>
  <c r="D114" i="28"/>
  <c r="Q114" i="28"/>
  <c r="L114" i="28"/>
  <c r="Y81" i="28"/>
  <c r="U81" i="28"/>
  <c r="Q81" i="28"/>
  <c r="M81" i="28"/>
  <c r="I81" i="28"/>
  <c r="E81" i="28"/>
  <c r="X81" i="28"/>
  <c r="T81" i="28"/>
  <c r="P81" i="28"/>
  <c r="L81" i="28"/>
  <c r="H81" i="28"/>
  <c r="D81" i="28"/>
  <c r="V81" i="28"/>
  <c r="N81" i="28"/>
  <c r="F81" i="28"/>
  <c r="S81" i="28"/>
  <c r="K81" i="28"/>
  <c r="C81" i="28"/>
  <c r="W81" i="28"/>
  <c r="G81" i="28"/>
  <c r="O81" i="28"/>
  <c r="R81" i="28"/>
  <c r="B81" i="28"/>
  <c r="J81" i="28"/>
  <c r="A82" i="28"/>
  <c r="V82" i="25"/>
  <c r="R82" i="25"/>
  <c r="N82" i="25"/>
  <c r="J82" i="25"/>
  <c r="F82" i="25"/>
  <c r="B82" i="25"/>
  <c r="Y82" i="25"/>
  <c r="U82" i="25"/>
  <c r="Q82" i="25"/>
  <c r="M82" i="25"/>
  <c r="I82" i="25"/>
  <c r="E82" i="25"/>
  <c r="X82" i="25"/>
  <c r="P82" i="25"/>
  <c r="H82" i="25"/>
  <c r="W82" i="25"/>
  <c r="O82" i="25"/>
  <c r="G82" i="25"/>
  <c r="K82" i="25"/>
  <c r="L82" i="25"/>
  <c r="T82" i="25"/>
  <c r="D82" i="25"/>
  <c r="S82" i="25"/>
  <c r="C82" i="25"/>
  <c r="A83" i="25"/>
  <c r="X16" i="21"/>
  <c r="T16" i="21"/>
  <c r="P16" i="21"/>
  <c r="L16" i="21"/>
  <c r="H16" i="21"/>
  <c r="D16" i="21"/>
  <c r="W16" i="21"/>
  <c r="S16" i="21"/>
  <c r="O16" i="21"/>
  <c r="K16" i="21"/>
  <c r="G16" i="21"/>
  <c r="C16" i="21"/>
  <c r="U16" i="21"/>
  <c r="M16" i="21"/>
  <c r="E16" i="21"/>
  <c r="Y16" i="21"/>
  <c r="I16" i="21"/>
  <c r="N16" i="21"/>
  <c r="A17" i="21"/>
  <c r="R16" i="21"/>
  <c r="J16" i="21"/>
  <c r="B16" i="21"/>
  <c r="Q16" i="21"/>
  <c r="V16" i="21"/>
  <c r="F16" i="21"/>
  <c r="V16" i="25"/>
  <c r="R16" i="25"/>
  <c r="N16" i="25"/>
  <c r="J16" i="25"/>
  <c r="F16" i="25"/>
  <c r="B16" i="25"/>
  <c r="Y16" i="25"/>
  <c r="U16" i="25"/>
  <c r="Q16" i="25"/>
  <c r="M16" i="25"/>
  <c r="I16" i="25"/>
  <c r="E16" i="25"/>
  <c r="S16" i="25"/>
  <c r="K16" i="25"/>
  <c r="C16" i="25"/>
  <c r="O16" i="25"/>
  <c r="L16" i="25"/>
  <c r="X16" i="25"/>
  <c r="P16" i="25"/>
  <c r="H16" i="25"/>
  <c r="W16" i="25"/>
  <c r="G16" i="25"/>
  <c r="T16" i="25"/>
  <c r="D16" i="25"/>
  <c r="A17" i="25"/>
  <c r="A115" i="21"/>
  <c r="V114" i="21"/>
  <c r="R114" i="21"/>
  <c r="N114" i="21"/>
  <c r="J114" i="21"/>
  <c r="F114" i="21"/>
  <c r="B114" i="21"/>
  <c r="Y114" i="21"/>
  <c r="U114" i="21"/>
  <c r="Q114" i="21"/>
  <c r="M114" i="21"/>
  <c r="I114" i="21"/>
  <c r="E114" i="21"/>
  <c r="W114" i="21"/>
  <c r="O114" i="21"/>
  <c r="G114" i="21"/>
  <c r="K114" i="21"/>
  <c r="T114" i="21"/>
  <c r="L114" i="21"/>
  <c r="D114" i="21"/>
  <c r="S114" i="21"/>
  <c r="C114" i="21"/>
  <c r="P114" i="21"/>
  <c r="A148" i="21"/>
  <c r="X114" i="21"/>
  <c r="H114" i="21"/>
  <c r="V115" i="25"/>
  <c r="R115" i="25"/>
  <c r="N115" i="25"/>
  <c r="J115" i="25"/>
  <c r="F115" i="25"/>
  <c r="B115" i="25"/>
  <c r="Y115" i="25"/>
  <c r="U115" i="25"/>
  <c r="Q115" i="25"/>
  <c r="M115" i="25"/>
  <c r="I115" i="25"/>
  <c r="E115" i="25"/>
  <c r="X115" i="25"/>
  <c r="P115" i="25"/>
  <c r="H115" i="25"/>
  <c r="L115" i="25"/>
  <c r="W115" i="25"/>
  <c r="O115" i="25"/>
  <c r="G115" i="25"/>
  <c r="T115" i="25"/>
  <c r="D115" i="25"/>
  <c r="C115" i="25"/>
  <c r="S115" i="25"/>
  <c r="K115" i="25"/>
  <c r="A116" i="25"/>
  <c r="W83" i="19"/>
  <c r="S83" i="19"/>
  <c r="O83" i="19"/>
  <c r="K83" i="19"/>
  <c r="G83" i="19"/>
  <c r="C83" i="19"/>
  <c r="U83" i="19"/>
  <c r="P83" i="19"/>
  <c r="J83" i="19"/>
  <c r="E83" i="19"/>
  <c r="Y83" i="19"/>
  <c r="T83" i="19"/>
  <c r="N83" i="19"/>
  <c r="I83" i="19"/>
  <c r="D83" i="19"/>
  <c r="X83" i="19"/>
  <c r="M83" i="19"/>
  <c r="B83" i="19"/>
  <c r="V83" i="19"/>
  <c r="L83" i="19"/>
  <c r="R83" i="19"/>
  <c r="Q83" i="19"/>
  <c r="H83" i="19"/>
  <c r="F83" i="19"/>
  <c r="A84" i="19"/>
  <c r="Y81" i="21"/>
  <c r="U81" i="21"/>
  <c r="Q81" i="21"/>
  <c r="M81" i="21"/>
  <c r="I81" i="21"/>
  <c r="E81" i="21"/>
  <c r="X81" i="21"/>
  <c r="T81" i="21"/>
  <c r="P81" i="21"/>
  <c r="L81" i="21"/>
  <c r="H81" i="21"/>
  <c r="D81" i="21"/>
  <c r="A82" i="21"/>
  <c r="R81" i="21"/>
  <c r="J81" i="21"/>
  <c r="B81" i="21"/>
  <c r="V81" i="21"/>
  <c r="F81" i="21"/>
  <c r="S81" i="21"/>
  <c r="C81" i="21"/>
  <c r="W81" i="21"/>
  <c r="O81" i="21"/>
  <c r="G81" i="21"/>
  <c r="N81" i="21"/>
  <c r="K81" i="21"/>
  <c r="Y16" i="28" l="1"/>
  <c r="I16" i="28"/>
  <c r="P16" i="28"/>
  <c r="V16" i="28"/>
  <c r="J16" i="28"/>
  <c r="R16" i="28"/>
  <c r="O16" i="28"/>
  <c r="U16" i="28"/>
  <c r="E16" i="28"/>
  <c r="L16" i="28"/>
  <c r="N16" i="28"/>
  <c r="S16" i="28"/>
  <c r="B16" i="28"/>
  <c r="Q16" i="28"/>
  <c r="X16" i="28"/>
  <c r="H16" i="28"/>
  <c r="F16" i="28"/>
  <c r="K16" i="28"/>
  <c r="G16" i="28"/>
  <c r="M16" i="28"/>
  <c r="T16" i="28"/>
  <c r="D16" i="28"/>
  <c r="A17" i="28"/>
  <c r="C16" i="28"/>
  <c r="W16" i="28"/>
  <c r="X82" i="21"/>
  <c r="T82" i="21"/>
  <c r="P82" i="21"/>
  <c r="L82" i="21"/>
  <c r="H82" i="21"/>
  <c r="D82" i="21"/>
  <c r="W82" i="21"/>
  <c r="S82" i="21"/>
  <c r="O82" i="21"/>
  <c r="K82" i="21"/>
  <c r="G82" i="21"/>
  <c r="C82" i="21"/>
  <c r="Y82" i="21"/>
  <c r="Q82" i="21"/>
  <c r="I82" i="21"/>
  <c r="M82" i="21"/>
  <c r="R82" i="21"/>
  <c r="B82" i="21"/>
  <c r="V82" i="21"/>
  <c r="N82" i="21"/>
  <c r="F82" i="21"/>
  <c r="U82" i="21"/>
  <c r="E82" i="21"/>
  <c r="A83" i="21"/>
  <c r="J82" i="21"/>
  <c r="V83" i="25"/>
  <c r="R83" i="25"/>
  <c r="N83" i="25"/>
  <c r="J83" i="25"/>
  <c r="F83" i="25"/>
  <c r="B83" i="25"/>
  <c r="Y83" i="25"/>
  <c r="U83" i="25"/>
  <c r="Q83" i="25"/>
  <c r="M83" i="25"/>
  <c r="I83" i="25"/>
  <c r="E83" i="25"/>
  <c r="X83" i="25"/>
  <c r="P83" i="25"/>
  <c r="H83" i="25"/>
  <c r="W83" i="25"/>
  <c r="O83" i="25"/>
  <c r="G83" i="25"/>
  <c r="S83" i="25"/>
  <c r="C83" i="25"/>
  <c r="T83" i="25"/>
  <c r="L83" i="25"/>
  <c r="K83" i="25"/>
  <c r="D83" i="25"/>
  <c r="A84" i="25"/>
  <c r="W50" i="19"/>
  <c r="S50" i="19"/>
  <c r="O50" i="19"/>
  <c r="K50" i="19"/>
  <c r="G50" i="19"/>
  <c r="C50" i="19"/>
  <c r="V50" i="19"/>
  <c r="R50" i="19"/>
  <c r="N50" i="19"/>
  <c r="J50" i="19"/>
  <c r="F50" i="19"/>
  <c r="B50" i="19"/>
  <c r="Y50" i="19"/>
  <c r="Q50" i="19"/>
  <c r="I50" i="19"/>
  <c r="X50" i="19"/>
  <c r="P50" i="19"/>
  <c r="H50" i="19"/>
  <c r="U50" i="19"/>
  <c r="E50" i="19"/>
  <c r="T50" i="19"/>
  <c r="D50" i="19"/>
  <c r="M50" i="19"/>
  <c r="L50" i="19"/>
  <c r="A51" i="19"/>
  <c r="A50" i="21"/>
  <c r="V49" i="21"/>
  <c r="R49" i="21"/>
  <c r="N49" i="21"/>
  <c r="J49" i="21"/>
  <c r="F49" i="21"/>
  <c r="B49" i="21"/>
  <c r="Y49" i="21"/>
  <c r="U49" i="21"/>
  <c r="Q49" i="21"/>
  <c r="M49" i="21"/>
  <c r="I49" i="21"/>
  <c r="E49" i="21"/>
  <c r="W49" i="21"/>
  <c r="O49" i="21"/>
  <c r="G49" i="21"/>
  <c r="S49" i="21"/>
  <c r="C49" i="21"/>
  <c r="X49" i="21"/>
  <c r="H49" i="21"/>
  <c r="T49" i="21"/>
  <c r="L49" i="21"/>
  <c r="D49" i="21"/>
  <c r="K49" i="21"/>
  <c r="P49" i="21"/>
  <c r="W148" i="21"/>
  <c r="S148" i="21"/>
  <c r="O148" i="21"/>
  <c r="K148" i="21"/>
  <c r="G148" i="21"/>
  <c r="C148" i="21"/>
  <c r="A149" i="21"/>
  <c r="V148" i="21"/>
  <c r="R148" i="21"/>
  <c r="N148" i="21"/>
  <c r="J148" i="21"/>
  <c r="F148" i="21"/>
  <c r="B148" i="21"/>
  <c r="A181" i="21"/>
  <c r="X148" i="21"/>
  <c r="P148" i="21"/>
  <c r="H148" i="21"/>
  <c r="T148" i="21"/>
  <c r="U148" i="21"/>
  <c r="M148" i="21"/>
  <c r="E148" i="21"/>
  <c r="L148" i="21"/>
  <c r="D148" i="21"/>
  <c r="Y148" i="21"/>
  <c r="I148" i="21"/>
  <c r="Q148" i="21"/>
  <c r="V17" i="25"/>
  <c r="R17" i="25"/>
  <c r="N17" i="25"/>
  <c r="J17" i="25"/>
  <c r="F17" i="25"/>
  <c r="B17" i="25"/>
  <c r="Y17" i="25"/>
  <c r="U17" i="25"/>
  <c r="Q17" i="25"/>
  <c r="M17" i="25"/>
  <c r="I17" i="25"/>
  <c r="E17" i="25"/>
  <c r="S17" i="25"/>
  <c r="K17" i="25"/>
  <c r="C17" i="25"/>
  <c r="G17" i="25"/>
  <c r="L17" i="25"/>
  <c r="X17" i="25"/>
  <c r="P17" i="25"/>
  <c r="H17" i="25"/>
  <c r="W17" i="25"/>
  <c r="O17" i="25"/>
  <c r="T17" i="25"/>
  <c r="D17" i="25"/>
  <c r="A18" i="25"/>
  <c r="A181" i="28"/>
  <c r="X148" i="28"/>
  <c r="T148" i="28"/>
  <c r="P148" i="28"/>
  <c r="L148" i="28"/>
  <c r="H148" i="28"/>
  <c r="D148" i="28"/>
  <c r="W148" i="28"/>
  <c r="S148" i="28"/>
  <c r="O148" i="28"/>
  <c r="K148" i="28"/>
  <c r="G148" i="28"/>
  <c r="C148" i="28"/>
  <c r="Y148" i="28"/>
  <c r="Q148" i="28"/>
  <c r="I148" i="28"/>
  <c r="V148" i="28"/>
  <c r="N148" i="28"/>
  <c r="F148" i="28"/>
  <c r="R148" i="28"/>
  <c r="B148" i="28"/>
  <c r="J148" i="28"/>
  <c r="M148" i="28"/>
  <c r="A149" i="28"/>
  <c r="U148" i="28"/>
  <c r="E148" i="28"/>
  <c r="V116" i="25"/>
  <c r="R116" i="25"/>
  <c r="N116" i="25"/>
  <c r="J116" i="25"/>
  <c r="F116" i="25"/>
  <c r="B116" i="25"/>
  <c r="Y116" i="25"/>
  <c r="U116" i="25"/>
  <c r="Q116" i="25"/>
  <c r="M116" i="25"/>
  <c r="I116" i="25"/>
  <c r="E116" i="25"/>
  <c r="X116" i="25"/>
  <c r="P116" i="25"/>
  <c r="H116" i="25"/>
  <c r="T116" i="25"/>
  <c r="D116" i="25"/>
  <c r="W116" i="25"/>
  <c r="O116" i="25"/>
  <c r="G116" i="25"/>
  <c r="L116" i="25"/>
  <c r="C116" i="25"/>
  <c r="S116" i="25"/>
  <c r="K116" i="25"/>
  <c r="A117" i="25"/>
  <c r="X117" i="19"/>
  <c r="T117" i="19"/>
  <c r="P117" i="19"/>
  <c r="L117" i="19"/>
  <c r="H117" i="19"/>
  <c r="D117" i="19"/>
  <c r="W117" i="19"/>
  <c r="S117" i="19"/>
  <c r="O117" i="19"/>
  <c r="K117" i="19"/>
  <c r="G117" i="19"/>
  <c r="C117" i="19"/>
  <c r="R117" i="19"/>
  <c r="J117" i="19"/>
  <c r="B117" i="19"/>
  <c r="Y117" i="19"/>
  <c r="Q117" i="19"/>
  <c r="I117" i="19"/>
  <c r="N117" i="19"/>
  <c r="M117" i="19"/>
  <c r="F117" i="19"/>
  <c r="E117" i="19"/>
  <c r="V117" i="19"/>
  <c r="U117" i="19"/>
  <c r="A118" i="19"/>
  <c r="V50" i="25"/>
  <c r="R50" i="25"/>
  <c r="N50" i="25"/>
  <c r="J50" i="25"/>
  <c r="F50" i="25"/>
  <c r="B50" i="25"/>
  <c r="Y50" i="25"/>
  <c r="U50" i="25"/>
  <c r="Q50" i="25"/>
  <c r="M50" i="25"/>
  <c r="I50" i="25"/>
  <c r="E50" i="25"/>
  <c r="X50" i="25"/>
  <c r="P50" i="25"/>
  <c r="H50" i="25"/>
  <c r="W50" i="25"/>
  <c r="O50" i="25"/>
  <c r="G50" i="25"/>
  <c r="S50" i="25"/>
  <c r="C50" i="25"/>
  <c r="L50" i="25"/>
  <c r="K50" i="25"/>
  <c r="T50" i="25"/>
  <c r="D50" i="25"/>
  <c r="A51" i="25"/>
  <c r="W84" i="19"/>
  <c r="S84" i="19"/>
  <c r="O84" i="19"/>
  <c r="K84" i="19"/>
  <c r="G84" i="19"/>
  <c r="C84" i="19"/>
  <c r="X84" i="19"/>
  <c r="R84" i="19"/>
  <c r="M84" i="19"/>
  <c r="H84" i="19"/>
  <c r="B84" i="19"/>
  <c r="V84" i="19"/>
  <c r="Q84" i="19"/>
  <c r="L84" i="19"/>
  <c r="F84" i="19"/>
  <c r="U84" i="19"/>
  <c r="J84" i="19"/>
  <c r="T84" i="19"/>
  <c r="I84" i="19"/>
  <c r="P84" i="19"/>
  <c r="N84" i="19"/>
  <c r="E84" i="19"/>
  <c r="D84" i="19"/>
  <c r="Y84" i="19"/>
  <c r="A85" i="19"/>
  <c r="Y115" i="21"/>
  <c r="U115" i="21"/>
  <c r="Q115" i="21"/>
  <c r="M115" i="21"/>
  <c r="I115" i="21"/>
  <c r="E115" i="21"/>
  <c r="X115" i="21"/>
  <c r="T115" i="21"/>
  <c r="P115" i="21"/>
  <c r="L115" i="21"/>
  <c r="H115" i="21"/>
  <c r="D115" i="21"/>
  <c r="V115" i="21"/>
  <c r="N115" i="21"/>
  <c r="F115" i="21"/>
  <c r="R115" i="21"/>
  <c r="B115" i="21"/>
  <c r="S115" i="21"/>
  <c r="K115" i="21"/>
  <c r="C115" i="21"/>
  <c r="A116" i="21"/>
  <c r="J115" i="21"/>
  <c r="G115" i="21"/>
  <c r="O115" i="21"/>
  <c r="W115" i="21"/>
  <c r="W17" i="21"/>
  <c r="S17" i="21"/>
  <c r="O17" i="21"/>
  <c r="K17" i="21"/>
  <c r="G17" i="21"/>
  <c r="C17" i="21"/>
  <c r="A18" i="21"/>
  <c r="V17" i="21"/>
  <c r="R17" i="21"/>
  <c r="N17" i="21"/>
  <c r="J17" i="21"/>
  <c r="F17" i="21"/>
  <c r="B17" i="21"/>
  <c r="T17" i="21"/>
  <c r="L17" i="21"/>
  <c r="D17" i="21"/>
  <c r="P17" i="21"/>
  <c r="U17" i="21"/>
  <c r="E17" i="21"/>
  <c r="Y17" i="21"/>
  <c r="Q17" i="21"/>
  <c r="I17" i="21"/>
  <c r="X17" i="21"/>
  <c r="H17" i="21"/>
  <c r="M17" i="21"/>
  <c r="X82" i="28"/>
  <c r="T82" i="28"/>
  <c r="P82" i="28"/>
  <c r="L82" i="28"/>
  <c r="H82" i="28"/>
  <c r="D82" i="28"/>
  <c r="W82" i="28"/>
  <c r="S82" i="28"/>
  <c r="O82" i="28"/>
  <c r="K82" i="28"/>
  <c r="G82" i="28"/>
  <c r="C82" i="28"/>
  <c r="U82" i="28"/>
  <c r="M82" i="28"/>
  <c r="E82" i="28"/>
  <c r="A83" i="28"/>
  <c r="R82" i="28"/>
  <c r="J82" i="28"/>
  <c r="B82" i="28"/>
  <c r="N82" i="28"/>
  <c r="V82" i="28"/>
  <c r="Y82" i="28"/>
  <c r="I82" i="28"/>
  <c r="F82" i="28"/>
  <c r="Q82" i="28"/>
  <c r="A116" i="28"/>
  <c r="V115" i="28"/>
  <c r="R115" i="28"/>
  <c r="N115" i="28"/>
  <c r="J115" i="28"/>
  <c r="F115" i="28"/>
  <c r="B115" i="28"/>
  <c r="Y115" i="28"/>
  <c r="U115" i="28"/>
  <c r="Q115" i="28"/>
  <c r="M115" i="28"/>
  <c r="I115" i="28"/>
  <c r="E115" i="28"/>
  <c r="W115" i="28"/>
  <c r="O115" i="28"/>
  <c r="G115" i="28"/>
  <c r="T115" i="28"/>
  <c r="L115" i="28"/>
  <c r="D115" i="28"/>
  <c r="P115" i="28"/>
  <c r="H115" i="28"/>
  <c r="K115" i="28"/>
  <c r="X115" i="28"/>
  <c r="C115" i="28"/>
  <c r="S115" i="28"/>
  <c r="V16" i="19"/>
  <c r="R16" i="19"/>
  <c r="N16" i="19"/>
  <c r="J16" i="19"/>
  <c r="F16" i="19"/>
  <c r="B16" i="19"/>
  <c r="Y16" i="19"/>
  <c r="U16" i="19"/>
  <c r="Q16" i="19"/>
  <c r="M16" i="19"/>
  <c r="I16" i="19"/>
  <c r="E16" i="19"/>
  <c r="X16" i="19"/>
  <c r="P16" i="19"/>
  <c r="H16" i="19"/>
  <c r="W16" i="19"/>
  <c r="O16" i="19"/>
  <c r="G16" i="19"/>
  <c r="T16" i="19"/>
  <c r="D16" i="19"/>
  <c r="S16" i="19"/>
  <c r="C16" i="19"/>
  <c r="L16" i="19"/>
  <c r="K16" i="19"/>
  <c r="A17" i="19"/>
  <c r="W49" i="28"/>
  <c r="S49" i="28"/>
  <c r="O49" i="28"/>
  <c r="K49" i="28"/>
  <c r="G49" i="28"/>
  <c r="C49" i="28"/>
  <c r="A50" i="28"/>
  <c r="V49" i="28"/>
  <c r="R49" i="28"/>
  <c r="N49" i="28"/>
  <c r="J49" i="28"/>
  <c r="F49" i="28"/>
  <c r="B49" i="28"/>
  <c r="X49" i="28"/>
  <c r="P49" i="28"/>
  <c r="H49" i="28"/>
  <c r="L49" i="28"/>
  <c r="D49" i="28"/>
  <c r="U49" i="28"/>
  <c r="M49" i="28"/>
  <c r="E49" i="28"/>
  <c r="T49" i="28"/>
  <c r="Q49" i="28"/>
  <c r="I49" i="28"/>
  <c r="Y49" i="28"/>
  <c r="X17" i="28" l="1"/>
  <c r="H17" i="28"/>
  <c r="O17" i="28"/>
  <c r="U17" i="28"/>
  <c r="A18" i="28"/>
  <c r="Y17" i="28"/>
  <c r="N17" i="28"/>
  <c r="T17" i="28"/>
  <c r="D17" i="28"/>
  <c r="K17" i="28"/>
  <c r="M17" i="28"/>
  <c r="R17" i="28"/>
  <c r="I17" i="28"/>
  <c r="P17" i="28"/>
  <c r="W17" i="28"/>
  <c r="G17" i="28"/>
  <c r="E17" i="28"/>
  <c r="J17" i="28"/>
  <c r="F17" i="28"/>
  <c r="L17" i="28"/>
  <c r="S17" i="28"/>
  <c r="C17" i="28"/>
  <c r="Q17" i="28"/>
  <c r="B17" i="28"/>
  <c r="V17" i="28"/>
  <c r="W149" i="28"/>
  <c r="S149" i="28"/>
  <c r="O149" i="28"/>
  <c r="K149" i="28"/>
  <c r="G149" i="28"/>
  <c r="C149" i="28"/>
  <c r="A150" i="28"/>
  <c r="V149" i="28"/>
  <c r="R149" i="28"/>
  <c r="N149" i="28"/>
  <c r="J149" i="28"/>
  <c r="F149" i="28"/>
  <c r="B149" i="28"/>
  <c r="X149" i="28"/>
  <c r="P149" i="28"/>
  <c r="H149" i="28"/>
  <c r="U149" i="28"/>
  <c r="M149" i="28"/>
  <c r="E149" i="28"/>
  <c r="Y149" i="28"/>
  <c r="I149" i="28"/>
  <c r="Q149" i="28"/>
  <c r="T149" i="28"/>
  <c r="D149" i="28"/>
  <c r="L149" i="28"/>
  <c r="A150" i="21"/>
  <c r="V149" i="21"/>
  <c r="R149" i="21"/>
  <c r="N149" i="21"/>
  <c r="J149" i="21"/>
  <c r="F149" i="21"/>
  <c r="B149" i="21"/>
  <c r="Y149" i="21"/>
  <c r="U149" i="21"/>
  <c r="Q149" i="21"/>
  <c r="M149" i="21"/>
  <c r="I149" i="21"/>
  <c r="E149" i="21"/>
  <c r="W149" i="21"/>
  <c r="O149" i="21"/>
  <c r="G149" i="21"/>
  <c r="K149" i="21"/>
  <c r="T149" i="21"/>
  <c r="L149" i="21"/>
  <c r="D149" i="21"/>
  <c r="S149" i="21"/>
  <c r="C149" i="21"/>
  <c r="P149" i="21"/>
  <c r="X149" i="21"/>
  <c r="H149" i="21"/>
  <c r="Y50" i="21"/>
  <c r="U50" i="21"/>
  <c r="Q50" i="21"/>
  <c r="M50" i="21"/>
  <c r="I50" i="21"/>
  <c r="E50" i="21"/>
  <c r="X50" i="21"/>
  <c r="T50" i="21"/>
  <c r="P50" i="21"/>
  <c r="L50" i="21"/>
  <c r="H50" i="21"/>
  <c r="D50" i="21"/>
  <c r="V50" i="21"/>
  <c r="N50" i="21"/>
  <c r="F50" i="21"/>
  <c r="A51" i="21"/>
  <c r="J50" i="21"/>
  <c r="O50" i="21"/>
  <c r="S50" i="21"/>
  <c r="K50" i="21"/>
  <c r="C50" i="21"/>
  <c r="R50" i="21"/>
  <c r="B50" i="21"/>
  <c r="W50" i="21"/>
  <c r="G50" i="21"/>
  <c r="X116" i="21"/>
  <c r="T116" i="21"/>
  <c r="P116" i="21"/>
  <c r="L116" i="21"/>
  <c r="H116" i="21"/>
  <c r="D116" i="21"/>
  <c r="W116" i="21"/>
  <c r="S116" i="21"/>
  <c r="O116" i="21"/>
  <c r="K116" i="21"/>
  <c r="G116" i="21"/>
  <c r="C116" i="21"/>
  <c r="U116" i="21"/>
  <c r="M116" i="21"/>
  <c r="E116" i="21"/>
  <c r="Y116" i="21"/>
  <c r="I116" i="21"/>
  <c r="A117" i="21"/>
  <c r="R116" i="21"/>
  <c r="J116" i="21"/>
  <c r="B116" i="21"/>
  <c r="Q116" i="21"/>
  <c r="N116" i="21"/>
  <c r="F116" i="21"/>
  <c r="V116" i="21"/>
  <c r="V117" i="25"/>
  <c r="R117" i="25"/>
  <c r="N117" i="25"/>
  <c r="J117" i="25"/>
  <c r="F117" i="25"/>
  <c r="B117" i="25"/>
  <c r="Y117" i="25"/>
  <c r="U117" i="25"/>
  <c r="Q117" i="25"/>
  <c r="M117" i="25"/>
  <c r="I117" i="25"/>
  <c r="E117" i="25"/>
  <c r="X117" i="25"/>
  <c r="P117" i="25"/>
  <c r="H117" i="25"/>
  <c r="T117" i="25"/>
  <c r="W117" i="25"/>
  <c r="O117" i="25"/>
  <c r="G117" i="25"/>
  <c r="L117" i="25"/>
  <c r="D117" i="25"/>
  <c r="K117" i="25"/>
  <c r="C117" i="25"/>
  <c r="S117" i="25"/>
  <c r="A118" i="25"/>
  <c r="W51" i="19"/>
  <c r="S51" i="19"/>
  <c r="O51" i="19"/>
  <c r="K51" i="19"/>
  <c r="G51" i="19"/>
  <c r="C51" i="19"/>
  <c r="V51" i="19"/>
  <c r="R51" i="19"/>
  <c r="N51" i="19"/>
  <c r="J51" i="19"/>
  <c r="F51" i="19"/>
  <c r="B51" i="19"/>
  <c r="Y51" i="19"/>
  <c r="Q51" i="19"/>
  <c r="I51" i="19"/>
  <c r="X51" i="19"/>
  <c r="P51" i="19"/>
  <c r="H51" i="19"/>
  <c r="M51" i="19"/>
  <c r="L51" i="19"/>
  <c r="U51" i="19"/>
  <c r="T51" i="19"/>
  <c r="E51" i="19"/>
  <c r="D51" i="19"/>
  <c r="A52" i="19"/>
  <c r="A51" i="28"/>
  <c r="V50" i="28"/>
  <c r="R50" i="28"/>
  <c r="N50" i="28"/>
  <c r="J50" i="28"/>
  <c r="F50" i="28"/>
  <c r="B50" i="28"/>
  <c r="Y50" i="28"/>
  <c r="U50" i="28"/>
  <c r="Q50" i="28"/>
  <c r="M50" i="28"/>
  <c r="I50" i="28"/>
  <c r="E50" i="28"/>
  <c r="W50" i="28"/>
  <c r="O50" i="28"/>
  <c r="G50" i="28"/>
  <c r="S50" i="28"/>
  <c r="C50" i="28"/>
  <c r="T50" i="28"/>
  <c r="L50" i="28"/>
  <c r="D50" i="28"/>
  <c r="K50" i="28"/>
  <c r="X50" i="28"/>
  <c r="P50" i="28"/>
  <c r="H50" i="28"/>
  <c r="Y116" i="28"/>
  <c r="U116" i="28"/>
  <c r="Q116" i="28"/>
  <c r="M116" i="28"/>
  <c r="I116" i="28"/>
  <c r="E116" i="28"/>
  <c r="X116" i="28"/>
  <c r="T116" i="28"/>
  <c r="P116" i="28"/>
  <c r="L116" i="28"/>
  <c r="H116" i="28"/>
  <c r="D116" i="28"/>
  <c r="V116" i="28"/>
  <c r="N116" i="28"/>
  <c r="F116" i="28"/>
  <c r="S116" i="28"/>
  <c r="K116" i="28"/>
  <c r="C116" i="28"/>
  <c r="W116" i="28"/>
  <c r="G116" i="28"/>
  <c r="O116" i="28"/>
  <c r="R116" i="28"/>
  <c r="B116" i="28"/>
  <c r="A117" i="28"/>
  <c r="J116" i="28"/>
  <c r="A19" i="21"/>
  <c r="V18" i="21"/>
  <c r="R18" i="21"/>
  <c r="N18" i="21"/>
  <c r="J18" i="21"/>
  <c r="F18" i="21"/>
  <c r="B18" i="21"/>
  <c r="Y18" i="21"/>
  <c r="U18" i="21"/>
  <c r="Q18" i="21"/>
  <c r="M18" i="21"/>
  <c r="I18" i="21"/>
  <c r="E18" i="21"/>
  <c r="S18" i="21"/>
  <c r="K18" i="21"/>
  <c r="C18" i="21"/>
  <c r="W18" i="21"/>
  <c r="G18" i="21"/>
  <c r="L18" i="21"/>
  <c r="X18" i="21"/>
  <c r="P18" i="21"/>
  <c r="H18" i="21"/>
  <c r="O18" i="21"/>
  <c r="T18" i="21"/>
  <c r="D18" i="21"/>
  <c r="X85" i="19"/>
  <c r="T85" i="19"/>
  <c r="W85" i="19"/>
  <c r="S85" i="19"/>
  <c r="O85" i="19"/>
  <c r="K85" i="19"/>
  <c r="G85" i="19"/>
  <c r="C85" i="19"/>
  <c r="V85" i="19"/>
  <c r="P85" i="19"/>
  <c r="J85" i="19"/>
  <c r="E85" i="19"/>
  <c r="U85" i="19"/>
  <c r="N85" i="19"/>
  <c r="I85" i="19"/>
  <c r="D85" i="19"/>
  <c r="R85" i="19"/>
  <c r="H85" i="19"/>
  <c r="Q85" i="19"/>
  <c r="F85" i="19"/>
  <c r="M85" i="19"/>
  <c r="L85" i="19"/>
  <c r="Y85" i="19"/>
  <c r="B85" i="19"/>
  <c r="A86" i="19"/>
  <c r="V84" i="25"/>
  <c r="R84" i="25"/>
  <c r="N84" i="25"/>
  <c r="J84" i="25"/>
  <c r="F84" i="25"/>
  <c r="B84" i="25"/>
  <c r="Y84" i="25"/>
  <c r="U84" i="25"/>
  <c r="Q84" i="25"/>
  <c r="M84" i="25"/>
  <c r="I84" i="25"/>
  <c r="E84" i="25"/>
  <c r="X84" i="25"/>
  <c r="P84" i="25"/>
  <c r="H84" i="25"/>
  <c r="W84" i="25"/>
  <c r="O84" i="25"/>
  <c r="G84" i="25"/>
  <c r="K84" i="25"/>
  <c r="T84" i="25"/>
  <c r="D84" i="25"/>
  <c r="S84" i="25"/>
  <c r="C84" i="25"/>
  <c r="L84" i="25"/>
  <c r="A85" i="25"/>
  <c r="W83" i="28"/>
  <c r="S83" i="28"/>
  <c r="O83" i="28"/>
  <c r="K83" i="28"/>
  <c r="G83" i="28"/>
  <c r="C83" i="28"/>
  <c r="A84" i="28"/>
  <c r="V83" i="28"/>
  <c r="R83" i="28"/>
  <c r="N83" i="28"/>
  <c r="J83" i="28"/>
  <c r="F83" i="28"/>
  <c r="B83" i="28"/>
  <c r="T83" i="28"/>
  <c r="L83" i="28"/>
  <c r="D83" i="28"/>
  <c r="Y83" i="28"/>
  <c r="Q83" i="28"/>
  <c r="I83" i="28"/>
  <c r="U83" i="28"/>
  <c r="E83" i="28"/>
  <c r="P83" i="28"/>
  <c r="M83" i="28"/>
  <c r="X83" i="28"/>
  <c r="H83" i="28"/>
  <c r="X118" i="19"/>
  <c r="T118" i="19"/>
  <c r="P118" i="19"/>
  <c r="L118" i="19"/>
  <c r="H118" i="19"/>
  <c r="D118" i="19"/>
  <c r="W118" i="19"/>
  <c r="S118" i="19"/>
  <c r="O118" i="19"/>
  <c r="K118" i="19"/>
  <c r="G118" i="19"/>
  <c r="C118" i="19"/>
  <c r="R118" i="19"/>
  <c r="J118" i="19"/>
  <c r="B118" i="19"/>
  <c r="Y118" i="19"/>
  <c r="Q118" i="19"/>
  <c r="I118" i="19"/>
  <c r="V118" i="19"/>
  <c r="F118" i="19"/>
  <c r="U118" i="19"/>
  <c r="E118" i="19"/>
  <c r="N118" i="19"/>
  <c r="M118" i="19"/>
  <c r="A119" i="19"/>
  <c r="V18" i="25"/>
  <c r="R18" i="25"/>
  <c r="N18" i="25"/>
  <c r="J18" i="25"/>
  <c r="F18" i="25"/>
  <c r="B18" i="25"/>
  <c r="Y18" i="25"/>
  <c r="U18" i="25"/>
  <c r="Q18" i="25"/>
  <c r="M18" i="25"/>
  <c r="I18" i="25"/>
  <c r="E18" i="25"/>
  <c r="S18" i="25"/>
  <c r="K18" i="25"/>
  <c r="C18" i="25"/>
  <c r="W18" i="25"/>
  <c r="G18" i="25"/>
  <c r="L18" i="25"/>
  <c r="X18" i="25"/>
  <c r="P18" i="25"/>
  <c r="H18" i="25"/>
  <c r="O18" i="25"/>
  <c r="T18" i="25"/>
  <c r="D18" i="25"/>
  <c r="A19" i="25"/>
  <c r="W83" i="21"/>
  <c r="S83" i="21"/>
  <c r="O83" i="21"/>
  <c r="K83" i="21"/>
  <c r="G83" i="21"/>
  <c r="C83" i="21"/>
  <c r="A84" i="21"/>
  <c r="V83" i="21"/>
  <c r="R83" i="21"/>
  <c r="N83" i="21"/>
  <c r="J83" i="21"/>
  <c r="F83" i="21"/>
  <c r="B83" i="21"/>
  <c r="X83" i="21"/>
  <c r="P83" i="21"/>
  <c r="H83" i="21"/>
  <c r="T83" i="21"/>
  <c r="D83" i="21"/>
  <c r="Y83" i="21"/>
  <c r="I83" i="21"/>
  <c r="U83" i="21"/>
  <c r="M83" i="21"/>
  <c r="E83" i="21"/>
  <c r="L83" i="21"/>
  <c r="Q83" i="21"/>
  <c r="V17" i="19"/>
  <c r="R17" i="19"/>
  <c r="N17" i="19"/>
  <c r="J17" i="19"/>
  <c r="F17" i="19"/>
  <c r="B17" i="19"/>
  <c r="Y17" i="19"/>
  <c r="U17" i="19"/>
  <c r="Q17" i="19"/>
  <c r="M17" i="19"/>
  <c r="I17" i="19"/>
  <c r="E17" i="19"/>
  <c r="X17" i="19"/>
  <c r="P17" i="19"/>
  <c r="H17" i="19"/>
  <c r="W17" i="19"/>
  <c r="O17" i="19"/>
  <c r="G17" i="19"/>
  <c r="L17" i="19"/>
  <c r="K17" i="19"/>
  <c r="T17" i="19"/>
  <c r="D17" i="19"/>
  <c r="S17" i="19"/>
  <c r="C17" i="19"/>
  <c r="A18" i="19"/>
  <c r="A214" i="21"/>
  <c r="X181" i="21"/>
  <c r="T181" i="21"/>
  <c r="P181" i="21"/>
  <c r="L181" i="21"/>
  <c r="H181" i="21"/>
  <c r="D181" i="21"/>
  <c r="W181" i="21"/>
  <c r="S181" i="21"/>
  <c r="O181" i="21"/>
  <c r="K181" i="21"/>
  <c r="G181" i="21"/>
  <c r="C181" i="21"/>
  <c r="Y181" i="21"/>
  <c r="Q181" i="21"/>
  <c r="I181" i="21"/>
  <c r="U181" i="21"/>
  <c r="E181" i="21"/>
  <c r="V181" i="21"/>
  <c r="N181" i="21"/>
  <c r="F181" i="21"/>
  <c r="M181" i="21"/>
  <c r="R181" i="21"/>
  <c r="J181" i="21"/>
  <c r="B181" i="21"/>
  <c r="A182" i="21"/>
  <c r="V51" i="25"/>
  <c r="R51" i="25"/>
  <c r="N51" i="25"/>
  <c r="J51" i="25"/>
  <c r="F51" i="25"/>
  <c r="B51" i="25"/>
  <c r="Y51" i="25"/>
  <c r="U51" i="25"/>
  <c r="Q51" i="25"/>
  <c r="M51" i="25"/>
  <c r="I51" i="25"/>
  <c r="E51" i="25"/>
  <c r="X51" i="25"/>
  <c r="P51" i="25"/>
  <c r="H51" i="25"/>
  <c r="W51" i="25"/>
  <c r="O51" i="25"/>
  <c r="G51" i="25"/>
  <c r="K51" i="25"/>
  <c r="C51" i="25"/>
  <c r="L51" i="25"/>
  <c r="T51" i="25"/>
  <c r="D51" i="25"/>
  <c r="S51" i="25"/>
  <c r="A52" i="25"/>
  <c r="A182" i="28"/>
  <c r="V181" i="28"/>
  <c r="R181" i="28"/>
  <c r="N181" i="28"/>
  <c r="J181" i="28"/>
  <c r="F181" i="28"/>
  <c r="B181" i="28"/>
  <c r="Y181" i="28"/>
  <c r="U181" i="28"/>
  <c r="Q181" i="28"/>
  <c r="M181" i="28"/>
  <c r="I181" i="28"/>
  <c r="E181" i="28"/>
  <c r="S181" i="28"/>
  <c r="K181" i="28"/>
  <c r="C181" i="28"/>
  <c r="A214" i="28"/>
  <c r="X181" i="28"/>
  <c r="P181" i="28"/>
  <c r="H181" i="28"/>
  <c r="T181" i="28"/>
  <c r="D181" i="28"/>
  <c r="O181" i="28"/>
  <c r="W181" i="28"/>
  <c r="G181" i="28"/>
  <c r="L181" i="28"/>
  <c r="K18" i="28" l="1"/>
  <c r="V18" i="28"/>
  <c r="F18" i="28"/>
  <c r="D18" i="28"/>
  <c r="Q18" i="28"/>
  <c r="U18" i="28"/>
  <c r="W18" i="28"/>
  <c r="G18" i="28"/>
  <c r="R18" i="28"/>
  <c r="B18" i="28"/>
  <c r="P18" i="28"/>
  <c r="I18" i="28"/>
  <c r="E18" i="28"/>
  <c r="S18" i="28"/>
  <c r="C18" i="28"/>
  <c r="N18" i="28"/>
  <c r="T18" i="28"/>
  <c r="H18" i="28"/>
  <c r="X18" i="28"/>
  <c r="O18" i="28"/>
  <c r="A19" i="28"/>
  <c r="J18" i="28"/>
  <c r="L18" i="28"/>
  <c r="Y18" i="28"/>
  <c r="M18" i="28"/>
  <c r="X117" i="28"/>
  <c r="T117" i="28"/>
  <c r="P117" i="28"/>
  <c r="L117" i="28"/>
  <c r="H117" i="28"/>
  <c r="D117" i="28"/>
  <c r="W117" i="28"/>
  <c r="S117" i="28"/>
  <c r="O117" i="28"/>
  <c r="K117" i="28"/>
  <c r="G117" i="28"/>
  <c r="C117" i="28"/>
  <c r="U117" i="28"/>
  <c r="M117" i="28"/>
  <c r="E117" i="28"/>
  <c r="A118" i="28"/>
  <c r="R117" i="28"/>
  <c r="J117" i="28"/>
  <c r="B117" i="28"/>
  <c r="N117" i="28"/>
  <c r="V117" i="28"/>
  <c r="Y117" i="28"/>
  <c r="I117" i="28"/>
  <c r="F117" i="28"/>
  <c r="Q117" i="28"/>
  <c r="V52" i="25"/>
  <c r="R52" i="25"/>
  <c r="N52" i="25"/>
  <c r="J52" i="25"/>
  <c r="F52" i="25"/>
  <c r="B52" i="25"/>
  <c r="Y52" i="25"/>
  <c r="U52" i="25"/>
  <c r="Q52" i="25"/>
  <c r="M52" i="25"/>
  <c r="I52" i="25"/>
  <c r="E52" i="25"/>
  <c r="X52" i="25"/>
  <c r="P52" i="25"/>
  <c r="H52" i="25"/>
  <c r="W52" i="25"/>
  <c r="O52" i="25"/>
  <c r="G52" i="25"/>
  <c r="S52" i="25"/>
  <c r="C52" i="25"/>
  <c r="L52" i="25"/>
  <c r="K52" i="25"/>
  <c r="T52" i="25"/>
  <c r="D52" i="25"/>
  <c r="A53" i="25"/>
  <c r="V85" i="25"/>
  <c r="R85" i="25"/>
  <c r="N85" i="25"/>
  <c r="J85" i="25"/>
  <c r="F85" i="25"/>
  <c r="B85" i="25"/>
  <c r="Y85" i="25"/>
  <c r="U85" i="25"/>
  <c r="Q85" i="25"/>
  <c r="M85" i="25"/>
  <c r="I85" i="25"/>
  <c r="E85" i="25"/>
  <c r="X85" i="25"/>
  <c r="P85" i="25"/>
  <c r="H85" i="25"/>
  <c r="W85" i="25"/>
  <c r="O85" i="25"/>
  <c r="G85" i="25"/>
  <c r="S85" i="25"/>
  <c r="C85" i="25"/>
  <c r="D85" i="25"/>
  <c r="L85" i="25"/>
  <c r="K85" i="25"/>
  <c r="T85" i="25"/>
  <c r="A86" i="25"/>
  <c r="W182" i="21"/>
  <c r="S182" i="21"/>
  <c r="O182" i="21"/>
  <c r="K182" i="21"/>
  <c r="G182" i="21"/>
  <c r="C182" i="21"/>
  <c r="A183" i="21"/>
  <c r="V182" i="21"/>
  <c r="R182" i="21"/>
  <c r="N182" i="21"/>
  <c r="J182" i="21"/>
  <c r="F182" i="21"/>
  <c r="B182" i="21"/>
  <c r="X182" i="21"/>
  <c r="P182" i="21"/>
  <c r="H182" i="21"/>
  <c r="T182" i="21"/>
  <c r="L182" i="21"/>
  <c r="U182" i="21"/>
  <c r="M182" i="21"/>
  <c r="E182" i="21"/>
  <c r="D182" i="21"/>
  <c r="Y182" i="21"/>
  <c r="I182" i="21"/>
  <c r="Q182" i="21"/>
  <c r="A85" i="28"/>
  <c r="V84" i="28"/>
  <c r="R84" i="28"/>
  <c r="N84" i="28"/>
  <c r="J84" i="28"/>
  <c r="F84" i="28"/>
  <c r="B84" i="28"/>
  <c r="Y84" i="28"/>
  <c r="U84" i="28"/>
  <c r="Q84" i="28"/>
  <c r="M84" i="28"/>
  <c r="I84" i="28"/>
  <c r="E84" i="28"/>
  <c r="S84" i="28"/>
  <c r="K84" i="28"/>
  <c r="C84" i="28"/>
  <c r="X84" i="28"/>
  <c r="P84" i="28"/>
  <c r="H84" i="28"/>
  <c r="L84" i="28"/>
  <c r="T84" i="28"/>
  <c r="D84" i="28"/>
  <c r="W84" i="28"/>
  <c r="G84" i="28"/>
  <c r="O84" i="28"/>
  <c r="X86" i="19"/>
  <c r="T86" i="19"/>
  <c r="P86" i="19"/>
  <c r="L86" i="19"/>
  <c r="H86" i="19"/>
  <c r="D86" i="19"/>
  <c r="W86" i="19"/>
  <c r="S86" i="19"/>
  <c r="O86" i="19"/>
  <c r="K86" i="19"/>
  <c r="G86" i="19"/>
  <c r="C86" i="19"/>
  <c r="V86" i="19"/>
  <c r="N86" i="19"/>
  <c r="F86" i="19"/>
  <c r="U86" i="19"/>
  <c r="M86" i="19"/>
  <c r="E86" i="19"/>
  <c r="J86" i="19"/>
  <c r="Y86" i="19"/>
  <c r="I86" i="19"/>
  <c r="R86" i="19"/>
  <c r="Q86" i="19"/>
  <c r="B86" i="19"/>
  <c r="A87" i="19"/>
  <c r="A151" i="28"/>
  <c r="V150" i="28"/>
  <c r="R150" i="28"/>
  <c r="N150" i="28"/>
  <c r="J150" i="28"/>
  <c r="F150" i="28"/>
  <c r="B150" i="28"/>
  <c r="Y150" i="28"/>
  <c r="U150" i="28"/>
  <c r="Q150" i="28"/>
  <c r="M150" i="28"/>
  <c r="I150" i="28"/>
  <c r="E150" i="28"/>
  <c r="W150" i="28"/>
  <c r="O150" i="28"/>
  <c r="G150" i="28"/>
  <c r="T150" i="28"/>
  <c r="L150" i="28"/>
  <c r="D150" i="28"/>
  <c r="P150" i="28"/>
  <c r="X150" i="28"/>
  <c r="K150" i="28"/>
  <c r="H150" i="28"/>
  <c r="S150" i="28"/>
  <c r="C150" i="28"/>
  <c r="Y214" i="21"/>
  <c r="U214" i="21"/>
  <c r="Q214" i="21"/>
  <c r="M214" i="21"/>
  <c r="I214" i="21"/>
  <c r="E214" i="21"/>
  <c r="A249" i="21"/>
  <c r="X214" i="21"/>
  <c r="T214" i="21"/>
  <c r="P214" i="21"/>
  <c r="L214" i="21"/>
  <c r="H214" i="21"/>
  <c r="D214" i="21"/>
  <c r="A215" i="21"/>
  <c r="R214" i="21"/>
  <c r="J214" i="21"/>
  <c r="B214" i="21"/>
  <c r="V214" i="21"/>
  <c r="F214" i="21"/>
  <c r="W214" i="21"/>
  <c r="O214" i="21"/>
  <c r="G214" i="21"/>
  <c r="N214" i="21"/>
  <c r="K214" i="21"/>
  <c r="C214" i="21"/>
  <c r="S214" i="21"/>
  <c r="A85" i="21"/>
  <c r="V84" i="21"/>
  <c r="R84" i="21"/>
  <c r="N84" i="21"/>
  <c r="J84" i="21"/>
  <c r="F84" i="21"/>
  <c r="B84" i="21"/>
  <c r="Y84" i="21"/>
  <c r="U84" i="21"/>
  <c r="Q84" i="21"/>
  <c r="M84" i="21"/>
  <c r="I84" i="21"/>
  <c r="E84" i="21"/>
  <c r="W84" i="21"/>
  <c r="O84" i="21"/>
  <c r="G84" i="21"/>
  <c r="S84" i="21"/>
  <c r="K84" i="21"/>
  <c r="P84" i="21"/>
  <c r="T84" i="21"/>
  <c r="L84" i="21"/>
  <c r="D84" i="21"/>
  <c r="C84" i="21"/>
  <c r="X84" i="21"/>
  <c r="H84" i="21"/>
  <c r="Y119" i="19"/>
  <c r="U119" i="19"/>
  <c r="Q119" i="19"/>
  <c r="M119" i="19"/>
  <c r="I119" i="19"/>
  <c r="X119" i="19"/>
  <c r="S119" i="19"/>
  <c r="N119" i="19"/>
  <c r="H119" i="19"/>
  <c r="D119" i="19"/>
  <c r="W119" i="19"/>
  <c r="R119" i="19"/>
  <c r="L119" i="19"/>
  <c r="G119" i="19"/>
  <c r="C119" i="19"/>
  <c r="V119" i="19"/>
  <c r="K119" i="19"/>
  <c r="B119" i="19"/>
  <c r="T119" i="19"/>
  <c r="J119" i="19"/>
  <c r="P119" i="19"/>
  <c r="O119" i="19"/>
  <c r="F119" i="19"/>
  <c r="E119" i="19"/>
  <c r="A120" i="19"/>
  <c r="Y19" i="21"/>
  <c r="U19" i="21"/>
  <c r="Q19" i="21"/>
  <c r="M19" i="21"/>
  <c r="I19" i="21"/>
  <c r="E19" i="21"/>
  <c r="X19" i="21"/>
  <c r="T19" i="21"/>
  <c r="P19" i="21"/>
  <c r="L19" i="21"/>
  <c r="H19" i="21"/>
  <c r="D19" i="21"/>
  <c r="A20" i="21"/>
  <c r="R19" i="21"/>
  <c r="J19" i="21"/>
  <c r="B19" i="21"/>
  <c r="N19" i="21"/>
  <c r="S19" i="21"/>
  <c r="C19" i="21"/>
  <c r="W19" i="21"/>
  <c r="O19" i="21"/>
  <c r="G19" i="21"/>
  <c r="V19" i="21"/>
  <c r="F19" i="21"/>
  <c r="K19" i="21"/>
  <c r="X51" i="21"/>
  <c r="T51" i="21"/>
  <c r="P51" i="21"/>
  <c r="L51" i="21"/>
  <c r="H51" i="21"/>
  <c r="D51" i="21"/>
  <c r="W51" i="21"/>
  <c r="S51" i="21"/>
  <c r="O51" i="21"/>
  <c r="K51" i="21"/>
  <c r="G51" i="21"/>
  <c r="C51" i="21"/>
  <c r="U51" i="21"/>
  <c r="M51" i="21"/>
  <c r="E51" i="21"/>
  <c r="Y51" i="21"/>
  <c r="I51" i="21"/>
  <c r="V51" i="21"/>
  <c r="F51" i="21"/>
  <c r="A52" i="21"/>
  <c r="R51" i="21"/>
  <c r="J51" i="21"/>
  <c r="B51" i="21"/>
  <c r="Q51" i="21"/>
  <c r="N51" i="21"/>
  <c r="Y150" i="21"/>
  <c r="U150" i="21"/>
  <c r="Q150" i="21"/>
  <c r="M150" i="21"/>
  <c r="I150" i="21"/>
  <c r="E150" i="21"/>
  <c r="X150" i="21"/>
  <c r="T150" i="21"/>
  <c r="P150" i="21"/>
  <c r="L150" i="21"/>
  <c r="H150" i="21"/>
  <c r="D150" i="21"/>
  <c r="V150" i="21"/>
  <c r="N150" i="21"/>
  <c r="F150" i="21"/>
  <c r="R150" i="21"/>
  <c r="B150" i="21"/>
  <c r="S150" i="21"/>
  <c r="K150" i="21"/>
  <c r="C150" i="21"/>
  <c r="A151" i="21"/>
  <c r="J150" i="21"/>
  <c r="G150" i="21"/>
  <c r="O150" i="21"/>
  <c r="W150" i="21"/>
  <c r="Y51" i="28"/>
  <c r="U51" i="28"/>
  <c r="Q51" i="28"/>
  <c r="M51" i="28"/>
  <c r="I51" i="28"/>
  <c r="E51" i="28"/>
  <c r="X51" i="28"/>
  <c r="T51" i="28"/>
  <c r="P51" i="28"/>
  <c r="L51" i="28"/>
  <c r="H51" i="28"/>
  <c r="D51" i="28"/>
  <c r="V51" i="28"/>
  <c r="N51" i="28"/>
  <c r="F51" i="28"/>
  <c r="A52" i="28"/>
  <c r="J51" i="28"/>
  <c r="S51" i="28"/>
  <c r="K51" i="28"/>
  <c r="C51" i="28"/>
  <c r="R51" i="28"/>
  <c r="B51" i="28"/>
  <c r="G51" i="28"/>
  <c r="W51" i="28"/>
  <c r="O51" i="28"/>
  <c r="V19" i="25"/>
  <c r="R19" i="25"/>
  <c r="N19" i="25"/>
  <c r="J19" i="25"/>
  <c r="F19" i="25"/>
  <c r="B19" i="25"/>
  <c r="Y19" i="25"/>
  <c r="U19" i="25"/>
  <c r="Q19" i="25"/>
  <c r="M19" i="25"/>
  <c r="I19" i="25"/>
  <c r="E19" i="25"/>
  <c r="S19" i="25"/>
  <c r="K19" i="25"/>
  <c r="C19" i="25"/>
  <c r="O19" i="25"/>
  <c r="L19" i="25"/>
  <c r="X19" i="25"/>
  <c r="P19" i="25"/>
  <c r="H19" i="25"/>
  <c r="W19" i="25"/>
  <c r="G19" i="25"/>
  <c r="T19" i="25"/>
  <c r="D19" i="25"/>
  <c r="A20" i="25"/>
  <c r="W52" i="19"/>
  <c r="S52" i="19"/>
  <c r="O52" i="19"/>
  <c r="K52" i="19"/>
  <c r="G52" i="19"/>
  <c r="C52" i="19"/>
  <c r="V52" i="19"/>
  <c r="R52" i="19"/>
  <c r="N52" i="19"/>
  <c r="J52" i="19"/>
  <c r="F52" i="19"/>
  <c r="B52" i="19"/>
  <c r="Y52" i="19"/>
  <c r="Q52" i="19"/>
  <c r="I52" i="19"/>
  <c r="X52" i="19"/>
  <c r="P52" i="19"/>
  <c r="H52" i="19"/>
  <c r="U52" i="19"/>
  <c r="E52" i="19"/>
  <c r="T52" i="19"/>
  <c r="D52" i="19"/>
  <c r="M52" i="19"/>
  <c r="L52" i="19"/>
  <c r="A53" i="19"/>
  <c r="W214" i="28"/>
  <c r="S214" i="28"/>
  <c r="O214" i="28"/>
  <c r="K214" i="28"/>
  <c r="G214" i="28"/>
  <c r="C214" i="28"/>
  <c r="A215" i="28"/>
  <c r="V214" i="28"/>
  <c r="R214" i="28"/>
  <c r="N214" i="28"/>
  <c r="J214" i="28"/>
  <c r="F214" i="28"/>
  <c r="B214" i="28"/>
  <c r="T214" i="28"/>
  <c r="L214" i="28"/>
  <c r="D214" i="28"/>
  <c r="Y214" i="28"/>
  <c r="Q214" i="28"/>
  <c r="I214" i="28"/>
  <c r="M214" i="28"/>
  <c r="A249" i="28"/>
  <c r="X214" i="28"/>
  <c r="H214" i="28"/>
  <c r="P214" i="28"/>
  <c r="E214" i="28"/>
  <c r="U214" i="28"/>
  <c r="Y182" i="28"/>
  <c r="U182" i="28"/>
  <c r="Q182" i="28"/>
  <c r="M182" i="28"/>
  <c r="I182" i="28"/>
  <c r="E182" i="28"/>
  <c r="X182" i="28"/>
  <c r="T182" i="28"/>
  <c r="P182" i="28"/>
  <c r="L182" i="28"/>
  <c r="H182" i="28"/>
  <c r="D182" i="28"/>
  <c r="A183" i="28"/>
  <c r="R182" i="28"/>
  <c r="J182" i="28"/>
  <c r="B182" i="28"/>
  <c r="W182" i="28"/>
  <c r="O182" i="28"/>
  <c r="G182" i="28"/>
  <c r="K182" i="28"/>
  <c r="V182" i="28"/>
  <c r="F182" i="28"/>
  <c r="S182" i="28"/>
  <c r="N182" i="28"/>
  <c r="C182" i="28"/>
  <c r="V18" i="19"/>
  <c r="R18" i="19"/>
  <c r="N18" i="19"/>
  <c r="J18" i="19"/>
  <c r="F18" i="19"/>
  <c r="B18" i="19"/>
  <c r="Y18" i="19"/>
  <c r="U18" i="19"/>
  <c r="Q18" i="19"/>
  <c r="M18" i="19"/>
  <c r="I18" i="19"/>
  <c r="E18" i="19"/>
  <c r="X18" i="19"/>
  <c r="P18" i="19"/>
  <c r="H18" i="19"/>
  <c r="W18" i="19"/>
  <c r="O18" i="19"/>
  <c r="G18" i="19"/>
  <c r="T18" i="19"/>
  <c r="D18" i="19"/>
  <c r="S18" i="19"/>
  <c r="C18" i="19"/>
  <c r="L18" i="19"/>
  <c r="K18" i="19"/>
  <c r="A19" i="19"/>
  <c r="V118" i="25"/>
  <c r="R118" i="25"/>
  <c r="N118" i="25"/>
  <c r="J118" i="25"/>
  <c r="F118" i="25"/>
  <c r="B118" i="25"/>
  <c r="Y118" i="25"/>
  <c r="U118" i="25"/>
  <c r="Q118" i="25"/>
  <c r="M118" i="25"/>
  <c r="I118" i="25"/>
  <c r="E118" i="25"/>
  <c r="X118" i="25"/>
  <c r="P118" i="25"/>
  <c r="H118" i="25"/>
  <c r="L118" i="25"/>
  <c r="W118" i="25"/>
  <c r="O118" i="25"/>
  <c r="G118" i="25"/>
  <c r="T118" i="25"/>
  <c r="D118" i="25"/>
  <c r="S118" i="25"/>
  <c r="K118" i="25"/>
  <c r="C118" i="25"/>
  <c r="A119" i="25"/>
  <c r="W117" i="21"/>
  <c r="S117" i="21"/>
  <c r="O117" i="21"/>
  <c r="K117" i="21"/>
  <c r="G117" i="21"/>
  <c r="C117" i="21"/>
  <c r="A118" i="21"/>
  <c r="V117" i="21"/>
  <c r="R117" i="21"/>
  <c r="N117" i="21"/>
  <c r="J117" i="21"/>
  <c r="F117" i="21"/>
  <c r="B117" i="21"/>
  <c r="T117" i="21"/>
  <c r="L117" i="21"/>
  <c r="D117" i="21"/>
  <c r="P117" i="21"/>
  <c r="Y117" i="21"/>
  <c r="Q117" i="21"/>
  <c r="I117" i="21"/>
  <c r="X117" i="21"/>
  <c r="H117" i="21"/>
  <c r="U117" i="21"/>
  <c r="E117" i="21"/>
  <c r="M117" i="21"/>
  <c r="R19" i="28" l="1"/>
  <c r="B19" i="28"/>
  <c r="M19" i="28"/>
  <c r="K19" i="28"/>
  <c r="X19" i="28"/>
  <c r="T19" i="28"/>
  <c r="N19" i="28"/>
  <c r="Y19" i="28"/>
  <c r="I19" i="28"/>
  <c r="C19" i="28"/>
  <c r="P19" i="28"/>
  <c r="L19" i="28"/>
  <c r="A20" i="28"/>
  <c r="J19" i="28"/>
  <c r="U19" i="28"/>
  <c r="E19" i="28"/>
  <c r="W19" i="28"/>
  <c r="H19" i="28"/>
  <c r="D19" i="28"/>
  <c r="V19" i="28"/>
  <c r="F19" i="28"/>
  <c r="Q19" i="28"/>
  <c r="S19" i="28"/>
  <c r="G19" i="28"/>
  <c r="O19" i="28"/>
  <c r="A119" i="21"/>
  <c r="V118" i="21"/>
  <c r="R118" i="21"/>
  <c r="N118" i="21"/>
  <c r="J118" i="21"/>
  <c r="F118" i="21"/>
  <c r="B118" i="21"/>
  <c r="Y118" i="21"/>
  <c r="U118" i="21"/>
  <c r="Q118" i="21"/>
  <c r="M118" i="21"/>
  <c r="I118" i="21"/>
  <c r="E118" i="21"/>
  <c r="S118" i="21"/>
  <c r="K118" i="21"/>
  <c r="C118" i="21"/>
  <c r="O118" i="21"/>
  <c r="G118" i="21"/>
  <c r="X118" i="21"/>
  <c r="P118" i="21"/>
  <c r="H118" i="21"/>
  <c r="W118" i="21"/>
  <c r="D118" i="21"/>
  <c r="T118" i="21"/>
  <c r="L118" i="21"/>
  <c r="X20" i="21"/>
  <c r="T20" i="21"/>
  <c r="P20" i="21"/>
  <c r="L20" i="21"/>
  <c r="H20" i="21"/>
  <c r="D20" i="21"/>
  <c r="W20" i="21"/>
  <c r="S20" i="21"/>
  <c r="O20" i="21"/>
  <c r="K20" i="21"/>
  <c r="G20" i="21"/>
  <c r="C20" i="21"/>
  <c r="Y20" i="21"/>
  <c r="Q20" i="21"/>
  <c r="I20" i="21"/>
  <c r="U20" i="21"/>
  <c r="E20" i="21"/>
  <c r="A21" i="21"/>
  <c r="J20" i="21"/>
  <c r="V20" i="21"/>
  <c r="N20" i="21"/>
  <c r="F20" i="21"/>
  <c r="M20" i="21"/>
  <c r="R20" i="21"/>
  <c r="B20" i="21"/>
  <c r="W118" i="28"/>
  <c r="S118" i="28"/>
  <c r="O118" i="28"/>
  <c r="K118" i="28"/>
  <c r="G118" i="28"/>
  <c r="C118" i="28"/>
  <c r="A119" i="28"/>
  <c r="V118" i="28"/>
  <c r="R118" i="28"/>
  <c r="N118" i="28"/>
  <c r="J118" i="28"/>
  <c r="F118" i="28"/>
  <c r="B118" i="28"/>
  <c r="T118" i="28"/>
  <c r="L118" i="28"/>
  <c r="D118" i="28"/>
  <c r="Y118" i="28"/>
  <c r="Q118" i="28"/>
  <c r="I118" i="28"/>
  <c r="U118" i="28"/>
  <c r="E118" i="28"/>
  <c r="P118" i="28"/>
  <c r="M118" i="28"/>
  <c r="H118" i="28"/>
  <c r="X118" i="28"/>
  <c r="V119" i="25"/>
  <c r="R119" i="25"/>
  <c r="N119" i="25"/>
  <c r="J119" i="25"/>
  <c r="F119" i="25"/>
  <c r="B119" i="25"/>
  <c r="Y119" i="25"/>
  <c r="U119" i="25"/>
  <c r="Q119" i="25"/>
  <c r="M119" i="25"/>
  <c r="I119" i="25"/>
  <c r="E119" i="25"/>
  <c r="X119" i="25"/>
  <c r="P119" i="25"/>
  <c r="H119" i="25"/>
  <c r="L119" i="25"/>
  <c r="W119" i="25"/>
  <c r="O119" i="25"/>
  <c r="G119" i="25"/>
  <c r="T119" i="25"/>
  <c r="D119" i="25"/>
  <c r="S119" i="25"/>
  <c r="K119" i="25"/>
  <c r="C119" i="25"/>
  <c r="A120" i="25"/>
  <c r="A285" i="28"/>
  <c r="X249" i="28"/>
  <c r="T249" i="28"/>
  <c r="P249" i="28"/>
  <c r="L249" i="28"/>
  <c r="H249" i="28"/>
  <c r="D249" i="28"/>
  <c r="W249" i="28"/>
  <c r="S249" i="28"/>
  <c r="O249" i="28"/>
  <c r="K249" i="28"/>
  <c r="G249" i="28"/>
  <c r="C249" i="28"/>
  <c r="U249" i="28"/>
  <c r="M249" i="28"/>
  <c r="E249" i="28"/>
  <c r="A250" i="28"/>
  <c r="R249" i="28"/>
  <c r="J249" i="28"/>
  <c r="B249" i="28"/>
  <c r="V249" i="28"/>
  <c r="F249" i="28"/>
  <c r="Q249" i="28"/>
  <c r="I249" i="28"/>
  <c r="Y249" i="28"/>
  <c r="N249" i="28"/>
  <c r="X52" i="28"/>
  <c r="T52" i="28"/>
  <c r="P52" i="28"/>
  <c r="L52" i="28"/>
  <c r="H52" i="28"/>
  <c r="D52" i="28"/>
  <c r="W52" i="28"/>
  <c r="S52" i="28"/>
  <c r="O52" i="28"/>
  <c r="K52" i="28"/>
  <c r="G52" i="28"/>
  <c r="C52" i="28"/>
  <c r="U52" i="28"/>
  <c r="M52" i="28"/>
  <c r="E52" i="28"/>
  <c r="Y52" i="28"/>
  <c r="I52" i="28"/>
  <c r="A53" i="28"/>
  <c r="R52" i="28"/>
  <c r="J52" i="28"/>
  <c r="B52" i="28"/>
  <c r="Q52" i="28"/>
  <c r="F52" i="28"/>
  <c r="V52" i="28"/>
  <c r="N52" i="28"/>
  <c r="X151" i="21"/>
  <c r="T151" i="21"/>
  <c r="P151" i="21"/>
  <c r="L151" i="21"/>
  <c r="H151" i="21"/>
  <c r="D151" i="21"/>
  <c r="W151" i="21"/>
  <c r="S151" i="21"/>
  <c r="O151" i="21"/>
  <c r="K151" i="21"/>
  <c r="G151" i="21"/>
  <c r="C151" i="21"/>
  <c r="U151" i="21"/>
  <c r="M151" i="21"/>
  <c r="E151" i="21"/>
  <c r="Y151" i="21"/>
  <c r="I151" i="21"/>
  <c r="A152" i="21"/>
  <c r="R151" i="21"/>
  <c r="J151" i="21"/>
  <c r="B151" i="21"/>
  <c r="Q151" i="21"/>
  <c r="N151" i="21"/>
  <c r="F151" i="21"/>
  <c r="V151" i="21"/>
  <c r="Y120" i="19"/>
  <c r="U120" i="19"/>
  <c r="Q120" i="19"/>
  <c r="M120" i="19"/>
  <c r="I120" i="19"/>
  <c r="E120" i="19"/>
  <c r="V120" i="19"/>
  <c r="P120" i="19"/>
  <c r="K120" i="19"/>
  <c r="F120" i="19"/>
  <c r="T120" i="19"/>
  <c r="O120" i="19"/>
  <c r="J120" i="19"/>
  <c r="D120" i="19"/>
  <c r="S120" i="19"/>
  <c r="H120" i="19"/>
  <c r="R120" i="19"/>
  <c r="G120" i="19"/>
  <c r="N120" i="19"/>
  <c r="L120" i="19"/>
  <c r="C120" i="19"/>
  <c r="B120" i="19"/>
  <c r="X120" i="19"/>
  <c r="W120" i="19"/>
  <c r="A121" i="19"/>
  <c r="Y151" i="28"/>
  <c r="U151" i="28"/>
  <c r="Q151" i="28"/>
  <c r="M151" i="28"/>
  <c r="I151" i="28"/>
  <c r="E151" i="28"/>
  <c r="X151" i="28"/>
  <c r="T151" i="28"/>
  <c r="P151" i="28"/>
  <c r="L151" i="28"/>
  <c r="H151" i="28"/>
  <c r="D151" i="28"/>
  <c r="V151" i="28"/>
  <c r="N151" i="28"/>
  <c r="F151" i="28"/>
  <c r="S151" i="28"/>
  <c r="K151" i="28"/>
  <c r="C151" i="28"/>
  <c r="W151" i="28"/>
  <c r="G151" i="28"/>
  <c r="R151" i="28"/>
  <c r="B151" i="28"/>
  <c r="O151" i="28"/>
  <c r="J151" i="28"/>
  <c r="A152" i="28"/>
  <c r="V86" i="25"/>
  <c r="R86" i="25"/>
  <c r="N86" i="25"/>
  <c r="J86" i="25"/>
  <c r="F86" i="25"/>
  <c r="B86" i="25"/>
  <c r="Y86" i="25"/>
  <c r="U86" i="25"/>
  <c r="Q86" i="25"/>
  <c r="M86" i="25"/>
  <c r="I86" i="25"/>
  <c r="E86" i="25"/>
  <c r="X86" i="25"/>
  <c r="P86" i="25"/>
  <c r="H86" i="25"/>
  <c r="W86" i="25"/>
  <c r="O86" i="25"/>
  <c r="G86" i="25"/>
  <c r="K86" i="25"/>
  <c r="T86" i="25"/>
  <c r="D86" i="25"/>
  <c r="S86" i="25"/>
  <c r="C86" i="25"/>
  <c r="L86" i="25"/>
  <c r="A87" i="25"/>
  <c r="V19" i="19"/>
  <c r="R19" i="19"/>
  <c r="N19" i="19"/>
  <c r="J19" i="19"/>
  <c r="F19" i="19"/>
  <c r="B19" i="19"/>
  <c r="Y19" i="19"/>
  <c r="U19" i="19"/>
  <c r="Q19" i="19"/>
  <c r="M19" i="19"/>
  <c r="I19" i="19"/>
  <c r="E19" i="19"/>
  <c r="X19" i="19"/>
  <c r="P19" i="19"/>
  <c r="H19" i="19"/>
  <c r="W19" i="19"/>
  <c r="O19" i="19"/>
  <c r="G19" i="19"/>
  <c r="L19" i="19"/>
  <c r="K19" i="19"/>
  <c r="T19" i="19"/>
  <c r="D19" i="19"/>
  <c r="S19" i="19"/>
  <c r="C19" i="19"/>
  <c r="A20" i="19"/>
  <c r="W53" i="19"/>
  <c r="S53" i="19"/>
  <c r="O53" i="19"/>
  <c r="K53" i="19"/>
  <c r="G53" i="19"/>
  <c r="C53" i="19"/>
  <c r="V53" i="19"/>
  <c r="R53" i="19"/>
  <c r="N53" i="19"/>
  <c r="J53" i="19"/>
  <c r="F53" i="19"/>
  <c r="B53" i="19"/>
  <c r="Y53" i="19"/>
  <c r="Q53" i="19"/>
  <c r="I53" i="19"/>
  <c r="X53" i="19"/>
  <c r="P53" i="19"/>
  <c r="H53" i="19"/>
  <c r="M53" i="19"/>
  <c r="L53" i="19"/>
  <c r="E53" i="19"/>
  <c r="D53" i="19"/>
  <c r="U53" i="19"/>
  <c r="T53" i="19"/>
  <c r="A54" i="19"/>
  <c r="Y85" i="21"/>
  <c r="U85" i="21"/>
  <c r="Q85" i="21"/>
  <c r="M85" i="21"/>
  <c r="I85" i="21"/>
  <c r="E85" i="21"/>
  <c r="X85" i="21"/>
  <c r="T85" i="21"/>
  <c r="P85" i="21"/>
  <c r="L85" i="21"/>
  <c r="H85" i="21"/>
  <c r="D85" i="21"/>
  <c r="V85" i="21"/>
  <c r="N85" i="21"/>
  <c r="F85" i="21"/>
  <c r="A86" i="21"/>
  <c r="J85" i="21"/>
  <c r="W85" i="21"/>
  <c r="G85" i="21"/>
  <c r="S85" i="21"/>
  <c r="K85" i="21"/>
  <c r="C85" i="21"/>
  <c r="R85" i="21"/>
  <c r="B85" i="21"/>
  <c r="O85" i="21"/>
  <c r="A250" i="21"/>
  <c r="V249" i="21"/>
  <c r="R249" i="21"/>
  <c r="N249" i="21"/>
  <c r="J249" i="21"/>
  <c r="F249" i="21"/>
  <c r="B249" i="21"/>
  <c r="Y249" i="21"/>
  <c r="U249" i="21"/>
  <c r="Q249" i="21"/>
  <c r="M249" i="21"/>
  <c r="I249" i="21"/>
  <c r="E249" i="21"/>
  <c r="S249" i="21"/>
  <c r="K249" i="21"/>
  <c r="C249" i="21"/>
  <c r="O249" i="21"/>
  <c r="G249" i="21"/>
  <c r="A285" i="21"/>
  <c r="X249" i="21"/>
  <c r="P249" i="21"/>
  <c r="H249" i="21"/>
  <c r="W249" i="21"/>
  <c r="D249" i="21"/>
  <c r="L249" i="21"/>
  <c r="T249" i="21"/>
  <c r="X87" i="19"/>
  <c r="T87" i="19"/>
  <c r="P87" i="19"/>
  <c r="L87" i="19"/>
  <c r="H87" i="19"/>
  <c r="D87" i="19"/>
  <c r="W87" i="19"/>
  <c r="S87" i="19"/>
  <c r="O87" i="19"/>
  <c r="K87" i="19"/>
  <c r="G87" i="19"/>
  <c r="C87" i="19"/>
  <c r="V87" i="19"/>
  <c r="N87" i="19"/>
  <c r="F87" i="19"/>
  <c r="U87" i="19"/>
  <c r="M87" i="19"/>
  <c r="E87" i="19"/>
  <c r="R87" i="19"/>
  <c r="B87" i="19"/>
  <c r="Q87" i="19"/>
  <c r="Y87" i="19"/>
  <c r="J87" i="19"/>
  <c r="I87" i="19"/>
  <c r="A88" i="19"/>
  <c r="A184" i="21"/>
  <c r="V183" i="21"/>
  <c r="R183" i="21"/>
  <c r="N183" i="21"/>
  <c r="J183" i="21"/>
  <c r="F183" i="21"/>
  <c r="B183" i="21"/>
  <c r="Y183" i="21"/>
  <c r="U183" i="21"/>
  <c r="Q183" i="21"/>
  <c r="M183" i="21"/>
  <c r="I183" i="21"/>
  <c r="E183" i="21"/>
  <c r="W183" i="21"/>
  <c r="O183" i="21"/>
  <c r="G183" i="21"/>
  <c r="K183" i="21"/>
  <c r="T183" i="21"/>
  <c r="L183" i="21"/>
  <c r="D183" i="21"/>
  <c r="S183" i="21"/>
  <c r="C183" i="21"/>
  <c r="H183" i="21"/>
  <c r="X183" i="21"/>
  <c r="P183" i="21"/>
  <c r="V53" i="25"/>
  <c r="R53" i="25"/>
  <c r="N53" i="25"/>
  <c r="J53" i="25"/>
  <c r="F53" i="25"/>
  <c r="B53" i="25"/>
  <c r="Y53" i="25"/>
  <c r="U53" i="25"/>
  <c r="Q53" i="25"/>
  <c r="M53" i="25"/>
  <c r="I53" i="25"/>
  <c r="E53" i="25"/>
  <c r="X53" i="25"/>
  <c r="P53" i="25"/>
  <c r="H53" i="25"/>
  <c r="W53" i="25"/>
  <c r="O53" i="25"/>
  <c r="G53" i="25"/>
  <c r="K53" i="25"/>
  <c r="L53" i="25"/>
  <c r="T53" i="25"/>
  <c r="D53" i="25"/>
  <c r="S53" i="25"/>
  <c r="C53" i="25"/>
  <c r="A54" i="25"/>
  <c r="X183" i="28"/>
  <c r="T183" i="28"/>
  <c r="P183" i="28"/>
  <c r="L183" i="28"/>
  <c r="H183" i="28"/>
  <c r="D183" i="28"/>
  <c r="W183" i="28"/>
  <c r="S183" i="28"/>
  <c r="O183" i="28"/>
  <c r="K183" i="28"/>
  <c r="G183" i="28"/>
  <c r="C183" i="28"/>
  <c r="Y183" i="28"/>
  <c r="Q183" i="28"/>
  <c r="I183" i="28"/>
  <c r="V183" i="28"/>
  <c r="N183" i="28"/>
  <c r="F183" i="28"/>
  <c r="R183" i="28"/>
  <c r="B183" i="28"/>
  <c r="M183" i="28"/>
  <c r="E183" i="28"/>
  <c r="U183" i="28"/>
  <c r="A184" i="28"/>
  <c r="J183" i="28"/>
  <c r="A216" i="28"/>
  <c r="V215" i="28"/>
  <c r="R215" i="28"/>
  <c r="N215" i="28"/>
  <c r="J215" i="28"/>
  <c r="F215" i="28"/>
  <c r="B215" i="28"/>
  <c r="Y215" i="28"/>
  <c r="U215" i="28"/>
  <c r="Q215" i="28"/>
  <c r="M215" i="28"/>
  <c r="I215" i="28"/>
  <c r="E215" i="28"/>
  <c r="S215" i="28"/>
  <c r="K215" i="28"/>
  <c r="C215" i="28"/>
  <c r="X215" i="28"/>
  <c r="P215" i="28"/>
  <c r="H215" i="28"/>
  <c r="T215" i="28"/>
  <c r="D215" i="28"/>
  <c r="O215" i="28"/>
  <c r="W215" i="28"/>
  <c r="G215" i="28"/>
  <c r="L215" i="28"/>
  <c r="V20" i="25"/>
  <c r="R20" i="25"/>
  <c r="N20" i="25"/>
  <c r="J20" i="25"/>
  <c r="F20" i="25"/>
  <c r="B20" i="25"/>
  <c r="Y20" i="25"/>
  <c r="U20" i="25"/>
  <c r="Q20" i="25"/>
  <c r="M20" i="25"/>
  <c r="I20" i="25"/>
  <c r="E20" i="25"/>
  <c r="S20" i="25"/>
  <c r="K20" i="25"/>
  <c r="C20" i="25"/>
  <c r="W20" i="25"/>
  <c r="G20" i="25"/>
  <c r="L20" i="25"/>
  <c r="X20" i="25"/>
  <c r="P20" i="25"/>
  <c r="H20" i="25"/>
  <c r="O20" i="25"/>
  <c r="T20" i="25"/>
  <c r="D20" i="25"/>
  <c r="A21" i="25"/>
  <c r="W52" i="21"/>
  <c r="S52" i="21"/>
  <c r="O52" i="21"/>
  <c r="K52" i="21"/>
  <c r="G52" i="21"/>
  <c r="C52" i="21"/>
  <c r="A53" i="21"/>
  <c r="V52" i="21"/>
  <c r="R52" i="21"/>
  <c r="N52" i="21"/>
  <c r="J52" i="21"/>
  <c r="F52" i="21"/>
  <c r="B52" i="21"/>
  <c r="T52" i="21"/>
  <c r="L52" i="21"/>
  <c r="D52" i="21"/>
  <c r="X52" i="21"/>
  <c r="H52" i="21"/>
  <c r="M52" i="21"/>
  <c r="Y52" i="21"/>
  <c r="Q52" i="21"/>
  <c r="I52" i="21"/>
  <c r="P52" i="21"/>
  <c r="U52" i="21"/>
  <c r="E52" i="21"/>
  <c r="X215" i="21"/>
  <c r="T215" i="21"/>
  <c r="P215" i="21"/>
  <c r="L215" i="21"/>
  <c r="H215" i="21"/>
  <c r="D215" i="21"/>
  <c r="W215" i="21"/>
  <c r="S215" i="21"/>
  <c r="O215" i="21"/>
  <c r="K215" i="21"/>
  <c r="G215" i="21"/>
  <c r="C215" i="21"/>
  <c r="Y215" i="21"/>
  <c r="Q215" i="21"/>
  <c r="I215" i="21"/>
  <c r="U215" i="21"/>
  <c r="E215" i="21"/>
  <c r="V215" i="21"/>
  <c r="N215" i="21"/>
  <c r="F215" i="21"/>
  <c r="M215" i="21"/>
  <c r="R215" i="21"/>
  <c r="A216" i="21"/>
  <c r="J215" i="21"/>
  <c r="B215" i="21"/>
  <c r="Y85" i="28"/>
  <c r="U85" i="28"/>
  <c r="Q85" i="28"/>
  <c r="M85" i="28"/>
  <c r="I85" i="28"/>
  <c r="E85" i="28"/>
  <c r="X85" i="28"/>
  <c r="T85" i="28"/>
  <c r="P85" i="28"/>
  <c r="L85" i="28"/>
  <c r="H85" i="28"/>
  <c r="D85" i="28"/>
  <c r="A86" i="28"/>
  <c r="R85" i="28"/>
  <c r="J85" i="28"/>
  <c r="B85" i="28"/>
  <c r="W85" i="28"/>
  <c r="O85" i="28"/>
  <c r="G85" i="28"/>
  <c r="S85" i="28"/>
  <c r="C85" i="28"/>
  <c r="N85" i="28"/>
  <c r="K85" i="28"/>
  <c r="V85" i="28"/>
  <c r="F85" i="28"/>
  <c r="M20" i="28" l="1"/>
  <c r="T20" i="28"/>
  <c r="D20" i="28"/>
  <c r="B20" i="28"/>
  <c r="G20" i="28"/>
  <c r="K20" i="28"/>
  <c r="Y20" i="28"/>
  <c r="I20" i="28"/>
  <c r="P20" i="28"/>
  <c r="A21" i="28"/>
  <c r="V20" i="28"/>
  <c r="N20" i="28"/>
  <c r="C20" i="28"/>
  <c r="U20" i="28"/>
  <c r="E20" i="28"/>
  <c r="L20" i="28"/>
  <c r="R20" i="28"/>
  <c r="W20" i="28"/>
  <c r="F20" i="28"/>
  <c r="Q20" i="28"/>
  <c r="X20" i="28"/>
  <c r="H20" i="28"/>
  <c r="J20" i="28"/>
  <c r="O20" i="28"/>
  <c r="S20" i="28"/>
  <c r="X86" i="28"/>
  <c r="T86" i="28"/>
  <c r="P86" i="28"/>
  <c r="L86" i="28"/>
  <c r="H86" i="28"/>
  <c r="D86" i="28"/>
  <c r="W86" i="28"/>
  <c r="S86" i="28"/>
  <c r="O86" i="28"/>
  <c r="K86" i="28"/>
  <c r="G86" i="28"/>
  <c r="C86" i="28"/>
  <c r="Y86" i="28"/>
  <c r="Q86" i="28"/>
  <c r="I86" i="28"/>
  <c r="V86" i="28"/>
  <c r="N86" i="28"/>
  <c r="F86" i="28"/>
  <c r="A87" i="28"/>
  <c r="J86" i="28"/>
  <c r="B86" i="28"/>
  <c r="U86" i="28"/>
  <c r="E86" i="28"/>
  <c r="R86" i="28"/>
  <c r="M86" i="28"/>
  <c r="V20" i="19"/>
  <c r="R20" i="19"/>
  <c r="N20" i="19"/>
  <c r="J20" i="19"/>
  <c r="F20" i="19"/>
  <c r="B20" i="19"/>
  <c r="Y20" i="19"/>
  <c r="U20" i="19"/>
  <c r="Q20" i="19"/>
  <c r="M20" i="19"/>
  <c r="I20" i="19"/>
  <c r="E20" i="19"/>
  <c r="X20" i="19"/>
  <c r="P20" i="19"/>
  <c r="H20" i="19"/>
  <c r="W20" i="19"/>
  <c r="O20" i="19"/>
  <c r="G20" i="19"/>
  <c r="T20" i="19"/>
  <c r="D20" i="19"/>
  <c r="S20" i="19"/>
  <c r="C20" i="19"/>
  <c r="L20" i="19"/>
  <c r="K20" i="19"/>
  <c r="A21" i="19"/>
  <c r="W53" i="28"/>
  <c r="S53" i="28"/>
  <c r="O53" i="28"/>
  <c r="K53" i="28"/>
  <c r="G53" i="28"/>
  <c r="C53" i="28"/>
  <c r="A54" i="28"/>
  <c r="V53" i="28"/>
  <c r="R53" i="28"/>
  <c r="N53" i="28"/>
  <c r="J53" i="28"/>
  <c r="F53" i="28"/>
  <c r="B53" i="28"/>
  <c r="T53" i="28"/>
  <c r="L53" i="28"/>
  <c r="D53" i="28"/>
  <c r="P53" i="28"/>
  <c r="Y53" i="28"/>
  <c r="Q53" i="28"/>
  <c r="I53" i="28"/>
  <c r="X53" i="28"/>
  <c r="H53" i="28"/>
  <c r="M53" i="28"/>
  <c r="U53" i="28"/>
  <c r="E53" i="28"/>
  <c r="V120" i="25"/>
  <c r="R120" i="25"/>
  <c r="N120" i="25"/>
  <c r="J120" i="25"/>
  <c r="F120" i="25"/>
  <c r="B120" i="25"/>
  <c r="Y120" i="25"/>
  <c r="U120" i="25"/>
  <c r="Q120" i="25"/>
  <c r="M120" i="25"/>
  <c r="I120" i="25"/>
  <c r="E120" i="25"/>
  <c r="X120" i="25"/>
  <c r="P120" i="25"/>
  <c r="H120" i="25"/>
  <c r="L120" i="25"/>
  <c r="D120" i="25"/>
  <c r="W120" i="25"/>
  <c r="O120" i="25"/>
  <c r="G120" i="25"/>
  <c r="T120" i="25"/>
  <c r="C120" i="25"/>
  <c r="K120" i="25"/>
  <c r="S120" i="25"/>
  <c r="A121" i="25"/>
  <c r="W216" i="21"/>
  <c r="S216" i="21"/>
  <c r="O216" i="21"/>
  <c r="K216" i="21"/>
  <c r="G216" i="21"/>
  <c r="C216" i="21"/>
  <c r="A217" i="21"/>
  <c r="V216" i="21"/>
  <c r="R216" i="21"/>
  <c r="N216" i="21"/>
  <c r="J216" i="21"/>
  <c r="F216" i="21"/>
  <c r="B216" i="21"/>
  <c r="X216" i="21"/>
  <c r="P216" i="21"/>
  <c r="H216" i="21"/>
  <c r="L216" i="21"/>
  <c r="U216" i="21"/>
  <c r="M216" i="21"/>
  <c r="E216" i="21"/>
  <c r="T216" i="21"/>
  <c r="D216" i="21"/>
  <c r="Y216" i="21"/>
  <c r="Q216" i="21"/>
  <c r="I216" i="21"/>
  <c r="W184" i="28"/>
  <c r="S184" i="28"/>
  <c r="O184" i="28"/>
  <c r="K184" i="28"/>
  <c r="G184" i="28"/>
  <c r="C184" i="28"/>
  <c r="A185" i="28"/>
  <c r="V184" i="28"/>
  <c r="R184" i="28"/>
  <c r="N184" i="28"/>
  <c r="J184" i="28"/>
  <c r="F184" i="28"/>
  <c r="B184" i="28"/>
  <c r="X184" i="28"/>
  <c r="P184" i="28"/>
  <c r="H184" i="28"/>
  <c r="U184" i="28"/>
  <c r="M184" i="28"/>
  <c r="E184" i="28"/>
  <c r="Y184" i="28"/>
  <c r="I184" i="28"/>
  <c r="T184" i="28"/>
  <c r="D184" i="28"/>
  <c r="L184" i="28"/>
  <c r="Q184" i="28"/>
  <c r="V54" i="25"/>
  <c r="R54" i="25"/>
  <c r="N54" i="25"/>
  <c r="J54" i="25"/>
  <c r="F54" i="25"/>
  <c r="B54" i="25"/>
  <c r="Y54" i="25"/>
  <c r="U54" i="25"/>
  <c r="Q54" i="25"/>
  <c r="M54" i="25"/>
  <c r="I54" i="25"/>
  <c r="E54" i="25"/>
  <c r="X54" i="25"/>
  <c r="P54" i="25"/>
  <c r="H54" i="25"/>
  <c r="W54" i="25"/>
  <c r="O54" i="25"/>
  <c r="G54" i="25"/>
  <c r="S54" i="25"/>
  <c r="C54" i="25"/>
  <c r="L54" i="25"/>
  <c r="K54" i="25"/>
  <c r="T54" i="25"/>
  <c r="D54" i="25"/>
  <c r="A55" i="25"/>
  <c r="Y250" i="21"/>
  <c r="U250" i="21"/>
  <c r="Q250" i="21"/>
  <c r="M250" i="21"/>
  <c r="I250" i="21"/>
  <c r="E250" i="21"/>
  <c r="X250" i="21"/>
  <c r="T250" i="21"/>
  <c r="P250" i="21"/>
  <c r="L250" i="21"/>
  <c r="H250" i="21"/>
  <c r="D250" i="21"/>
  <c r="A251" i="21"/>
  <c r="R250" i="21"/>
  <c r="J250" i="21"/>
  <c r="B250" i="21"/>
  <c r="V250" i="21"/>
  <c r="F250" i="21"/>
  <c r="W250" i="21"/>
  <c r="O250" i="21"/>
  <c r="G250" i="21"/>
  <c r="N250" i="21"/>
  <c r="K250" i="21"/>
  <c r="C250" i="21"/>
  <c r="S250" i="21"/>
  <c r="V87" i="25"/>
  <c r="R87" i="25"/>
  <c r="N87" i="25"/>
  <c r="J87" i="25"/>
  <c r="F87" i="25"/>
  <c r="B87" i="25"/>
  <c r="Y87" i="25"/>
  <c r="U87" i="25"/>
  <c r="Q87" i="25"/>
  <c r="M87" i="25"/>
  <c r="I87" i="25"/>
  <c r="E87" i="25"/>
  <c r="X87" i="25"/>
  <c r="P87" i="25"/>
  <c r="H87" i="25"/>
  <c r="W87" i="25"/>
  <c r="O87" i="25"/>
  <c r="G87" i="25"/>
  <c r="S87" i="25"/>
  <c r="C87" i="25"/>
  <c r="D87" i="25"/>
  <c r="L87" i="25"/>
  <c r="K87" i="25"/>
  <c r="T87" i="25"/>
  <c r="A88" i="25"/>
  <c r="W21" i="21"/>
  <c r="S21" i="21"/>
  <c r="O21" i="21"/>
  <c r="K21" i="21"/>
  <c r="G21" i="21"/>
  <c r="C21" i="21"/>
  <c r="A22" i="21"/>
  <c r="V21" i="21"/>
  <c r="R21" i="21"/>
  <c r="N21" i="21"/>
  <c r="J21" i="21"/>
  <c r="F21" i="21"/>
  <c r="B21" i="21"/>
  <c r="X21" i="21"/>
  <c r="P21" i="21"/>
  <c r="H21" i="21"/>
  <c r="L21" i="21"/>
  <c r="Q21" i="21"/>
  <c r="U21" i="21"/>
  <c r="M21" i="21"/>
  <c r="E21" i="21"/>
  <c r="T21" i="21"/>
  <c r="D21" i="21"/>
  <c r="Y21" i="21"/>
  <c r="I21" i="21"/>
  <c r="V21" i="25"/>
  <c r="R21" i="25"/>
  <c r="N21" i="25"/>
  <c r="J21" i="25"/>
  <c r="F21" i="25"/>
  <c r="B21" i="25"/>
  <c r="Y21" i="25"/>
  <c r="U21" i="25"/>
  <c r="Q21" i="25"/>
  <c r="M21" i="25"/>
  <c r="I21" i="25"/>
  <c r="E21" i="25"/>
  <c r="S21" i="25"/>
  <c r="K21" i="25"/>
  <c r="C21" i="25"/>
  <c r="O21" i="25"/>
  <c r="L21" i="25"/>
  <c r="X21" i="25"/>
  <c r="P21" i="25"/>
  <c r="H21" i="25"/>
  <c r="W21" i="25"/>
  <c r="G21" i="25"/>
  <c r="T21" i="25"/>
  <c r="D21" i="25"/>
  <c r="A22" i="25"/>
  <c r="Y184" i="21"/>
  <c r="U184" i="21"/>
  <c r="Q184" i="21"/>
  <c r="M184" i="21"/>
  <c r="I184" i="21"/>
  <c r="E184" i="21"/>
  <c r="X184" i="21"/>
  <c r="T184" i="21"/>
  <c r="P184" i="21"/>
  <c r="L184" i="21"/>
  <c r="H184" i="21"/>
  <c r="D184" i="21"/>
  <c r="V184" i="21"/>
  <c r="N184" i="21"/>
  <c r="F184" i="21"/>
  <c r="R184" i="21"/>
  <c r="B184" i="21"/>
  <c r="S184" i="21"/>
  <c r="K184" i="21"/>
  <c r="C184" i="21"/>
  <c r="A185" i="21"/>
  <c r="J184" i="21"/>
  <c r="G184" i="21"/>
  <c r="W184" i="21"/>
  <c r="O184" i="21"/>
  <c r="X152" i="28"/>
  <c r="T152" i="28"/>
  <c r="P152" i="28"/>
  <c r="L152" i="28"/>
  <c r="H152" i="28"/>
  <c r="D152" i="28"/>
  <c r="W152" i="28"/>
  <c r="S152" i="28"/>
  <c r="O152" i="28"/>
  <c r="K152" i="28"/>
  <c r="G152" i="28"/>
  <c r="C152" i="28"/>
  <c r="U152" i="28"/>
  <c r="M152" i="28"/>
  <c r="E152" i="28"/>
  <c r="A153" i="28"/>
  <c r="R152" i="28"/>
  <c r="J152" i="28"/>
  <c r="B152" i="28"/>
  <c r="N152" i="28"/>
  <c r="F152" i="28"/>
  <c r="Y152" i="28"/>
  <c r="I152" i="28"/>
  <c r="V152" i="28"/>
  <c r="Q152" i="28"/>
  <c r="A54" i="21"/>
  <c r="V53" i="21"/>
  <c r="R53" i="21"/>
  <c r="N53" i="21"/>
  <c r="J53" i="21"/>
  <c r="F53" i="21"/>
  <c r="B53" i="21"/>
  <c r="Y53" i="21"/>
  <c r="U53" i="21"/>
  <c r="Q53" i="21"/>
  <c r="M53" i="21"/>
  <c r="I53" i="21"/>
  <c r="E53" i="21"/>
  <c r="S53" i="21"/>
  <c r="K53" i="21"/>
  <c r="C53" i="21"/>
  <c r="W53" i="21"/>
  <c r="G53" i="21"/>
  <c r="T53" i="21"/>
  <c r="D53" i="21"/>
  <c r="X53" i="21"/>
  <c r="P53" i="21"/>
  <c r="H53" i="21"/>
  <c r="O53" i="21"/>
  <c r="L53" i="21"/>
  <c r="Y216" i="28"/>
  <c r="U216" i="28"/>
  <c r="Q216" i="28"/>
  <c r="M216" i="28"/>
  <c r="I216" i="28"/>
  <c r="E216" i="28"/>
  <c r="X216" i="28"/>
  <c r="T216" i="28"/>
  <c r="P216" i="28"/>
  <c r="L216" i="28"/>
  <c r="H216" i="28"/>
  <c r="D216" i="28"/>
  <c r="A217" i="28"/>
  <c r="R216" i="28"/>
  <c r="J216" i="28"/>
  <c r="B216" i="28"/>
  <c r="W216" i="28"/>
  <c r="O216" i="28"/>
  <c r="G216" i="28"/>
  <c r="K216" i="28"/>
  <c r="V216" i="28"/>
  <c r="F216" i="28"/>
  <c r="N216" i="28"/>
  <c r="S216" i="28"/>
  <c r="C216" i="28"/>
  <c r="X88" i="19"/>
  <c r="T88" i="19"/>
  <c r="P88" i="19"/>
  <c r="L88" i="19"/>
  <c r="H88" i="19"/>
  <c r="D88" i="19"/>
  <c r="W88" i="19"/>
  <c r="S88" i="19"/>
  <c r="O88" i="19"/>
  <c r="K88" i="19"/>
  <c r="G88" i="19"/>
  <c r="C88" i="19"/>
  <c r="V88" i="19"/>
  <c r="N88" i="19"/>
  <c r="F88" i="19"/>
  <c r="U88" i="19"/>
  <c r="M88" i="19"/>
  <c r="E88" i="19"/>
  <c r="J88" i="19"/>
  <c r="Y88" i="19"/>
  <c r="I88" i="19"/>
  <c r="B88" i="19"/>
  <c r="R88" i="19"/>
  <c r="Q88" i="19"/>
  <c r="A89" i="19"/>
  <c r="W285" i="21"/>
  <c r="S285" i="21"/>
  <c r="O285" i="21"/>
  <c r="K285" i="21"/>
  <c r="G285" i="21"/>
  <c r="C285" i="21"/>
  <c r="A286" i="21"/>
  <c r="V285" i="21"/>
  <c r="R285" i="21"/>
  <c r="N285" i="21"/>
  <c r="J285" i="21"/>
  <c r="F285" i="21"/>
  <c r="B285" i="21"/>
  <c r="T285" i="21"/>
  <c r="L285" i="21"/>
  <c r="D285" i="21"/>
  <c r="A320" i="21"/>
  <c r="X285" i="21"/>
  <c r="P285" i="21"/>
  <c r="H285" i="21"/>
  <c r="Y285" i="21"/>
  <c r="Q285" i="21"/>
  <c r="I285" i="21"/>
  <c r="E285" i="21"/>
  <c r="U285" i="21"/>
  <c r="M285" i="21"/>
  <c r="X86" i="21"/>
  <c r="T86" i="21"/>
  <c r="P86" i="21"/>
  <c r="L86" i="21"/>
  <c r="H86" i="21"/>
  <c r="D86" i="21"/>
  <c r="W86" i="21"/>
  <c r="S86" i="21"/>
  <c r="O86" i="21"/>
  <c r="K86" i="21"/>
  <c r="G86" i="21"/>
  <c r="C86" i="21"/>
  <c r="U86" i="21"/>
  <c r="M86" i="21"/>
  <c r="E86" i="21"/>
  <c r="Y86" i="21"/>
  <c r="Q86" i="21"/>
  <c r="V86" i="21"/>
  <c r="F86" i="21"/>
  <c r="A87" i="21"/>
  <c r="R86" i="21"/>
  <c r="J86" i="21"/>
  <c r="B86" i="21"/>
  <c r="I86" i="21"/>
  <c r="N86" i="21"/>
  <c r="W54" i="19"/>
  <c r="S54" i="19"/>
  <c r="O54" i="19"/>
  <c r="K54" i="19"/>
  <c r="G54" i="19"/>
  <c r="C54" i="19"/>
  <c r="V54" i="19"/>
  <c r="R54" i="19"/>
  <c r="N54" i="19"/>
  <c r="J54" i="19"/>
  <c r="F54" i="19"/>
  <c r="B54" i="19"/>
  <c r="Y54" i="19"/>
  <c r="Q54" i="19"/>
  <c r="I54" i="19"/>
  <c r="X54" i="19"/>
  <c r="P54" i="19"/>
  <c r="H54" i="19"/>
  <c r="U54" i="19"/>
  <c r="E54" i="19"/>
  <c r="T54" i="19"/>
  <c r="D54" i="19"/>
  <c r="M54" i="19"/>
  <c r="L54" i="19"/>
  <c r="A55" i="19"/>
  <c r="Y121" i="19"/>
  <c r="U121" i="19"/>
  <c r="Q121" i="19"/>
  <c r="M121" i="19"/>
  <c r="I121" i="19"/>
  <c r="E121" i="19"/>
  <c r="X121" i="19"/>
  <c r="S121" i="19"/>
  <c r="N121" i="19"/>
  <c r="H121" i="19"/>
  <c r="C121" i="19"/>
  <c r="W121" i="19"/>
  <c r="R121" i="19"/>
  <c r="L121" i="19"/>
  <c r="G121" i="19"/>
  <c r="B121" i="19"/>
  <c r="P121" i="19"/>
  <c r="F121" i="19"/>
  <c r="O121" i="19"/>
  <c r="D121" i="19"/>
  <c r="K121" i="19"/>
  <c r="J121" i="19"/>
  <c r="V121" i="19"/>
  <c r="T121" i="19"/>
  <c r="A122" i="19"/>
  <c r="W152" i="21"/>
  <c r="S152" i="21"/>
  <c r="O152" i="21"/>
  <c r="K152" i="21"/>
  <c r="G152" i="21"/>
  <c r="C152" i="21"/>
  <c r="A153" i="21"/>
  <c r="V152" i="21"/>
  <c r="R152" i="21"/>
  <c r="N152" i="21"/>
  <c r="J152" i="21"/>
  <c r="F152" i="21"/>
  <c r="B152" i="21"/>
  <c r="T152" i="21"/>
  <c r="L152" i="21"/>
  <c r="D152" i="21"/>
  <c r="P152" i="21"/>
  <c r="H152" i="21"/>
  <c r="Y152" i="21"/>
  <c r="Q152" i="21"/>
  <c r="I152" i="21"/>
  <c r="X152" i="21"/>
  <c r="U152" i="21"/>
  <c r="E152" i="21"/>
  <c r="M152" i="21"/>
  <c r="W250" i="28"/>
  <c r="S250" i="28"/>
  <c r="O250" i="28"/>
  <c r="K250" i="28"/>
  <c r="G250" i="28"/>
  <c r="C250" i="28"/>
  <c r="A251" i="28"/>
  <c r="V250" i="28"/>
  <c r="R250" i="28"/>
  <c r="N250" i="28"/>
  <c r="J250" i="28"/>
  <c r="F250" i="28"/>
  <c r="B250" i="28"/>
  <c r="T250" i="28"/>
  <c r="L250" i="28"/>
  <c r="D250" i="28"/>
  <c r="Y250" i="28"/>
  <c r="Q250" i="28"/>
  <c r="I250" i="28"/>
  <c r="M250" i="28"/>
  <c r="X250" i="28"/>
  <c r="H250" i="28"/>
  <c r="P250" i="28"/>
  <c r="E250" i="28"/>
  <c r="U250" i="28"/>
  <c r="Y285" i="28"/>
  <c r="U285" i="28"/>
  <c r="Q285" i="28"/>
  <c r="M285" i="28"/>
  <c r="I285" i="28"/>
  <c r="E285" i="28"/>
  <c r="A320" i="28"/>
  <c r="X285" i="28"/>
  <c r="T285" i="28"/>
  <c r="P285" i="28"/>
  <c r="L285" i="28"/>
  <c r="H285" i="28"/>
  <c r="D285" i="28"/>
  <c r="V285" i="28"/>
  <c r="N285" i="28"/>
  <c r="F285" i="28"/>
  <c r="S285" i="28"/>
  <c r="K285" i="28"/>
  <c r="C285" i="28"/>
  <c r="O285" i="28"/>
  <c r="A286" i="28"/>
  <c r="J285" i="28"/>
  <c r="B285" i="28"/>
  <c r="R285" i="28"/>
  <c r="W285" i="28"/>
  <c r="G285" i="28"/>
  <c r="A120" i="28"/>
  <c r="V119" i="28"/>
  <c r="R119" i="28"/>
  <c r="N119" i="28"/>
  <c r="J119" i="28"/>
  <c r="F119" i="28"/>
  <c r="B119" i="28"/>
  <c r="Y119" i="28"/>
  <c r="U119" i="28"/>
  <c r="Q119" i="28"/>
  <c r="M119" i="28"/>
  <c r="I119" i="28"/>
  <c r="E119" i="28"/>
  <c r="S119" i="28"/>
  <c r="K119" i="28"/>
  <c r="C119" i="28"/>
  <c r="X119" i="28"/>
  <c r="P119" i="28"/>
  <c r="H119" i="28"/>
  <c r="L119" i="28"/>
  <c r="D119" i="28"/>
  <c r="W119" i="28"/>
  <c r="G119" i="28"/>
  <c r="T119" i="28"/>
  <c r="O119" i="28"/>
  <c r="Y119" i="21"/>
  <c r="U119" i="21"/>
  <c r="Q119" i="21"/>
  <c r="M119" i="21"/>
  <c r="I119" i="21"/>
  <c r="E119" i="21"/>
  <c r="X119" i="21"/>
  <c r="T119" i="21"/>
  <c r="P119" i="21"/>
  <c r="L119" i="21"/>
  <c r="H119" i="21"/>
  <c r="D119" i="21"/>
  <c r="A120" i="21"/>
  <c r="R119" i="21"/>
  <c r="J119" i="21"/>
  <c r="B119" i="21"/>
  <c r="V119" i="21"/>
  <c r="F119" i="21"/>
  <c r="W119" i="21"/>
  <c r="O119" i="21"/>
  <c r="G119" i="21"/>
  <c r="N119" i="21"/>
  <c r="C119" i="21"/>
  <c r="S119" i="21"/>
  <c r="K119" i="21"/>
  <c r="X21" i="28" l="1"/>
  <c r="H21" i="28"/>
  <c r="O21" i="28"/>
  <c r="Y21" i="28"/>
  <c r="V21" i="28"/>
  <c r="E21" i="28"/>
  <c r="R21" i="28"/>
  <c r="T21" i="28"/>
  <c r="D21" i="28"/>
  <c r="K21" i="28"/>
  <c r="Q21" i="28"/>
  <c r="N21" i="28"/>
  <c r="B21" i="28"/>
  <c r="L21" i="28"/>
  <c r="S21" i="28"/>
  <c r="C21" i="28"/>
  <c r="M21" i="28"/>
  <c r="U21" i="28"/>
  <c r="A22" i="28"/>
  <c r="P21" i="28"/>
  <c r="W21" i="28"/>
  <c r="G21" i="28"/>
  <c r="I21" i="28"/>
  <c r="F21" i="28"/>
  <c r="J21" i="28"/>
  <c r="X120" i="21"/>
  <c r="T120" i="21"/>
  <c r="P120" i="21"/>
  <c r="L120" i="21"/>
  <c r="H120" i="21"/>
  <c r="D120" i="21"/>
  <c r="W120" i="21"/>
  <c r="S120" i="21"/>
  <c r="O120" i="21"/>
  <c r="K120" i="21"/>
  <c r="G120" i="21"/>
  <c r="C120" i="21"/>
  <c r="Y120" i="21"/>
  <c r="Q120" i="21"/>
  <c r="I120" i="21"/>
  <c r="U120" i="21"/>
  <c r="V120" i="21"/>
  <c r="N120" i="21"/>
  <c r="F120" i="21"/>
  <c r="M120" i="21"/>
  <c r="E120" i="21"/>
  <c r="J120" i="21"/>
  <c r="B120" i="21"/>
  <c r="A121" i="21"/>
  <c r="R120" i="21"/>
  <c r="A287" i="21"/>
  <c r="V286" i="21"/>
  <c r="R286" i="21"/>
  <c r="N286" i="21"/>
  <c r="J286" i="21"/>
  <c r="F286" i="21"/>
  <c r="B286" i="21"/>
  <c r="Y286" i="21"/>
  <c r="U286" i="21"/>
  <c r="Q286" i="21"/>
  <c r="M286" i="21"/>
  <c r="I286" i="21"/>
  <c r="E286" i="21"/>
  <c r="S286" i="21"/>
  <c r="K286" i="21"/>
  <c r="C286" i="21"/>
  <c r="W286" i="21"/>
  <c r="G286" i="21"/>
  <c r="X286" i="21"/>
  <c r="P286" i="21"/>
  <c r="H286" i="21"/>
  <c r="O286" i="21"/>
  <c r="D286" i="21"/>
  <c r="T286" i="21"/>
  <c r="L286" i="21"/>
  <c r="X217" i="28"/>
  <c r="T217" i="28"/>
  <c r="P217" i="28"/>
  <c r="L217" i="28"/>
  <c r="H217" i="28"/>
  <c r="D217" i="28"/>
  <c r="W217" i="28"/>
  <c r="S217" i="28"/>
  <c r="O217" i="28"/>
  <c r="K217" i="28"/>
  <c r="G217" i="28"/>
  <c r="C217" i="28"/>
  <c r="Y217" i="28"/>
  <c r="Q217" i="28"/>
  <c r="I217" i="28"/>
  <c r="V217" i="28"/>
  <c r="N217" i="28"/>
  <c r="F217" i="28"/>
  <c r="R217" i="28"/>
  <c r="B217" i="28"/>
  <c r="M217" i="28"/>
  <c r="E217" i="28"/>
  <c r="U217" i="28"/>
  <c r="A218" i="28"/>
  <c r="J217" i="28"/>
  <c r="V22" i="25"/>
  <c r="R22" i="25"/>
  <c r="N22" i="25"/>
  <c r="J22" i="25"/>
  <c r="F22" i="25"/>
  <c r="B22" i="25"/>
  <c r="Y22" i="25"/>
  <c r="U22" i="25"/>
  <c r="Q22" i="25"/>
  <c r="M22" i="25"/>
  <c r="I22" i="25"/>
  <c r="E22" i="25"/>
  <c r="S22" i="25"/>
  <c r="K22" i="25"/>
  <c r="C22" i="25"/>
  <c r="W22" i="25"/>
  <c r="G22" i="25"/>
  <c r="L22" i="25"/>
  <c r="X22" i="25"/>
  <c r="P22" i="25"/>
  <c r="H22" i="25"/>
  <c r="O22" i="25"/>
  <c r="T22" i="25"/>
  <c r="D22" i="25"/>
  <c r="A23" i="25"/>
  <c r="V55" i="25"/>
  <c r="R55" i="25"/>
  <c r="N55" i="25"/>
  <c r="J55" i="25"/>
  <c r="F55" i="25"/>
  <c r="B55" i="25"/>
  <c r="Y55" i="25"/>
  <c r="U55" i="25"/>
  <c r="Q55" i="25"/>
  <c r="M55" i="25"/>
  <c r="I55" i="25"/>
  <c r="E55" i="25"/>
  <c r="X55" i="25"/>
  <c r="P55" i="25"/>
  <c r="H55" i="25"/>
  <c r="W55" i="25"/>
  <c r="O55" i="25"/>
  <c r="G55" i="25"/>
  <c r="K55" i="25"/>
  <c r="L55" i="25"/>
  <c r="T55" i="25"/>
  <c r="D55" i="25"/>
  <c r="S55" i="25"/>
  <c r="C55" i="25"/>
  <c r="A56" i="25"/>
  <c r="V121" i="25"/>
  <c r="R121" i="25"/>
  <c r="N121" i="25"/>
  <c r="J121" i="25"/>
  <c r="F121" i="25"/>
  <c r="B121" i="25"/>
  <c r="Y121" i="25"/>
  <c r="U121" i="25"/>
  <c r="Q121" i="25"/>
  <c r="M121" i="25"/>
  <c r="I121" i="25"/>
  <c r="E121" i="25"/>
  <c r="X121" i="25"/>
  <c r="P121" i="25"/>
  <c r="H121" i="25"/>
  <c r="L121" i="25"/>
  <c r="W121" i="25"/>
  <c r="O121" i="25"/>
  <c r="G121" i="25"/>
  <c r="T121" i="25"/>
  <c r="D121" i="25"/>
  <c r="K121" i="25"/>
  <c r="C121" i="25"/>
  <c r="S121" i="25"/>
  <c r="A122" i="25"/>
  <c r="Y120" i="28"/>
  <c r="U120" i="28"/>
  <c r="Q120" i="28"/>
  <c r="M120" i="28"/>
  <c r="I120" i="28"/>
  <c r="E120" i="28"/>
  <c r="X120" i="28"/>
  <c r="T120" i="28"/>
  <c r="P120" i="28"/>
  <c r="L120" i="28"/>
  <c r="H120" i="28"/>
  <c r="D120" i="28"/>
  <c r="A121" i="28"/>
  <c r="R120" i="28"/>
  <c r="J120" i="28"/>
  <c r="B120" i="28"/>
  <c r="W120" i="28"/>
  <c r="O120" i="28"/>
  <c r="G120" i="28"/>
  <c r="S120" i="28"/>
  <c r="C120" i="28"/>
  <c r="K120" i="28"/>
  <c r="N120" i="28"/>
  <c r="F120" i="28"/>
  <c r="V120" i="28"/>
  <c r="A321" i="28"/>
  <c r="V320" i="28"/>
  <c r="R320" i="28"/>
  <c r="N320" i="28"/>
  <c r="J320" i="28"/>
  <c r="F320" i="28"/>
  <c r="B320" i="28"/>
  <c r="Y320" i="28"/>
  <c r="U320" i="28"/>
  <c r="Q320" i="28"/>
  <c r="M320" i="28"/>
  <c r="I320" i="28"/>
  <c r="E320" i="28"/>
  <c r="W320" i="28"/>
  <c r="O320" i="28"/>
  <c r="G320" i="28"/>
  <c r="T320" i="28"/>
  <c r="L320" i="28"/>
  <c r="D320" i="28"/>
  <c r="A355" i="28"/>
  <c r="X320" i="28"/>
  <c r="H320" i="28"/>
  <c r="S320" i="28"/>
  <c r="C320" i="28"/>
  <c r="K320" i="28"/>
  <c r="P320" i="28"/>
  <c r="W87" i="21"/>
  <c r="S87" i="21"/>
  <c r="O87" i="21"/>
  <c r="K87" i="21"/>
  <c r="G87" i="21"/>
  <c r="C87" i="21"/>
  <c r="A88" i="21"/>
  <c r="V87" i="21"/>
  <c r="R87" i="21"/>
  <c r="N87" i="21"/>
  <c r="J87" i="21"/>
  <c r="F87" i="21"/>
  <c r="B87" i="21"/>
  <c r="T87" i="21"/>
  <c r="L87" i="21"/>
  <c r="D87" i="21"/>
  <c r="X87" i="21"/>
  <c r="P87" i="21"/>
  <c r="U87" i="21"/>
  <c r="M87" i="21"/>
  <c r="Y87" i="21"/>
  <c r="Q87" i="21"/>
  <c r="I87" i="21"/>
  <c r="H87" i="21"/>
  <c r="E87" i="21"/>
  <c r="Y54" i="21"/>
  <c r="U54" i="21"/>
  <c r="Q54" i="21"/>
  <c r="M54" i="21"/>
  <c r="I54" i="21"/>
  <c r="E54" i="21"/>
  <c r="X54" i="21"/>
  <c r="T54" i="21"/>
  <c r="P54" i="21"/>
  <c r="L54" i="21"/>
  <c r="H54" i="21"/>
  <c r="D54" i="21"/>
  <c r="A55" i="21"/>
  <c r="R54" i="21"/>
  <c r="J54" i="21"/>
  <c r="B54" i="21"/>
  <c r="N54" i="21"/>
  <c r="K54" i="21"/>
  <c r="W54" i="21"/>
  <c r="O54" i="21"/>
  <c r="G54" i="21"/>
  <c r="V54" i="21"/>
  <c r="F54" i="21"/>
  <c r="S54" i="21"/>
  <c r="C54" i="21"/>
  <c r="A218" i="21"/>
  <c r="V217" i="21"/>
  <c r="R217" i="21"/>
  <c r="N217" i="21"/>
  <c r="J217" i="21"/>
  <c r="F217" i="21"/>
  <c r="B217" i="21"/>
  <c r="Y217" i="21"/>
  <c r="U217" i="21"/>
  <c r="Q217" i="21"/>
  <c r="M217" i="21"/>
  <c r="I217" i="21"/>
  <c r="E217" i="21"/>
  <c r="W217" i="21"/>
  <c r="O217" i="21"/>
  <c r="G217" i="21"/>
  <c r="K217" i="21"/>
  <c r="T217" i="21"/>
  <c r="L217" i="21"/>
  <c r="D217" i="21"/>
  <c r="S217" i="21"/>
  <c r="C217" i="21"/>
  <c r="X217" i="21"/>
  <c r="P217" i="21"/>
  <c r="H217" i="21"/>
  <c r="W87" i="28"/>
  <c r="S87" i="28"/>
  <c r="O87" i="28"/>
  <c r="K87" i="28"/>
  <c r="G87" i="28"/>
  <c r="C87" i="28"/>
  <c r="A88" i="28"/>
  <c r="V87" i="28"/>
  <c r="R87" i="28"/>
  <c r="N87" i="28"/>
  <c r="J87" i="28"/>
  <c r="F87" i="28"/>
  <c r="B87" i="28"/>
  <c r="X87" i="28"/>
  <c r="P87" i="28"/>
  <c r="H87" i="28"/>
  <c r="U87" i="28"/>
  <c r="M87" i="28"/>
  <c r="E87" i="28"/>
  <c r="Q87" i="28"/>
  <c r="I87" i="28"/>
  <c r="L87" i="28"/>
  <c r="Y87" i="28"/>
  <c r="T87" i="28"/>
  <c r="D87" i="28"/>
  <c r="A252" i="28"/>
  <c r="V251" i="28"/>
  <c r="R251" i="28"/>
  <c r="N251" i="28"/>
  <c r="J251" i="28"/>
  <c r="F251" i="28"/>
  <c r="B251" i="28"/>
  <c r="Y251" i="28"/>
  <c r="U251" i="28"/>
  <c r="Q251" i="28"/>
  <c r="M251" i="28"/>
  <c r="I251" i="28"/>
  <c r="E251" i="28"/>
  <c r="S251" i="28"/>
  <c r="K251" i="28"/>
  <c r="C251" i="28"/>
  <c r="X251" i="28"/>
  <c r="P251" i="28"/>
  <c r="H251" i="28"/>
  <c r="T251" i="28"/>
  <c r="D251" i="28"/>
  <c r="O251" i="28"/>
  <c r="W251" i="28"/>
  <c r="G251" i="28"/>
  <c r="L251" i="28"/>
  <c r="Y122" i="19"/>
  <c r="U122" i="19"/>
  <c r="Q122" i="19"/>
  <c r="M122" i="19"/>
  <c r="I122" i="19"/>
  <c r="E122" i="19"/>
  <c r="V122" i="19"/>
  <c r="P122" i="19"/>
  <c r="K122" i="19"/>
  <c r="F122" i="19"/>
  <c r="T122" i="19"/>
  <c r="O122" i="19"/>
  <c r="J122" i="19"/>
  <c r="D122" i="19"/>
  <c r="X122" i="19"/>
  <c r="N122" i="19"/>
  <c r="C122" i="19"/>
  <c r="W122" i="19"/>
  <c r="L122" i="19"/>
  <c r="B122" i="19"/>
  <c r="H122" i="19"/>
  <c r="G122" i="19"/>
  <c r="S122" i="19"/>
  <c r="R122" i="19"/>
  <c r="A123" i="19"/>
  <c r="A355" i="21"/>
  <c r="X320" i="21"/>
  <c r="T320" i="21"/>
  <c r="P320" i="21"/>
  <c r="L320" i="21"/>
  <c r="H320" i="21"/>
  <c r="D320" i="21"/>
  <c r="W320" i="21"/>
  <c r="S320" i="21"/>
  <c r="O320" i="21"/>
  <c r="K320" i="21"/>
  <c r="G320" i="21"/>
  <c r="C320" i="21"/>
  <c r="U320" i="21"/>
  <c r="M320" i="21"/>
  <c r="E320" i="21"/>
  <c r="Q320" i="21"/>
  <c r="A321" i="21"/>
  <c r="R320" i="21"/>
  <c r="J320" i="21"/>
  <c r="B320" i="21"/>
  <c r="Y320" i="21"/>
  <c r="I320" i="21"/>
  <c r="V320" i="21"/>
  <c r="N320" i="21"/>
  <c r="F320" i="21"/>
  <c r="V88" i="25"/>
  <c r="R88" i="25"/>
  <c r="N88" i="25"/>
  <c r="J88" i="25"/>
  <c r="F88" i="25"/>
  <c r="B88" i="25"/>
  <c r="Y88" i="25"/>
  <c r="U88" i="25"/>
  <c r="Q88" i="25"/>
  <c r="M88" i="25"/>
  <c r="I88" i="25"/>
  <c r="E88" i="25"/>
  <c r="X88" i="25"/>
  <c r="P88" i="25"/>
  <c r="H88" i="25"/>
  <c r="W88" i="25"/>
  <c r="O88" i="25"/>
  <c r="G88" i="25"/>
  <c r="K88" i="25"/>
  <c r="L88" i="25"/>
  <c r="T88" i="25"/>
  <c r="D88" i="25"/>
  <c r="S88" i="25"/>
  <c r="C88" i="25"/>
  <c r="A89" i="25"/>
  <c r="V21" i="19"/>
  <c r="R21" i="19"/>
  <c r="N21" i="19"/>
  <c r="J21" i="19"/>
  <c r="F21" i="19"/>
  <c r="B21" i="19"/>
  <c r="Y21" i="19"/>
  <c r="U21" i="19"/>
  <c r="Q21" i="19"/>
  <c r="M21" i="19"/>
  <c r="I21" i="19"/>
  <c r="E21" i="19"/>
  <c r="X21" i="19"/>
  <c r="P21" i="19"/>
  <c r="H21" i="19"/>
  <c r="W21" i="19"/>
  <c r="O21" i="19"/>
  <c r="G21" i="19"/>
  <c r="L21" i="19"/>
  <c r="K21" i="19"/>
  <c r="T21" i="19"/>
  <c r="D21" i="19"/>
  <c r="S21" i="19"/>
  <c r="C21" i="19"/>
  <c r="A22" i="19"/>
  <c r="X286" i="28"/>
  <c r="T286" i="28"/>
  <c r="P286" i="28"/>
  <c r="L286" i="28"/>
  <c r="H286" i="28"/>
  <c r="D286" i="28"/>
  <c r="W286" i="28"/>
  <c r="S286" i="28"/>
  <c r="O286" i="28"/>
  <c r="K286" i="28"/>
  <c r="G286" i="28"/>
  <c r="C286" i="28"/>
  <c r="U286" i="28"/>
  <c r="M286" i="28"/>
  <c r="E286" i="28"/>
  <c r="A287" i="28"/>
  <c r="R286" i="28"/>
  <c r="J286" i="28"/>
  <c r="B286" i="28"/>
  <c r="V286" i="28"/>
  <c r="F286" i="28"/>
  <c r="Q286" i="28"/>
  <c r="I286" i="28"/>
  <c r="Y286" i="28"/>
  <c r="N286" i="28"/>
  <c r="A154" i="21"/>
  <c r="V153" i="21"/>
  <c r="R153" i="21"/>
  <c r="N153" i="21"/>
  <c r="J153" i="21"/>
  <c r="F153" i="21"/>
  <c r="B153" i="21"/>
  <c r="Y153" i="21"/>
  <c r="U153" i="21"/>
  <c r="Q153" i="21"/>
  <c r="M153" i="21"/>
  <c r="I153" i="21"/>
  <c r="E153" i="21"/>
  <c r="S153" i="21"/>
  <c r="K153" i="21"/>
  <c r="C153" i="21"/>
  <c r="O153" i="21"/>
  <c r="G153" i="21"/>
  <c r="X153" i="21"/>
  <c r="P153" i="21"/>
  <c r="H153" i="21"/>
  <c r="W153" i="21"/>
  <c r="D153" i="21"/>
  <c r="T153" i="21"/>
  <c r="L153" i="21"/>
  <c r="W55" i="19"/>
  <c r="S55" i="19"/>
  <c r="O55" i="19"/>
  <c r="K55" i="19"/>
  <c r="G55" i="19"/>
  <c r="C55" i="19"/>
  <c r="V55" i="19"/>
  <c r="R55" i="19"/>
  <c r="N55" i="19"/>
  <c r="J55" i="19"/>
  <c r="F55" i="19"/>
  <c r="B55" i="19"/>
  <c r="Y55" i="19"/>
  <c r="Q55" i="19"/>
  <c r="I55" i="19"/>
  <c r="X55" i="19"/>
  <c r="P55" i="19"/>
  <c r="H55" i="19"/>
  <c r="M55" i="19"/>
  <c r="L55" i="19"/>
  <c r="U55" i="19"/>
  <c r="T55" i="19"/>
  <c r="E55" i="19"/>
  <c r="D55" i="19"/>
  <c r="A56" i="19"/>
  <c r="X89" i="19"/>
  <c r="T89" i="19"/>
  <c r="P89" i="19"/>
  <c r="L89" i="19"/>
  <c r="H89" i="19"/>
  <c r="D89" i="19"/>
  <c r="W89" i="19"/>
  <c r="S89" i="19"/>
  <c r="O89" i="19"/>
  <c r="K89" i="19"/>
  <c r="G89" i="19"/>
  <c r="C89" i="19"/>
  <c r="V89" i="19"/>
  <c r="N89" i="19"/>
  <c r="F89" i="19"/>
  <c r="U89" i="19"/>
  <c r="M89" i="19"/>
  <c r="E89" i="19"/>
  <c r="R89" i="19"/>
  <c r="B89" i="19"/>
  <c r="Q89" i="19"/>
  <c r="J89" i="19"/>
  <c r="I89" i="19"/>
  <c r="Y89" i="19"/>
  <c r="A90" i="19"/>
  <c r="W153" i="28"/>
  <c r="S153" i="28"/>
  <c r="O153" i="28"/>
  <c r="K153" i="28"/>
  <c r="G153" i="28"/>
  <c r="C153" i="28"/>
  <c r="A154" i="28"/>
  <c r="V153" i="28"/>
  <c r="R153" i="28"/>
  <c r="N153" i="28"/>
  <c r="J153" i="28"/>
  <c r="F153" i="28"/>
  <c r="B153" i="28"/>
  <c r="T153" i="28"/>
  <c r="L153" i="28"/>
  <c r="D153" i="28"/>
  <c r="Y153" i="28"/>
  <c r="Q153" i="28"/>
  <c r="I153" i="28"/>
  <c r="U153" i="28"/>
  <c r="E153" i="28"/>
  <c r="P153" i="28"/>
  <c r="M153" i="28"/>
  <c r="X153" i="28"/>
  <c r="H153" i="28"/>
  <c r="X185" i="21"/>
  <c r="T185" i="21"/>
  <c r="P185" i="21"/>
  <c r="L185" i="21"/>
  <c r="H185" i="21"/>
  <c r="D185" i="21"/>
  <c r="W185" i="21"/>
  <c r="S185" i="21"/>
  <c r="O185" i="21"/>
  <c r="K185" i="21"/>
  <c r="G185" i="21"/>
  <c r="C185" i="21"/>
  <c r="U185" i="21"/>
  <c r="M185" i="21"/>
  <c r="E185" i="21"/>
  <c r="Y185" i="21"/>
  <c r="I185" i="21"/>
  <c r="A186" i="21"/>
  <c r="R185" i="21"/>
  <c r="J185" i="21"/>
  <c r="B185" i="21"/>
  <c r="Q185" i="21"/>
  <c r="N185" i="21"/>
  <c r="F185" i="21"/>
  <c r="V185" i="21"/>
  <c r="A23" i="21"/>
  <c r="V22" i="21"/>
  <c r="R22" i="21"/>
  <c r="N22" i="21"/>
  <c r="J22" i="21"/>
  <c r="F22" i="21"/>
  <c r="B22" i="21"/>
  <c r="Y22" i="21"/>
  <c r="U22" i="21"/>
  <c r="Q22" i="21"/>
  <c r="M22" i="21"/>
  <c r="I22" i="21"/>
  <c r="E22" i="21"/>
  <c r="W22" i="21"/>
  <c r="O22" i="21"/>
  <c r="G22" i="21"/>
  <c r="K22" i="21"/>
  <c r="C22" i="21"/>
  <c r="X22" i="21"/>
  <c r="H22" i="21"/>
  <c r="T22" i="21"/>
  <c r="L22" i="21"/>
  <c r="D22" i="21"/>
  <c r="S22" i="21"/>
  <c r="P22" i="21"/>
  <c r="X251" i="21"/>
  <c r="T251" i="21"/>
  <c r="P251" i="21"/>
  <c r="L251" i="21"/>
  <c r="H251" i="21"/>
  <c r="D251" i="21"/>
  <c r="W251" i="21"/>
  <c r="S251" i="21"/>
  <c r="O251" i="21"/>
  <c r="K251" i="21"/>
  <c r="G251" i="21"/>
  <c r="C251" i="21"/>
  <c r="Y251" i="21"/>
  <c r="Q251" i="21"/>
  <c r="I251" i="21"/>
  <c r="M251" i="21"/>
  <c r="V251" i="21"/>
  <c r="N251" i="21"/>
  <c r="F251" i="21"/>
  <c r="U251" i="21"/>
  <c r="E251" i="21"/>
  <c r="R251" i="21"/>
  <c r="A252" i="21"/>
  <c r="J251" i="21"/>
  <c r="B251" i="21"/>
  <c r="A186" i="28"/>
  <c r="V185" i="28"/>
  <c r="R185" i="28"/>
  <c r="N185" i="28"/>
  <c r="J185" i="28"/>
  <c r="F185" i="28"/>
  <c r="B185" i="28"/>
  <c r="Y185" i="28"/>
  <c r="U185" i="28"/>
  <c r="Q185" i="28"/>
  <c r="M185" i="28"/>
  <c r="I185" i="28"/>
  <c r="E185" i="28"/>
  <c r="W185" i="28"/>
  <c r="O185" i="28"/>
  <c r="G185" i="28"/>
  <c r="T185" i="28"/>
  <c r="L185" i="28"/>
  <c r="D185" i="28"/>
  <c r="P185" i="28"/>
  <c r="K185" i="28"/>
  <c r="S185" i="28"/>
  <c r="C185" i="28"/>
  <c r="H185" i="28"/>
  <c r="X185" i="28"/>
  <c r="A55" i="28"/>
  <c r="V54" i="28"/>
  <c r="R54" i="28"/>
  <c r="N54" i="28"/>
  <c r="J54" i="28"/>
  <c r="F54" i="28"/>
  <c r="B54" i="28"/>
  <c r="Y54" i="28"/>
  <c r="U54" i="28"/>
  <c r="Q54" i="28"/>
  <c r="M54" i="28"/>
  <c r="I54" i="28"/>
  <c r="E54" i="28"/>
  <c r="S54" i="28"/>
  <c r="K54" i="28"/>
  <c r="C54" i="28"/>
  <c r="W54" i="28"/>
  <c r="G54" i="28"/>
  <c r="X54" i="28"/>
  <c r="P54" i="28"/>
  <c r="H54" i="28"/>
  <c r="O54" i="28"/>
  <c r="T54" i="28"/>
  <c r="L54" i="28"/>
  <c r="D54" i="28"/>
  <c r="O22" i="28" l="1"/>
  <c r="A23" i="28"/>
  <c r="J22" i="28"/>
  <c r="P22" i="28"/>
  <c r="U22" i="28"/>
  <c r="I22" i="28"/>
  <c r="K22" i="28"/>
  <c r="V22" i="28"/>
  <c r="F22" i="28"/>
  <c r="H22" i="28"/>
  <c r="M22" i="28"/>
  <c r="Q22" i="28"/>
  <c r="W22" i="28"/>
  <c r="G22" i="28"/>
  <c r="R22" i="28"/>
  <c r="B22" i="28"/>
  <c r="T22" i="28"/>
  <c r="E22" i="28"/>
  <c r="Y22" i="28"/>
  <c r="S22" i="28"/>
  <c r="C22" i="28"/>
  <c r="N22" i="28"/>
  <c r="X22" i="28"/>
  <c r="D22" i="28"/>
  <c r="L22" i="28"/>
  <c r="X90" i="19"/>
  <c r="T90" i="19"/>
  <c r="P90" i="19"/>
  <c r="L90" i="19"/>
  <c r="H90" i="19"/>
  <c r="D90" i="19"/>
  <c r="W90" i="19"/>
  <c r="S90" i="19"/>
  <c r="O90" i="19"/>
  <c r="K90" i="19"/>
  <c r="G90" i="19"/>
  <c r="C90" i="19"/>
  <c r="V90" i="19"/>
  <c r="N90" i="19"/>
  <c r="F90" i="19"/>
  <c r="U90" i="19"/>
  <c r="M90" i="19"/>
  <c r="E90" i="19"/>
  <c r="J90" i="19"/>
  <c r="Y90" i="19"/>
  <c r="I90" i="19"/>
  <c r="R90" i="19"/>
  <c r="Q90" i="19"/>
  <c r="B90" i="19"/>
  <c r="A91" i="19"/>
  <c r="W287" i="28"/>
  <c r="S287" i="28"/>
  <c r="O287" i="28"/>
  <c r="K287" i="28"/>
  <c r="G287" i="28"/>
  <c r="C287" i="28"/>
  <c r="A288" i="28"/>
  <c r="V287" i="28"/>
  <c r="R287" i="28"/>
  <c r="N287" i="28"/>
  <c r="J287" i="28"/>
  <c r="F287" i="28"/>
  <c r="B287" i="28"/>
  <c r="T287" i="28"/>
  <c r="L287" i="28"/>
  <c r="D287" i="28"/>
  <c r="Y287" i="28"/>
  <c r="Q287" i="28"/>
  <c r="I287" i="28"/>
  <c r="M287" i="28"/>
  <c r="X287" i="28"/>
  <c r="H287" i="28"/>
  <c r="P287" i="28"/>
  <c r="E287" i="28"/>
  <c r="U287" i="28"/>
  <c r="V22" i="19"/>
  <c r="R22" i="19"/>
  <c r="N22" i="19"/>
  <c r="J22" i="19"/>
  <c r="F22" i="19"/>
  <c r="B22" i="19"/>
  <c r="Y22" i="19"/>
  <c r="U22" i="19"/>
  <c r="Q22" i="19"/>
  <c r="M22" i="19"/>
  <c r="I22" i="19"/>
  <c r="E22" i="19"/>
  <c r="X22" i="19"/>
  <c r="P22" i="19"/>
  <c r="H22" i="19"/>
  <c r="W22" i="19"/>
  <c r="O22" i="19"/>
  <c r="G22" i="19"/>
  <c r="T22" i="19"/>
  <c r="D22" i="19"/>
  <c r="S22" i="19"/>
  <c r="C22" i="19"/>
  <c r="L22" i="19"/>
  <c r="K22" i="19"/>
  <c r="A23" i="19"/>
  <c r="Y123" i="19"/>
  <c r="U123" i="19"/>
  <c r="Q123" i="19"/>
  <c r="M123" i="19"/>
  <c r="I123" i="19"/>
  <c r="E123" i="19"/>
  <c r="X123" i="19"/>
  <c r="S123" i="19"/>
  <c r="N123" i="19"/>
  <c r="H123" i="19"/>
  <c r="C123" i="19"/>
  <c r="W123" i="19"/>
  <c r="R123" i="19"/>
  <c r="L123" i="19"/>
  <c r="G123" i="19"/>
  <c r="B123" i="19"/>
  <c r="V123" i="19"/>
  <c r="K123" i="19"/>
  <c r="T123" i="19"/>
  <c r="J123" i="19"/>
  <c r="F123" i="19"/>
  <c r="D123" i="19"/>
  <c r="P123" i="19"/>
  <c r="O123" i="19"/>
  <c r="A124" i="19"/>
  <c r="A89" i="28"/>
  <c r="V88" i="28"/>
  <c r="R88" i="28"/>
  <c r="N88" i="28"/>
  <c r="J88" i="28"/>
  <c r="F88" i="28"/>
  <c r="B88" i="28"/>
  <c r="Y88" i="28"/>
  <c r="U88" i="28"/>
  <c r="Q88" i="28"/>
  <c r="M88" i="28"/>
  <c r="I88" i="28"/>
  <c r="E88" i="28"/>
  <c r="W88" i="28"/>
  <c r="O88" i="28"/>
  <c r="G88" i="28"/>
  <c r="T88" i="28"/>
  <c r="L88" i="28"/>
  <c r="D88" i="28"/>
  <c r="X88" i="28"/>
  <c r="H88" i="28"/>
  <c r="P88" i="28"/>
  <c r="S88" i="28"/>
  <c r="C88" i="28"/>
  <c r="K88" i="28"/>
  <c r="X55" i="21"/>
  <c r="T55" i="21"/>
  <c r="P55" i="21"/>
  <c r="L55" i="21"/>
  <c r="H55" i="21"/>
  <c r="D55" i="21"/>
  <c r="W55" i="21"/>
  <c r="S55" i="21"/>
  <c r="O55" i="21"/>
  <c r="K55" i="21"/>
  <c r="G55" i="21"/>
  <c r="C55" i="21"/>
  <c r="Y55" i="21"/>
  <c r="Q55" i="21"/>
  <c r="I55" i="21"/>
  <c r="U55" i="21"/>
  <c r="E55" i="21"/>
  <c r="R55" i="21"/>
  <c r="B55" i="21"/>
  <c r="V55" i="21"/>
  <c r="N55" i="21"/>
  <c r="F55" i="21"/>
  <c r="M55" i="21"/>
  <c r="A56" i="21"/>
  <c r="J55" i="21"/>
  <c r="W355" i="28"/>
  <c r="S355" i="28"/>
  <c r="O355" i="28"/>
  <c r="K355" i="28"/>
  <c r="G355" i="28"/>
  <c r="C355" i="28"/>
  <c r="A356" i="28"/>
  <c r="V355" i="28"/>
  <c r="R355" i="28"/>
  <c r="N355" i="28"/>
  <c r="J355" i="28"/>
  <c r="F355" i="28"/>
  <c r="B355" i="28"/>
  <c r="A390" i="28"/>
  <c r="X355" i="28"/>
  <c r="P355" i="28"/>
  <c r="H355" i="28"/>
  <c r="U355" i="28"/>
  <c r="M355" i="28"/>
  <c r="E355" i="28"/>
  <c r="Q355" i="28"/>
  <c r="L355" i="28"/>
  <c r="T355" i="28"/>
  <c r="D355" i="28"/>
  <c r="I355" i="28"/>
  <c r="Y355" i="28"/>
  <c r="X121" i="28"/>
  <c r="T121" i="28"/>
  <c r="P121" i="28"/>
  <c r="L121" i="28"/>
  <c r="H121" i="28"/>
  <c r="D121" i="28"/>
  <c r="W121" i="28"/>
  <c r="S121" i="28"/>
  <c r="O121" i="28"/>
  <c r="K121" i="28"/>
  <c r="G121" i="28"/>
  <c r="C121" i="28"/>
  <c r="Y121" i="28"/>
  <c r="Q121" i="28"/>
  <c r="I121" i="28"/>
  <c r="V121" i="28"/>
  <c r="N121" i="28"/>
  <c r="F121" i="28"/>
  <c r="A122" i="28"/>
  <c r="J121" i="28"/>
  <c r="R121" i="28"/>
  <c r="U121" i="28"/>
  <c r="E121" i="28"/>
  <c r="B121" i="28"/>
  <c r="M121" i="28"/>
  <c r="V23" i="25"/>
  <c r="R23" i="25"/>
  <c r="N23" i="25"/>
  <c r="J23" i="25"/>
  <c r="F23" i="25"/>
  <c r="B23" i="25"/>
  <c r="Y23" i="25"/>
  <c r="U23" i="25"/>
  <c r="Q23" i="25"/>
  <c r="M23" i="25"/>
  <c r="I23" i="25"/>
  <c r="E23" i="25"/>
  <c r="S23" i="25"/>
  <c r="K23" i="25"/>
  <c r="C23" i="25"/>
  <c r="O23" i="25"/>
  <c r="L23" i="25"/>
  <c r="X23" i="25"/>
  <c r="P23" i="25"/>
  <c r="H23" i="25"/>
  <c r="W23" i="25"/>
  <c r="G23" i="25"/>
  <c r="T23" i="25"/>
  <c r="D23" i="25"/>
  <c r="A24" i="25"/>
  <c r="W121" i="21"/>
  <c r="S121" i="21"/>
  <c r="O121" i="21"/>
  <c r="K121" i="21"/>
  <c r="G121" i="21"/>
  <c r="C121" i="21"/>
  <c r="A122" i="21"/>
  <c r="V121" i="21"/>
  <c r="R121" i="21"/>
  <c r="N121" i="21"/>
  <c r="J121" i="21"/>
  <c r="F121" i="21"/>
  <c r="B121" i="21"/>
  <c r="X121" i="21"/>
  <c r="P121" i="21"/>
  <c r="H121" i="21"/>
  <c r="L121" i="21"/>
  <c r="U121" i="21"/>
  <c r="M121" i="21"/>
  <c r="E121" i="21"/>
  <c r="T121" i="21"/>
  <c r="D121" i="21"/>
  <c r="Q121" i="21"/>
  <c r="Y121" i="21"/>
  <c r="I121" i="21"/>
  <c r="Y23" i="21"/>
  <c r="U23" i="21"/>
  <c r="Q23" i="21"/>
  <c r="M23" i="21"/>
  <c r="I23" i="21"/>
  <c r="E23" i="21"/>
  <c r="X23" i="21"/>
  <c r="T23" i="21"/>
  <c r="P23" i="21"/>
  <c r="L23" i="21"/>
  <c r="H23" i="21"/>
  <c r="D23" i="21"/>
  <c r="V23" i="21"/>
  <c r="N23" i="21"/>
  <c r="F23" i="21"/>
  <c r="A24" i="21"/>
  <c r="J23" i="21"/>
  <c r="B23" i="21"/>
  <c r="O23" i="21"/>
  <c r="S23" i="21"/>
  <c r="K23" i="21"/>
  <c r="C23" i="21"/>
  <c r="R23" i="21"/>
  <c r="W23" i="21"/>
  <c r="G23" i="21"/>
  <c r="W56" i="19"/>
  <c r="S56" i="19"/>
  <c r="O56" i="19"/>
  <c r="K56" i="19"/>
  <c r="G56" i="19"/>
  <c r="C56" i="19"/>
  <c r="V56" i="19"/>
  <c r="R56" i="19"/>
  <c r="N56" i="19"/>
  <c r="J56" i="19"/>
  <c r="F56" i="19"/>
  <c r="B56" i="19"/>
  <c r="Y56" i="19"/>
  <c r="Q56" i="19"/>
  <c r="I56" i="19"/>
  <c r="X56" i="19"/>
  <c r="P56" i="19"/>
  <c r="H56" i="19"/>
  <c r="U56" i="19"/>
  <c r="E56" i="19"/>
  <c r="T56" i="19"/>
  <c r="D56" i="19"/>
  <c r="M56" i="19"/>
  <c r="L56" i="19"/>
  <c r="A57" i="19"/>
  <c r="Y154" i="21"/>
  <c r="U154" i="21"/>
  <c r="Q154" i="21"/>
  <c r="M154" i="21"/>
  <c r="I154" i="21"/>
  <c r="E154" i="21"/>
  <c r="X154" i="21"/>
  <c r="T154" i="21"/>
  <c r="P154" i="21"/>
  <c r="L154" i="21"/>
  <c r="H154" i="21"/>
  <c r="D154" i="21"/>
  <c r="A155" i="21"/>
  <c r="R154" i="21"/>
  <c r="J154" i="21"/>
  <c r="B154" i="21"/>
  <c r="V154" i="21"/>
  <c r="F154" i="21"/>
  <c r="W154" i="21"/>
  <c r="O154" i="21"/>
  <c r="G154" i="21"/>
  <c r="N154" i="21"/>
  <c r="C154" i="21"/>
  <c r="S154" i="21"/>
  <c r="K154" i="21"/>
  <c r="W321" i="21"/>
  <c r="S321" i="21"/>
  <c r="O321" i="21"/>
  <c r="K321" i="21"/>
  <c r="G321" i="21"/>
  <c r="C321" i="21"/>
  <c r="A322" i="21"/>
  <c r="V321" i="21"/>
  <c r="R321" i="21"/>
  <c r="N321" i="21"/>
  <c r="J321" i="21"/>
  <c r="F321" i="21"/>
  <c r="B321" i="21"/>
  <c r="T321" i="21"/>
  <c r="L321" i="21"/>
  <c r="D321" i="21"/>
  <c r="X321" i="21"/>
  <c r="H321" i="21"/>
  <c r="Y321" i="21"/>
  <c r="Q321" i="21"/>
  <c r="I321" i="21"/>
  <c r="P321" i="21"/>
  <c r="E321" i="21"/>
  <c r="U321" i="21"/>
  <c r="M321" i="21"/>
  <c r="W218" i="28"/>
  <c r="S218" i="28"/>
  <c r="O218" i="28"/>
  <c r="K218" i="28"/>
  <c r="G218" i="28"/>
  <c r="C218" i="28"/>
  <c r="A219" i="28"/>
  <c r="V218" i="28"/>
  <c r="R218" i="28"/>
  <c r="N218" i="28"/>
  <c r="J218" i="28"/>
  <c r="F218" i="28"/>
  <c r="B218" i="28"/>
  <c r="X218" i="28"/>
  <c r="P218" i="28"/>
  <c r="H218" i="28"/>
  <c r="U218" i="28"/>
  <c r="M218" i="28"/>
  <c r="E218" i="28"/>
  <c r="Y218" i="28"/>
  <c r="I218" i="28"/>
  <c r="T218" i="28"/>
  <c r="D218" i="28"/>
  <c r="L218" i="28"/>
  <c r="Q218" i="28"/>
  <c r="Y287" i="21"/>
  <c r="U287" i="21"/>
  <c r="Q287" i="21"/>
  <c r="M287" i="21"/>
  <c r="I287" i="21"/>
  <c r="E287" i="21"/>
  <c r="X287" i="21"/>
  <c r="T287" i="21"/>
  <c r="P287" i="21"/>
  <c r="L287" i="21"/>
  <c r="H287" i="21"/>
  <c r="D287" i="21"/>
  <c r="A288" i="21"/>
  <c r="R287" i="21"/>
  <c r="J287" i="21"/>
  <c r="B287" i="21"/>
  <c r="V287" i="21"/>
  <c r="N287" i="21"/>
  <c r="W287" i="21"/>
  <c r="O287" i="21"/>
  <c r="G287" i="21"/>
  <c r="F287" i="21"/>
  <c r="K287" i="21"/>
  <c r="S287" i="21"/>
  <c r="C287" i="21"/>
  <c r="W186" i="21"/>
  <c r="S186" i="21"/>
  <c r="O186" i="21"/>
  <c r="K186" i="21"/>
  <c r="G186" i="21"/>
  <c r="C186" i="21"/>
  <c r="A187" i="21"/>
  <c r="V186" i="21"/>
  <c r="R186" i="21"/>
  <c r="N186" i="21"/>
  <c r="J186" i="21"/>
  <c r="F186" i="21"/>
  <c r="B186" i="21"/>
  <c r="T186" i="21"/>
  <c r="L186" i="21"/>
  <c r="D186" i="21"/>
  <c r="P186" i="21"/>
  <c r="Y186" i="21"/>
  <c r="Q186" i="21"/>
  <c r="I186" i="21"/>
  <c r="X186" i="21"/>
  <c r="H186" i="21"/>
  <c r="U186" i="21"/>
  <c r="E186" i="21"/>
  <c r="M186" i="21"/>
  <c r="A155" i="28"/>
  <c r="V154" i="28"/>
  <c r="R154" i="28"/>
  <c r="N154" i="28"/>
  <c r="J154" i="28"/>
  <c r="F154" i="28"/>
  <c r="B154" i="28"/>
  <c r="Y154" i="28"/>
  <c r="U154" i="28"/>
  <c r="Q154" i="28"/>
  <c r="M154" i="28"/>
  <c r="I154" i="28"/>
  <c r="E154" i="28"/>
  <c r="S154" i="28"/>
  <c r="K154" i="28"/>
  <c r="C154" i="28"/>
  <c r="X154" i="28"/>
  <c r="P154" i="28"/>
  <c r="H154" i="28"/>
  <c r="L154" i="28"/>
  <c r="D154" i="28"/>
  <c r="W154" i="28"/>
  <c r="G154" i="28"/>
  <c r="T154" i="28"/>
  <c r="O154" i="28"/>
  <c r="V89" i="25"/>
  <c r="R89" i="25"/>
  <c r="N89" i="25"/>
  <c r="J89" i="25"/>
  <c r="F89" i="25"/>
  <c r="B89" i="25"/>
  <c r="Y89" i="25"/>
  <c r="U89" i="25"/>
  <c r="Q89" i="25"/>
  <c r="M89" i="25"/>
  <c r="I89" i="25"/>
  <c r="E89" i="25"/>
  <c r="X89" i="25"/>
  <c r="P89" i="25"/>
  <c r="H89" i="25"/>
  <c r="W89" i="25"/>
  <c r="O89" i="25"/>
  <c r="G89" i="25"/>
  <c r="S89" i="25"/>
  <c r="C89" i="25"/>
  <c r="T89" i="25"/>
  <c r="L89" i="25"/>
  <c r="K89" i="25"/>
  <c r="D89" i="25"/>
  <c r="A90" i="25"/>
  <c r="Y252" i="28"/>
  <c r="U252" i="28"/>
  <c r="Q252" i="28"/>
  <c r="M252" i="28"/>
  <c r="I252" i="28"/>
  <c r="E252" i="28"/>
  <c r="X252" i="28"/>
  <c r="T252" i="28"/>
  <c r="P252" i="28"/>
  <c r="L252" i="28"/>
  <c r="H252" i="28"/>
  <c r="D252" i="28"/>
  <c r="A253" i="28"/>
  <c r="R252" i="28"/>
  <c r="J252" i="28"/>
  <c r="B252" i="28"/>
  <c r="W252" i="28"/>
  <c r="O252" i="28"/>
  <c r="G252" i="28"/>
  <c r="K252" i="28"/>
  <c r="V252" i="28"/>
  <c r="F252" i="28"/>
  <c r="S252" i="28"/>
  <c r="N252" i="28"/>
  <c r="C252" i="28"/>
  <c r="V122" i="25"/>
  <c r="R122" i="25"/>
  <c r="N122" i="25"/>
  <c r="J122" i="25"/>
  <c r="F122" i="25"/>
  <c r="B122" i="25"/>
  <c r="Y122" i="25"/>
  <c r="U122" i="25"/>
  <c r="Q122" i="25"/>
  <c r="M122" i="25"/>
  <c r="I122" i="25"/>
  <c r="E122" i="25"/>
  <c r="X122" i="25"/>
  <c r="P122" i="25"/>
  <c r="H122" i="25"/>
  <c r="T122" i="25"/>
  <c r="D122" i="25"/>
  <c r="W122" i="25"/>
  <c r="O122" i="25"/>
  <c r="G122" i="25"/>
  <c r="L122" i="25"/>
  <c r="S122" i="25"/>
  <c r="K122" i="25"/>
  <c r="C122" i="25"/>
  <c r="A123" i="25"/>
  <c r="Y55" i="28"/>
  <c r="U55" i="28"/>
  <c r="Q55" i="28"/>
  <c r="M55" i="28"/>
  <c r="I55" i="28"/>
  <c r="E55" i="28"/>
  <c r="X55" i="28"/>
  <c r="T55" i="28"/>
  <c r="P55" i="28"/>
  <c r="L55" i="28"/>
  <c r="H55" i="28"/>
  <c r="D55" i="28"/>
  <c r="A56" i="28"/>
  <c r="R55" i="28"/>
  <c r="J55" i="28"/>
  <c r="B55" i="28"/>
  <c r="N55" i="28"/>
  <c r="W55" i="28"/>
  <c r="O55" i="28"/>
  <c r="G55" i="28"/>
  <c r="V55" i="28"/>
  <c r="F55" i="28"/>
  <c r="S55" i="28"/>
  <c r="K55" i="28"/>
  <c r="C55" i="28"/>
  <c r="W252" i="21"/>
  <c r="S252" i="21"/>
  <c r="O252" i="21"/>
  <c r="K252" i="21"/>
  <c r="G252" i="21"/>
  <c r="C252" i="21"/>
  <c r="A253" i="21"/>
  <c r="V252" i="21"/>
  <c r="R252" i="21"/>
  <c r="N252" i="21"/>
  <c r="J252" i="21"/>
  <c r="F252" i="21"/>
  <c r="B252" i="21"/>
  <c r="X252" i="21"/>
  <c r="P252" i="21"/>
  <c r="H252" i="21"/>
  <c r="T252" i="21"/>
  <c r="D252" i="21"/>
  <c r="U252" i="21"/>
  <c r="M252" i="21"/>
  <c r="E252" i="21"/>
  <c r="L252" i="21"/>
  <c r="Y252" i="21"/>
  <c r="Q252" i="21"/>
  <c r="I252" i="21"/>
  <c r="Y186" i="28"/>
  <c r="U186" i="28"/>
  <c r="Q186" i="28"/>
  <c r="M186" i="28"/>
  <c r="I186" i="28"/>
  <c r="E186" i="28"/>
  <c r="X186" i="28"/>
  <c r="T186" i="28"/>
  <c r="P186" i="28"/>
  <c r="L186" i="28"/>
  <c r="H186" i="28"/>
  <c r="D186" i="28"/>
  <c r="V186" i="28"/>
  <c r="N186" i="28"/>
  <c r="F186" i="28"/>
  <c r="S186" i="28"/>
  <c r="K186" i="28"/>
  <c r="C186" i="28"/>
  <c r="W186" i="28"/>
  <c r="G186" i="28"/>
  <c r="R186" i="28"/>
  <c r="B186" i="28"/>
  <c r="A187" i="28"/>
  <c r="O186" i="28"/>
  <c r="J186" i="28"/>
  <c r="Y355" i="21"/>
  <c r="U355" i="21"/>
  <c r="Q355" i="21"/>
  <c r="M355" i="21"/>
  <c r="I355" i="21"/>
  <c r="E355" i="21"/>
  <c r="A390" i="21"/>
  <c r="X355" i="21"/>
  <c r="T355" i="21"/>
  <c r="P355" i="21"/>
  <c r="L355" i="21"/>
  <c r="H355" i="21"/>
  <c r="D355" i="21"/>
  <c r="V355" i="21"/>
  <c r="N355" i="21"/>
  <c r="F355" i="21"/>
  <c r="A356" i="21"/>
  <c r="R355" i="21"/>
  <c r="B355" i="21"/>
  <c r="S355" i="21"/>
  <c r="K355" i="21"/>
  <c r="C355" i="21"/>
  <c r="J355" i="21"/>
  <c r="O355" i="21"/>
  <c r="W355" i="21"/>
  <c r="G355" i="21"/>
  <c r="Y218" i="21"/>
  <c r="U218" i="21"/>
  <c r="Q218" i="21"/>
  <c r="M218" i="21"/>
  <c r="I218" i="21"/>
  <c r="E218" i="21"/>
  <c r="X218" i="21"/>
  <c r="T218" i="21"/>
  <c r="P218" i="21"/>
  <c r="L218" i="21"/>
  <c r="H218" i="21"/>
  <c r="D218" i="21"/>
  <c r="V218" i="21"/>
  <c r="N218" i="21"/>
  <c r="F218" i="21"/>
  <c r="R218" i="21"/>
  <c r="B218" i="21"/>
  <c r="S218" i="21"/>
  <c r="K218" i="21"/>
  <c r="C218" i="21"/>
  <c r="A219" i="21"/>
  <c r="J218" i="21"/>
  <c r="G218" i="21"/>
  <c r="O218" i="21"/>
  <c r="W218" i="21"/>
  <c r="A89" i="21"/>
  <c r="V88" i="21"/>
  <c r="R88" i="21"/>
  <c r="N88" i="21"/>
  <c r="J88" i="21"/>
  <c r="F88" i="21"/>
  <c r="B88" i="21"/>
  <c r="Y88" i="21"/>
  <c r="U88" i="21"/>
  <c r="Q88" i="21"/>
  <c r="M88" i="21"/>
  <c r="I88" i="21"/>
  <c r="E88" i="21"/>
  <c r="S88" i="21"/>
  <c r="K88" i="21"/>
  <c r="C88" i="21"/>
  <c r="O88" i="21"/>
  <c r="L88" i="21"/>
  <c r="X88" i="21"/>
  <c r="P88" i="21"/>
  <c r="H88" i="21"/>
  <c r="W88" i="21"/>
  <c r="G88" i="21"/>
  <c r="T88" i="21"/>
  <c r="D88" i="21"/>
  <c r="Y321" i="28"/>
  <c r="U321" i="28"/>
  <c r="Q321" i="28"/>
  <c r="M321" i="28"/>
  <c r="I321" i="28"/>
  <c r="E321" i="28"/>
  <c r="X321" i="28"/>
  <c r="T321" i="28"/>
  <c r="P321" i="28"/>
  <c r="L321" i="28"/>
  <c r="H321" i="28"/>
  <c r="D321" i="28"/>
  <c r="V321" i="28"/>
  <c r="N321" i="28"/>
  <c r="F321" i="28"/>
  <c r="S321" i="28"/>
  <c r="K321" i="28"/>
  <c r="C321" i="28"/>
  <c r="O321" i="28"/>
  <c r="A322" i="28"/>
  <c r="J321" i="28"/>
  <c r="B321" i="28"/>
  <c r="W321" i="28"/>
  <c r="R321" i="28"/>
  <c r="G321" i="28"/>
  <c r="V56" i="25"/>
  <c r="R56" i="25"/>
  <c r="N56" i="25"/>
  <c r="J56" i="25"/>
  <c r="F56" i="25"/>
  <c r="B56" i="25"/>
  <c r="Y56" i="25"/>
  <c r="U56" i="25"/>
  <c r="Q56" i="25"/>
  <c r="M56" i="25"/>
  <c r="I56" i="25"/>
  <c r="E56" i="25"/>
  <c r="X56" i="25"/>
  <c r="P56" i="25"/>
  <c r="H56" i="25"/>
  <c r="W56" i="25"/>
  <c r="O56" i="25"/>
  <c r="G56" i="25"/>
  <c r="S56" i="25"/>
  <c r="C56" i="25"/>
  <c r="L56" i="25"/>
  <c r="K56" i="25"/>
  <c r="T56" i="25"/>
  <c r="D56" i="25"/>
  <c r="A57" i="25"/>
  <c r="R23" i="28" l="1"/>
  <c r="B23" i="28"/>
  <c r="M23" i="28"/>
  <c r="O23" i="28"/>
  <c r="L23" i="28"/>
  <c r="P23" i="28"/>
  <c r="N23" i="28"/>
  <c r="Y23" i="28"/>
  <c r="I23" i="28"/>
  <c r="G23" i="28"/>
  <c r="D23" i="28"/>
  <c r="H23" i="28"/>
  <c r="A24" i="28"/>
  <c r="J23" i="28"/>
  <c r="U23" i="28"/>
  <c r="E23" i="28"/>
  <c r="K23" i="28"/>
  <c r="S23" i="28"/>
  <c r="X23" i="28"/>
  <c r="V23" i="28"/>
  <c r="F23" i="28"/>
  <c r="Q23" i="28"/>
  <c r="W23" i="28"/>
  <c r="T23" i="28"/>
  <c r="C23" i="28"/>
  <c r="V57" i="25"/>
  <c r="R57" i="25"/>
  <c r="N57" i="25"/>
  <c r="J57" i="25"/>
  <c r="F57" i="25"/>
  <c r="B57" i="25"/>
  <c r="Y57" i="25"/>
  <c r="U57" i="25"/>
  <c r="Q57" i="25"/>
  <c r="M57" i="25"/>
  <c r="I57" i="25"/>
  <c r="E57" i="25"/>
  <c r="X57" i="25"/>
  <c r="P57" i="25"/>
  <c r="H57" i="25"/>
  <c r="W57" i="25"/>
  <c r="O57" i="25"/>
  <c r="G57" i="25"/>
  <c r="K57" i="25"/>
  <c r="L57" i="25"/>
  <c r="T57" i="25"/>
  <c r="D57" i="25"/>
  <c r="S57" i="25"/>
  <c r="C57" i="25"/>
  <c r="A58" i="25"/>
  <c r="X187" i="28"/>
  <c r="T187" i="28"/>
  <c r="P187" i="28"/>
  <c r="L187" i="28"/>
  <c r="H187" i="28"/>
  <c r="D187" i="28"/>
  <c r="W187" i="28"/>
  <c r="S187" i="28"/>
  <c r="O187" i="28"/>
  <c r="K187" i="28"/>
  <c r="G187" i="28"/>
  <c r="C187" i="28"/>
  <c r="U187" i="28"/>
  <c r="M187" i="28"/>
  <c r="E187" i="28"/>
  <c r="A188" i="28"/>
  <c r="R187" i="28"/>
  <c r="J187" i="28"/>
  <c r="B187" i="28"/>
  <c r="N187" i="28"/>
  <c r="Y187" i="28"/>
  <c r="I187" i="28"/>
  <c r="Q187" i="28"/>
  <c r="V187" i="28"/>
  <c r="F187" i="28"/>
  <c r="X56" i="28"/>
  <c r="T56" i="28"/>
  <c r="P56" i="28"/>
  <c r="L56" i="28"/>
  <c r="H56" i="28"/>
  <c r="D56" i="28"/>
  <c r="W56" i="28"/>
  <c r="S56" i="28"/>
  <c r="O56" i="28"/>
  <c r="K56" i="28"/>
  <c r="G56" i="28"/>
  <c r="C56" i="28"/>
  <c r="Y56" i="28"/>
  <c r="Q56" i="28"/>
  <c r="I56" i="28"/>
  <c r="U56" i="28"/>
  <c r="E56" i="28"/>
  <c r="V56" i="28"/>
  <c r="N56" i="28"/>
  <c r="F56" i="28"/>
  <c r="M56" i="28"/>
  <c r="B56" i="28"/>
  <c r="J56" i="28"/>
  <c r="A57" i="28"/>
  <c r="R56" i="28"/>
  <c r="Y155" i="28"/>
  <c r="U155" i="28"/>
  <c r="Q155" i="28"/>
  <c r="M155" i="28"/>
  <c r="I155" i="28"/>
  <c r="E155" i="28"/>
  <c r="X155" i="28"/>
  <c r="T155" i="28"/>
  <c r="P155" i="28"/>
  <c r="L155" i="28"/>
  <c r="H155" i="28"/>
  <c r="D155" i="28"/>
  <c r="A156" i="28"/>
  <c r="R155" i="28"/>
  <c r="J155" i="28"/>
  <c r="B155" i="28"/>
  <c r="W155" i="28"/>
  <c r="O155" i="28"/>
  <c r="G155" i="28"/>
  <c r="S155" i="28"/>
  <c r="C155" i="28"/>
  <c r="K155" i="28"/>
  <c r="N155" i="28"/>
  <c r="V155" i="28"/>
  <c r="F155" i="28"/>
  <c r="X390" i="28"/>
  <c r="T390" i="28"/>
  <c r="P390" i="28"/>
  <c r="L390" i="28"/>
  <c r="H390" i="28"/>
  <c r="D390" i="28"/>
  <c r="W390" i="28"/>
  <c r="S390" i="28"/>
  <c r="O390" i="28"/>
  <c r="K390" i="28"/>
  <c r="G390" i="28"/>
  <c r="C390" i="28"/>
  <c r="Y390" i="28"/>
  <c r="Q390" i="28"/>
  <c r="I390" i="28"/>
  <c r="V390" i="28"/>
  <c r="N390" i="28"/>
  <c r="F390" i="28"/>
  <c r="A391" i="28"/>
  <c r="J390" i="28"/>
  <c r="U390" i="28"/>
  <c r="E390" i="28"/>
  <c r="M390" i="28"/>
  <c r="B390" i="28"/>
  <c r="R390" i="28"/>
  <c r="V124" i="19"/>
  <c r="R124" i="19"/>
  <c r="N124" i="19"/>
  <c r="J124" i="19"/>
  <c r="F124" i="19"/>
  <c r="B124" i="19"/>
  <c r="Y124" i="19"/>
  <c r="U124" i="19"/>
  <c r="Q124" i="19"/>
  <c r="M124" i="19"/>
  <c r="I124" i="19"/>
  <c r="E124" i="19"/>
  <c r="X124" i="19"/>
  <c r="P124" i="19"/>
  <c r="H124" i="19"/>
  <c r="W124" i="19"/>
  <c r="O124" i="19"/>
  <c r="G124" i="19"/>
  <c r="L124" i="19"/>
  <c r="K124" i="19"/>
  <c r="D124" i="19"/>
  <c r="C124" i="19"/>
  <c r="T124" i="19"/>
  <c r="S124" i="19"/>
  <c r="A125" i="19"/>
  <c r="A289" i="28"/>
  <c r="V288" i="28"/>
  <c r="R288" i="28"/>
  <c r="N288" i="28"/>
  <c r="J288" i="28"/>
  <c r="F288" i="28"/>
  <c r="B288" i="28"/>
  <c r="Y288" i="28"/>
  <c r="U288" i="28"/>
  <c r="Q288" i="28"/>
  <c r="M288" i="28"/>
  <c r="I288" i="28"/>
  <c r="E288" i="28"/>
  <c r="S288" i="28"/>
  <c r="K288" i="28"/>
  <c r="C288" i="28"/>
  <c r="X288" i="28"/>
  <c r="P288" i="28"/>
  <c r="H288" i="28"/>
  <c r="T288" i="28"/>
  <c r="D288" i="28"/>
  <c r="O288" i="28"/>
  <c r="W288" i="28"/>
  <c r="L288" i="28"/>
  <c r="G288" i="28"/>
  <c r="X356" i="21"/>
  <c r="T356" i="21"/>
  <c r="P356" i="21"/>
  <c r="L356" i="21"/>
  <c r="H356" i="21"/>
  <c r="D356" i="21"/>
  <c r="W356" i="21"/>
  <c r="S356" i="21"/>
  <c r="O356" i="21"/>
  <c r="K356" i="21"/>
  <c r="G356" i="21"/>
  <c r="C356" i="21"/>
  <c r="U356" i="21"/>
  <c r="M356" i="21"/>
  <c r="E356" i="21"/>
  <c r="Q356" i="21"/>
  <c r="A357" i="21"/>
  <c r="R356" i="21"/>
  <c r="J356" i="21"/>
  <c r="B356" i="21"/>
  <c r="Y356" i="21"/>
  <c r="I356" i="21"/>
  <c r="V356" i="21"/>
  <c r="N356" i="21"/>
  <c r="F356" i="21"/>
  <c r="A254" i="21"/>
  <c r="V253" i="21"/>
  <c r="R253" i="21"/>
  <c r="N253" i="21"/>
  <c r="J253" i="21"/>
  <c r="F253" i="21"/>
  <c r="B253" i="21"/>
  <c r="Y253" i="21"/>
  <c r="U253" i="21"/>
  <c r="Q253" i="21"/>
  <c r="M253" i="21"/>
  <c r="I253" i="21"/>
  <c r="E253" i="21"/>
  <c r="W253" i="21"/>
  <c r="O253" i="21"/>
  <c r="G253" i="21"/>
  <c r="S253" i="21"/>
  <c r="C253" i="21"/>
  <c r="T253" i="21"/>
  <c r="L253" i="21"/>
  <c r="D253" i="21"/>
  <c r="K253" i="21"/>
  <c r="X253" i="21"/>
  <c r="P253" i="21"/>
  <c r="H253" i="21"/>
  <c r="V123" i="25"/>
  <c r="R123" i="25"/>
  <c r="N123" i="25"/>
  <c r="J123" i="25"/>
  <c r="F123" i="25"/>
  <c r="B123" i="25"/>
  <c r="Y123" i="25"/>
  <c r="U123" i="25"/>
  <c r="Q123" i="25"/>
  <c r="M123" i="25"/>
  <c r="I123" i="25"/>
  <c r="E123" i="25"/>
  <c r="X123" i="25"/>
  <c r="P123" i="25"/>
  <c r="H123" i="25"/>
  <c r="L123" i="25"/>
  <c r="W123" i="25"/>
  <c r="O123" i="25"/>
  <c r="G123" i="25"/>
  <c r="T123" i="25"/>
  <c r="D123" i="25"/>
  <c r="S123" i="25"/>
  <c r="K123" i="25"/>
  <c r="C123" i="25"/>
  <c r="A124" i="25"/>
  <c r="A220" i="28"/>
  <c r="V219" i="28"/>
  <c r="R219" i="28"/>
  <c r="N219" i="28"/>
  <c r="J219" i="28"/>
  <c r="F219" i="28"/>
  <c r="B219" i="28"/>
  <c r="Y219" i="28"/>
  <c r="U219" i="28"/>
  <c r="Q219" i="28"/>
  <c r="M219" i="28"/>
  <c r="I219" i="28"/>
  <c r="E219" i="28"/>
  <c r="W219" i="28"/>
  <c r="O219" i="28"/>
  <c r="G219" i="28"/>
  <c r="T219" i="28"/>
  <c r="L219" i="28"/>
  <c r="D219" i="28"/>
  <c r="P219" i="28"/>
  <c r="K219" i="28"/>
  <c r="S219" i="28"/>
  <c r="C219" i="28"/>
  <c r="H219" i="28"/>
  <c r="X219" i="28"/>
  <c r="X24" i="21"/>
  <c r="T24" i="21"/>
  <c r="P24" i="21"/>
  <c r="L24" i="21"/>
  <c r="H24" i="21"/>
  <c r="D24" i="21"/>
  <c r="W24" i="21"/>
  <c r="S24" i="21"/>
  <c r="O24" i="21"/>
  <c r="K24" i="21"/>
  <c r="G24" i="21"/>
  <c r="C24" i="21"/>
  <c r="U24" i="21"/>
  <c r="M24" i="21"/>
  <c r="E24" i="21"/>
  <c r="Y24" i="21"/>
  <c r="I24" i="21"/>
  <c r="F24" i="21"/>
  <c r="A25" i="21"/>
  <c r="R24" i="21"/>
  <c r="J24" i="21"/>
  <c r="B24" i="21"/>
  <c r="Q24" i="21"/>
  <c r="V24" i="21"/>
  <c r="N24" i="21"/>
  <c r="W122" i="28"/>
  <c r="S122" i="28"/>
  <c r="O122" i="28"/>
  <c r="K122" i="28"/>
  <c r="G122" i="28"/>
  <c r="C122" i="28"/>
  <c r="A123" i="28"/>
  <c r="V122" i="28"/>
  <c r="R122" i="28"/>
  <c r="N122" i="28"/>
  <c r="J122" i="28"/>
  <c r="F122" i="28"/>
  <c r="B122" i="28"/>
  <c r="X122" i="28"/>
  <c r="P122" i="28"/>
  <c r="H122" i="28"/>
  <c r="U122" i="28"/>
  <c r="M122" i="28"/>
  <c r="E122" i="28"/>
  <c r="Q122" i="28"/>
  <c r="Y122" i="28"/>
  <c r="L122" i="28"/>
  <c r="I122" i="28"/>
  <c r="T122" i="28"/>
  <c r="D122" i="28"/>
  <c r="V23" i="19"/>
  <c r="R23" i="19"/>
  <c r="N23" i="19"/>
  <c r="J23" i="19"/>
  <c r="F23" i="19"/>
  <c r="B23" i="19"/>
  <c r="Y23" i="19"/>
  <c r="U23" i="19"/>
  <c r="Q23" i="19"/>
  <c r="M23" i="19"/>
  <c r="I23" i="19"/>
  <c r="E23" i="19"/>
  <c r="X23" i="19"/>
  <c r="P23" i="19"/>
  <c r="H23" i="19"/>
  <c r="W23" i="19"/>
  <c r="O23" i="19"/>
  <c r="G23" i="19"/>
  <c r="L23" i="19"/>
  <c r="K23" i="19"/>
  <c r="T23" i="19"/>
  <c r="D23" i="19"/>
  <c r="C23" i="19"/>
  <c r="S23" i="19"/>
  <c r="A24" i="19"/>
  <c r="Y89" i="21"/>
  <c r="U89" i="21"/>
  <c r="Q89" i="21"/>
  <c r="M89" i="21"/>
  <c r="I89" i="21"/>
  <c r="E89" i="21"/>
  <c r="X89" i="21"/>
  <c r="T89" i="21"/>
  <c r="P89" i="21"/>
  <c r="L89" i="21"/>
  <c r="H89" i="21"/>
  <c r="D89" i="21"/>
  <c r="A90" i="21"/>
  <c r="R89" i="21"/>
  <c r="J89" i="21"/>
  <c r="B89" i="21"/>
  <c r="V89" i="21"/>
  <c r="F89" i="21"/>
  <c r="K89" i="21"/>
  <c r="W89" i="21"/>
  <c r="O89" i="21"/>
  <c r="G89" i="21"/>
  <c r="N89" i="21"/>
  <c r="S89" i="21"/>
  <c r="C89" i="21"/>
  <c r="X253" i="28"/>
  <c r="T253" i="28"/>
  <c r="P253" i="28"/>
  <c r="L253" i="28"/>
  <c r="H253" i="28"/>
  <c r="D253" i="28"/>
  <c r="W253" i="28"/>
  <c r="S253" i="28"/>
  <c r="O253" i="28"/>
  <c r="K253" i="28"/>
  <c r="G253" i="28"/>
  <c r="C253" i="28"/>
  <c r="Y253" i="28"/>
  <c r="Q253" i="28"/>
  <c r="I253" i="28"/>
  <c r="V253" i="28"/>
  <c r="N253" i="28"/>
  <c r="F253" i="28"/>
  <c r="R253" i="28"/>
  <c r="B253" i="28"/>
  <c r="M253" i="28"/>
  <c r="E253" i="28"/>
  <c r="U253" i="28"/>
  <c r="A254" i="28"/>
  <c r="J253" i="28"/>
  <c r="X288" i="21"/>
  <c r="T288" i="21"/>
  <c r="P288" i="21"/>
  <c r="L288" i="21"/>
  <c r="H288" i="21"/>
  <c r="D288" i="21"/>
  <c r="W288" i="21"/>
  <c r="S288" i="21"/>
  <c r="O288" i="21"/>
  <c r="K288" i="21"/>
  <c r="G288" i="21"/>
  <c r="C288" i="21"/>
  <c r="Y288" i="21"/>
  <c r="Q288" i="21"/>
  <c r="I288" i="21"/>
  <c r="M288" i="21"/>
  <c r="V288" i="21"/>
  <c r="N288" i="21"/>
  <c r="F288" i="21"/>
  <c r="U288" i="21"/>
  <c r="E288" i="21"/>
  <c r="R288" i="21"/>
  <c r="A289" i="21"/>
  <c r="J288" i="21"/>
  <c r="B288" i="21"/>
  <c r="X155" i="21"/>
  <c r="T155" i="21"/>
  <c r="P155" i="21"/>
  <c r="L155" i="21"/>
  <c r="H155" i="21"/>
  <c r="D155" i="21"/>
  <c r="W155" i="21"/>
  <c r="S155" i="21"/>
  <c r="O155" i="21"/>
  <c r="K155" i="21"/>
  <c r="G155" i="21"/>
  <c r="C155" i="21"/>
  <c r="Y155" i="21"/>
  <c r="Q155" i="21"/>
  <c r="I155" i="21"/>
  <c r="U155" i="21"/>
  <c r="M155" i="21"/>
  <c r="V155" i="21"/>
  <c r="N155" i="21"/>
  <c r="F155" i="21"/>
  <c r="E155" i="21"/>
  <c r="J155" i="21"/>
  <c r="A156" i="21"/>
  <c r="R155" i="21"/>
  <c r="B155" i="21"/>
  <c r="V24" i="25"/>
  <c r="R24" i="25"/>
  <c r="N24" i="25"/>
  <c r="J24" i="25"/>
  <c r="F24" i="25"/>
  <c r="B24" i="25"/>
  <c r="Y24" i="25"/>
  <c r="U24" i="25"/>
  <c r="Q24" i="25"/>
  <c r="M24" i="25"/>
  <c r="I24" i="25"/>
  <c r="E24" i="25"/>
  <c r="S24" i="25"/>
  <c r="K24" i="25"/>
  <c r="C24" i="25"/>
  <c r="O24" i="25"/>
  <c r="G24" i="25"/>
  <c r="L24" i="25"/>
  <c r="D24" i="25"/>
  <c r="X24" i="25"/>
  <c r="P24" i="25"/>
  <c r="H24" i="25"/>
  <c r="W24" i="25"/>
  <c r="T24" i="25"/>
  <c r="A25" i="25"/>
  <c r="X322" i="28"/>
  <c r="T322" i="28"/>
  <c r="P322" i="28"/>
  <c r="L322" i="28"/>
  <c r="H322" i="28"/>
  <c r="D322" i="28"/>
  <c r="W322" i="28"/>
  <c r="S322" i="28"/>
  <c r="O322" i="28"/>
  <c r="K322" i="28"/>
  <c r="G322" i="28"/>
  <c r="C322" i="28"/>
  <c r="U322" i="28"/>
  <c r="M322" i="28"/>
  <c r="E322" i="28"/>
  <c r="A323" i="28"/>
  <c r="R322" i="28"/>
  <c r="J322" i="28"/>
  <c r="B322" i="28"/>
  <c r="V322" i="28"/>
  <c r="F322" i="28"/>
  <c r="Q322" i="28"/>
  <c r="I322" i="28"/>
  <c r="Y322" i="28"/>
  <c r="N322" i="28"/>
  <c r="X219" i="21"/>
  <c r="T219" i="21"/>
  <c r="P219" i="21"/>
  <c r="L219" i="21"/>
  <c r="H219" i="21"/>
  <c r="D219" i="21"/>
  <c r="W219" i="21"/>
  <c r="S219" i="21"/>
  <c r="O219" i="21"/>
  <c r="K219" i="21"/>
  <c r="G219" i="21"/>
  <c r="C219" i="21"/>
  <c r="U219" i="21"/>
  <c r="M219" i="21"/>
  <c r="E219" i="21"/>
  <c r="I219" i="21"/>
  <c r="A220" i="21"/>
  <c r="R219" i="21"/>
  <c r="J219" i="21"/>
  <c r="B219" i="21"/>
  <c r="Y219" i="21"/>
  <c r="Q219" i="21"/>
  <c r="N219" i="21"/>
  <c r="V219" i="21"/>
  <c r="F219" i="21"/>
  <c r="A391" i="21"/>
  <c r="V390" i="21"/>
  <c r="R390" i="21"/>
  <c r="N390" i="21"/>
  <c r="J390" i="21"/>
  <c r="F390" i="21"/>
  <c r="B390" i="21"/>
  <c r="Y390" i="21"/>
  <c r="U390" i="21"/>
  <c r="Q390" i="21"/>
  <c r="M390" i="21"/>
  <c r="I390" i="21"/>
  <c r="E390" i="21"/>
  <c r="W390" i="21"/>
  <c r="O390" i="21"/>
  <c r="G390" i="21"/>
  <c r="K390" i="21"/>
  <c r="T390" i="21"/>
  <c r="L390" i="21"/>
  <c r="D390" i="21"/>
  <c r="S390" i="21"/>
  <c r="C390" i="21"/>
  <c r="H390" i="21"/>
  <c r="P390" i="21"/>
  <c r="X390" i="21"/>
  <c r="V90" i="25"/>
  <c r="R90" i="25"/>
  <c r="N90" i="25"/>
  <c r="J90" i="25"/>
  <c r="F90" i="25"/>
  <c r="B90" i="25"/>
  <c r="Y90" i="25"/>
  <c r="U90" i="25"/>
  <c r="Q90" i="25"/>
  <c r="M90" i="25"/>
  <c r="I90" i="25"/>
  <c r="E90" i="25"/>
  <c r="X90" i="25"/>
  <c r="P90" i="25"/>
  <c r="H90" i="25"/>
  <c r="W90" i="25"/>
  <c r="O90" i="25"/>
  <c r="G90" i="25"/>
  <c r="K90" i="25"/>
  <c r="T90" i="25"/>
  <c r="D90" i="25"/>
  <c r="S90" i="25"/>
  <c r="C90" i="25"/>
  <c r="L90" i="25"/>
  <c r="A91" i="25"/>
  <c r="A188" i="21"/>
  <c r="V187" i="21"/>
  <c r="R187" i="21"/>
  <c r="N187" i="21"/>
  <c r="J187" i="21"/>
  <c r="F187" i="21"/>
  <c r="B187" i="21"/>
  <c r="Y187" i="21"/>
  <c r="U187" i="21"/>
  <c r="Q187" i="21"/>
  <c r="M187" i="21"/>
  <c r="I187" i="21"/>
  <c r="E187" i="21"/>
  <c r="S187" i="21"/>
  <c r="K187" i="21"/>
  <c r="C187" i="21"/>
  <c r="W187" i="21"/>
  <c r="G187" i="21"/>
  <c r="X187" i="21"/>
  <c r="P187" i="21"/>
  <c r="H187" i="21"/>
  <c r="O187" i="21"/>
  <c r="T187" i="21"/>
  <c r="L187" i="21"/>
  <c r="D187" i="21"/>
  <c r="A323" i="21"/>
  <c r="V322" i="21"/>
  <c r="R322" i="21"/>
  <c r="N322" i="21"/>
  <c r="J322" i="21"/>
  <c r="F322" i="21"/>
  <c r="B322" i="21"/>
  <c r="Y322" i="21"/>
  <c r="U322" i="21"/>
  <c r="Q322" i="21"/>
  <c r="M322" i="21"/>
  <c r="I322" i="21"/>
  <c r="E322" i="21"/>
  <c r="S322" i="21"/>
  <c r="K322" i="21"/>
  <c r="C322" i="21"/>
  <c r="O322" i="21"/>
  <c r="X322" i="21"/>
  <c r="P322" i="21"/>
  <c r="H322" i="21"/>
  <c r="W322" i="21"/>
  <c r="G322" i="21"/>
  <c r="D322" i="21"/>
  <c r="L322" i="21"/>
  <c r="T322" i="21"/>
  <c r="W57" i="19"/>
  <c r="S57" i="19"/>
  <c r="O57" i="19"/>
  <c r="K57" i="19"/>
  <c r="G57" i="19"/>
  <c r="C57" i="19"/>
  <c r="V57" i="19"/>
  <c r="R57" i="19"/>
  <c r="N57" i="19"/>
  <c r="J57" i="19"/>
  <c r="F57" i="19"/>
  <c r="B57" i="19"/>
  <c r="Y57" i="19"/>
  <c r="Q57" i="19"/>
  <c r="I57" i="19"/>
  <c r="X57" i="19"/>
  <c r="P57" i="19"/>
  <c r="H57" i="19"/>
  <c r="M57" i="19"/>
  <c r="L57" i="19"/>
  <c r="E57" i="19"/>
  <c r="D57" i="19"/>
  <c r="U57" i="19"/>
  <c r="T57" i="19"/>
  <c r="A58" i="19"/>
  <c r="A123" i="21"/>
  <c r="V122" i="21"/>
  <c r="R122" i="21"/>
  <c r="N122" i="21"/>
  <c r="J122" i="21"/>
  <c r="F122" i="21"/>
  <c r="B122" i="21"/>
  <c r="Y122" i="21"/>
  <c r="U122" i="21"/>
  <c r="Q122" i="21"/>
  <c r="M122" i="21"/>
  <c r="I122" i="21"/>
  <c r="E122" i="21"/>
  <c r="W122" i="21"/>
  <c r="O122" i="21"/>
  <c r="G122" i="21"/>
  <c r="S122" i="21"/>
  <c r="C122" i="21"/>
  <c r="T122" i="21"/>
  <c r="L122" i="21"/>
  <c r="D122" i="21"/>
  <c r="K122" i="21"/>
  <c r="X122" i="21"/>
  <c r="H122" i="21"/>
  <c r="P122" i="21"/>
  <c r="A357" i="28"/>
  <c r="V356" i="28"/>
  <c r="R356" i="28"/>
  <c r="N356" i="28"/>
  <c r="J356" i="28"/>
  <c r="F356" i="28"/>
  <c r="B356" i="28"/>
  <c r="Y356" i="28"/>
  <c r="U356" i="28"/>
  <c r="Q356" i="28"/>
  <c r="M356" i="28"/>
  <c r="I356" i="28"/>
  <c r="E356" i="28"/>
  <c r="W356" i="28"/>
  <c r="O356" i="28"/>
  <c r="G356" i="28"/>
  <c r="T356" i="28"/>
  <c r="L356" i="28"/>
  <c r="D356" i="28"/>
  <c r="X356" i="28"/>
  <c r="H356" i="28"/>
  <c r="S356" i="28"/>
  <c r="C356" i="28"/>
  <c r="P356" i="28"/>
  <c r="K356" i="28"/>
  <c r="W56" i="21"/>
  <c r="S56" i="21"/>
  <c r="O56" i="21"/>
  <c r="K56" i="21"/>
  <c r="G56" i="21"/>
  <c r="C56" i="21"/>
  <c r="A57" i="21"/>
  <c r="V56" i="21"/>
  <c r="R56" i="21"/>
  <c r="N56" i="21"/>
  <c r="J56" i="21"/>
  <c r="F56" i="21"/>
  <c r="B56" i="21"/>
  <c r="X56" i="21"/>
  <c r="P56" i="21"/>
  <c r="H56" i="21"/>
  <c r="T56" i="21"/>
  <c r="L56" i="21"/>
  <c r="Y56" i="21"/>
  <c r="I56" i="21"/>
  <c r="U56" i="21"/>
  <c r="M56" i="21"/>
  <c r="E56" i="21"/>
  <c r="D56" i="21"/>
  <c r="Q56" i="21"/>
  <c r="Y89" i="28"/>
  <c r="U89" i="28"/>
  <c r="Q89" i="28"/>
  <c r="M89" i="28"/>
  <c r="I89" i="28"/>
  <c r="E89" i="28"/>
  <c r="X89" i="28"/>
  <c r="T89" i="28"/>
  <c r="P89" i="28"/>
  <c r="L89" i="28"/>
  <c r="H89" i="28"/>
  <c r="D89" i="28"/>
  <c r="V89" i="28"/>
  <c r="N89" i="28"/>
  <c r="F89" i="28"/>
  <c r="S89" i="28"/>
  <c r="K89" i="28"/>
  <c r="C89" i="28"/>
  <c r="O89" i="28"/>
  <c r="W89" i="28"/>
  <c r="A90" i="28"/>
  <c r="J89" i="28"/>
  <c r="G89" i="28"/>
  <c r="B89" i="28"/>
  <c r="R89" i="28"/>
  <c r="X91" i="19"/>
  <c r="T91" i="19"/>
  <c r="P91" i="19"/>
  <c r="L91" i="19"/>
  <c r="H91" i="19"/>
  <c r="D91" i="19"/>
  <c r="W91" i="19"/>
  <c r="S91" i="19"/>
  <c r="O91" i="19"/>
  <c r="K91" i="19"/>
  <c r="G91" i="19"/>
  <c r="C91" i="19"/>
  <c r="V91" i="19"/>
  <c r="N91" i="19"/>
  <c r="F91" i="19"/>
  <c r="U91" i="19"/>
  <c r="M91" i="19"/>
  <c r="E91" i="19"/>
  <c r="R91" i="19"/>
  <c r="B91" i="19"/>
  <c r="Q91" i="19"/>
  <c r="Y91" i="19"/>
  <c r="J91" i="19"/>
  <c r="I91" i="19"/>
  <c r="A92" i="19"/>
  <c r="Y24" i="28" l="1"/>
  <c r="I24" i="28"/>
  <c r="P24" i="28"/>
  <c r="V24" i="28"/>
  <c r="B24" i="28"/>
  <c r="A25" i="28"/>
  <c r="G24" i="28"/>
  <c r="U24" i="28"/>
  <c r="E24" i="28"/>
  <c r="L24" i="28"/>
  <c r="N24" i="28"/>
  <c r="S24" i="28"/>
  <c r="J24" i="28"/>
  <c r="Q24" i="28"/>
  <c r="X24" i="28"/>
  <c r="H24" i="28"/>
  <c r="F24" i="28"/>
  <c r="K24" i="28"/>
  <c r="W24" i="28"/>
  <c r="M24" i="28"/>
  <c r="T24" i="28"/>
  <c r="D24" i="28"/>
  <c r="R24" i="28"/>
  <c r="C24" i="28"/>
  <c r="O24" i="28"/>
  <c r="Y357" i="28"/>
  <c r="U357" i="28"/>
  <c r="Q357" i="28"/>
  <c r="M357" i="28"/>
  <c r="I357" i="28"/>
  <c r="E357" i="28"/>
  <c r="X357" i="28"/>
  <c r="T357" i="28"/>
  <c r="P357" i="28"/>
  <c r="L357" i="28"/>
  <c r="H357" i="28"/>
  <c r="D357" i="28"/>
  <c r="V357" i="28"/>
  <c r="N357" i="28"/>
  <c r="F357" i="28"/>
  <c r="S357" i="28"/>
  <c r="K357" i="28"/>
  <c r="C357" i="28"/>
  <c r="O357" i="28"/>
  <c r="A358" i="28"/>
  <c r="J357" i="28"/>
  <c r="B357" i="28"/>
  <c r="R357" i="28"/>
  <c r="W357" i="28"/>
  <c r="G357" i="28"/>
  <c r="X92" i="19"/>
  <c r="T92" i="19"/>
  <c r="P92" i="19"/>
  <c r="L92" i="19"/>
  <c r="H92" i="19"/>
  <c r="D92" i="19"/>
  <c r="W92" i="19"/>
  <c r="S92" i="19"/>
  <c r="O92" i="19"/>
  <c r="K92" i="19"/>
  <c r="G92" i="19"/>
  <c r="C92" i="19"/>
  <c r="V92" i="19"/>
  <c r="N92" i="19"/>
  <c r="F92" i="19"/>
  <c r="U92" i="19"/>
  <c r="M92" i="19"/>
  <c r="E92" i="19"/>
  <c r="J92" i="19"/>
  <c r="Y92" i="19"/>
  <c r="I92" i="19"/>
  <c r="B92" i="19"/>
  <c r="R92" i="19"/>
  <c r="Q92" i="19"/>
  <c r="A93" i="19"/>
  <c r="A58" i="21"/>
  <c r="V57" i="21"/>
  <c r="R57" i="21"/>
  <c r="N57" i="21"/>
  <c r="J57" i="21"/>
  <c r="F57" i="21"/>
  <c r="B57" i="21"/>
  <c r="Y57" i="21"/>
  <c r="U57" i="21"/>
  <c r="Q57" i="21"/>
  <c r="M57" i="21"/>
  <c r="I57" i="21"/>
  <c r="E57" i="21"/>
  <c r="W57" i="21"/>
  <c r="O57" i="21"/>
  <c r="G57" i="21"/>
  <c r="S57" i="21"/>
  <c r="K57" i="21"/>
  <c r="P57" i="21"/>
  <c r="T57" i="21"/>
  <c r="L57" i="21"/>
  <c r="D57" i="21"/>
  <c r="C57" i="21"/>
  <c r="X57" i="21"/>
  <c r="H57" i="21"/>
  <c r="Y123" i="21"/>
  <c r="U123" i="21"/>
  <c r="Q123" i="21"/>
  <c r="M123" i="21"/>
  <c r="I123" i="21"/>
  <c r="E123" i="21"/>
  <c r="X123" i="21"/>
  <c r="T123" i="21"/>
  <c r="P123" i="21"/>
  <c r="L123" i="21"/>
  <c r="H123" i="21"/>
  <c r="D123" i="21"/>
  <c r="V123" i="21"/>
  <c r="N123" i="21"/>
  <c r="F123" i="21"/>
  <c r="J123" i="21"/>
  <c r="S123" i="21"/>
  <c r="K123" i="21"/>
  <c r="C123" i="21"/>
  <c r="A124" i="21"/>
  <c r="R123" i="21"/>
  <c r="B123" i="21"/>
  <c r="W123" i="21"/>
  <c r="O123" i="21"/>
  <c r="G123" i="21"/>
  <c r="V91" i="25"/>
  <c r="R91" i="25"/>
  <c r="N91" i="25"/>
  <c r="J91" i="25"/>
  <c r="F91" i="25"/>
  <c r="B91" i="25"/>
  <c r="Y91" i="25"/>
  <c r="U91" i="25"/>
  <c r="Q91" i="25"/>
  <c r="M91" i="25"/>
  <c r="I91" i="25"/>
  <c r="E91" i="25"/>
  <c r="X91" i="25"/>
  <c r="P91" i="25"/>
  <c r="H91" i="25"/>
  <c r="W91" i="25"/>
  <c r="O91" i="25"/>
  <c r="G91" i="25"/>
  <c r="S91" i="25"/>
  <c r="C91" i="25"/>
  <c r="T91" i="25"/>
  <c r="L91" i="25"/>
  <c r="K91" i="25"/>
  <c r="D91" i="25"/>
  <c r="A92" i="25"/>
  <c r="W323" i="28"/>
  <c r="S323" i="28"/>
  <c r="O323" i="28"/>
  <c r="K323" i="28"/>
  <c r="G323" i="28"/>
  <c r="C323" i="28"/>
  <c r="A324" i="28"/>
  <c r="V323" i="28"/>
  <c r="R323" i="28"/>
  <c r="N323" i="28"/>
  <c r="J323" i="28"/>
  <c r="F323" i="28"/>
  <c r="B323" i="28"/>
  <c r="T323" i="28"/>
  <c r="L323" i="28"/>
  <c r="D323" i="28"/>
  <c r="Y323" i="28"/>
  <c r="Q323" i="28"/>
  <c r="I323" i="28"/>
  <c r="M323" i="28"/>
  <c r="X323" i="28"/>
  <c r="H323" i="28"/>
  <c r="P323" i="28"/>
  <c r="E323" i="28"/>
  <c r="U323" i="28"/>
  <c r="V25" i="25"/>
  <c r="R25" i="25"/>
  <c r="N25" i="25"/>
  <c r="J25" i="25"/>
  <c r="F25" i="25"/>
  <c r="B25" i="25"/>
  <c r="Y25" i="25"/>
  <c r="U25" i="25"/>
  <c r="Q25" i="25"/>
  <c r="M25" i="25"/>
  <c r="I25" i="25"/>
  <c r="E25" i="25"/>
  <c r="S25" i="25"/>
  <c r="K25" i="25"/>
  <c r="C25" i="25"/>
  <c r="O25" i="25"/>
  <c r="G25" i="25"/>
  <c r="L25" i="25"/>
  <c r="X25" i="25"/>
  <c r="P25" i="25"/>
  <c r="H25" i="25"/>
  <c r="W25" i="25"/>
  <c r="T25" i="25"/>
  <c r="D25" i="25"/>
  <c r="A26" i="25"/>
  <c r="W289" i="21"/>
  <c r="S289" i="21"/>
  <c r="O289" i="21"/>
  <c r="K289" i="21"/>
  <c r="G289" i="21"/>
  <c r="C289" i="21"/>
  <c r="A290" i="21"/>
  <c r="V289" i="21"/>
  <c r="R289" i="21"/>
  <c r="N289" i="21"/>
  <c r="J289" i="21"/>
  <c r="F289" i="21"/>
  <c r="B289" i="21"/>
  <c r="X289" i="21"/>
  <c r="P289" i="21"/>
  <c r="H289" i="21"/>
  <c r="T289" i="21"/>
  <c r="D289" i="21"/>
  <c r="U289" i="21"/>
  <c r="M289" i="21"/>
  <c r="E289" i="21"/>
  <c r="L289" i="21"/>
  <c r="Y289" i="21"/>
  <c r="Q289" i="21"/>
  <c r="I289" i="21"/>
  <c r="W254" i="28"/>
  <c r="S254" i="28"/>
  <c r="O254" i="28"/>
  <c r="K254" i="28"/>
  <c r="G254" i="28"/>
  <c r="C254" i="28"/>
  <c r="A255" i="28"/>
  <c r="V254" i="28"/>
  <c r="R254" i="28"/>
  <c r="N254" i="28"/>
  <c r="J254" i="28"/>
  <c r="F254" i="28"/>
  <c r="B254" i="28"/>
  <c r="X254" i="28"/>
  <c r="P254" i="28"/>
  <c r="H254" i="28"/>
  <c r="U254" i="28"/>
  <c r="M254" i="28"/>
  <c r="E254" i="28"/>
  <c r="Y254" i="28"/>
  <c r="I254" i="28"/>
  <c r="T254" i="28"/>
  <c r="D254" i="28"/>
  <c r="L254" i="28"/>
  <c r="Q254" i="28"/>
  <c r="X90" i="21"/>
  <c r="T90" i="21"/>
  <c r="P90" i="21"/>
  <c r="L90" i="21"/>
  <c r="H90" i="21"/>
  <c r="D90" i="21"/>
  <c r="W90" i="21"/>
  <c r="S90" i="21"/>
  <c r="O90" i="21"/>
  <c r="K90" i="21"/>
  <c r="G90" i="21"/>
  <c r="C90" i="21"/>
  <c r="Y90" i="21"/>
  <c r="Q90" i="21"/>
  <c r="I90" i="21"/>
  <c r="A91" i="21"/>
  <c r="R90" i="21"/>
  <c r="B90" i="21"/>
  <c r="V90" i="21"/>
  <c r="N90" i="21"/>
  <c r="F90" i="21"/>
  <c r="U90" i="21"/>
  <c r="M90" i="21"/>
  <c r="E90" i="21"/>
  <c r="J90" i="21"/>
  <c r="A124" i="28"/>
  <c r="V123" i="28"/>
  <c r="R123" i="28"/>
  <c r="N123" i="28"/>
  <c r="J123" i="28"/>
  <c r="F123" i="28"/>
  <c r="B123" i="28"/>
  <c r="Y123" i="28"/>
  <c r="U123" i="28"/>
  <c r="Q123" i="28"/>
  <c r="M123" i="28"/>
  <c r="I123" i="28"/>
  <c r="E123" i="28"/>
  <c r="W123" i="28"/>
  <c r="O123" i="28"/>
  <c r="G123" i="28"/>
  <c r="T123" i="28"/>
  <c r="L123" i="28"/>
  <c r="D123" i="28"/>
  <c r="X123" i="28"/>
  <c r="H123" i="28"/>
  <c r="S123" i="28"/>
  <c r="C123" i="28"/>
  <c r="P123" i="28"/>
  <c r="K123" i="28"/>
  <c r="Y220" i="28"/>
  <c r="U220" i="28"/>
  <c r="Q220" i="28"/>
  <c r="M220" i="28"/>
  <c r="I220" i="28"/>
  <c r="E220" i="28"/>
  <c r="X220" i="28"/>
  <c r="T220" i="28"/>
  <c r="P220" i="28"/>
  <c r="L220" i="28"/>
  <c r="H220" i="28"/>
  <c r="D220" i="28"/>
  <c r="V220" i="28"/>
  <c r="N220" i="28"/>
  <c r="F220" i="28"/>
  <c r="S220" i="28"/>
  <c r="K220" i="28"/>
  <c r="C220" i="28"/>
  <c r="W220" i="28"/>
  <c r="G220" i="28"/>
  <c r="R220" i="28"/>
  <c r="B220" i="28"/>
  <c r="A221" i="28"/>
  <c r="J220" i="28"/>
  <c r="O220" i="28"/>
  <c r="Y289" i="28"/>
  <c r="U289" i="28"/>
  <c r="Q289" i="28"/>
  <c r="M289" i="28"/>
  <c r="I289" i="28"/>
  <c r="E289" i="28"/>
  <c r="X289" i="28"/>
  <c r="T289" i="28"/>
  <c r="P289" i="28"/>
  <c r="L289" i="28"/>
  <c r="H289" i="28"/>
  <c r="D289" i="28"/>
  <c r="A290" i="28"/>
  <c r="R289" i="28"/>
  <c r="J289" i="28"/>
  <c r="B289" i="28"/>
  <c r="W289" i="28"/>
  <c r="O289" i="28"/>
  <c r="G289" i="28"/>
  <c r="K289" i="28"/>
  <c r="V289" i="28"/>
  <c r="F289" i="28"/>
  <c r="N289" i="28"/>
  <c r="S289" i="28"/>
  <c r="C289" i="28"/>
  <c r="W391" i="28"/>
  <c r="S391" i="28"/>
  <c r="O391" i="28"/>
  <c r="K391" i="28"/>
  <c r="G391" i="28"/>
  <c r="C391" i="28"/>
  <c r="A392" i="28"/>
  <c r="V391" i="28"/>
  <c r="R391" i="28"/>
  <c r="N391" i="28"/>
  <c r="J391" i="28"/>
  <c r="F391" i="28"/>
  <c r="B391" i="28"/>
  <c r="X391" i="28"/>
  <c r="P391" i="28"/>
  <c r="H391" i="28"/>
  <c r="U391" i="28"/>
  <c r="M391" i="28"/>
  <c r="E391" i="28"/>
  <c r="Q391" i="28"/>
  <c r="L391" i="28"/>
  <c r="T391" i="28"/>
  <c r="I391" i="28"/>
  <c r="D391" i="28"/>
  <c r="Y391" i="28"/>
  <c r="X156" i="28"/>
  <c r="T156" i="28"/>
  <c r="P156" i="28"/>
  <c r="L156" i="28"/>
  <c r="H156" i="28"/>
  <c r="D156" i="28"/>
  <c r="W156" i="28"/>
  <c r="S156" i="28"/>
  <c r="O156" i="28"/>
  <c r="K156" i="28"/>
  <c r="G156" i="28"/>
  <c r="C156" i="28"/>
  <c r="Y156" i="28"/>
  <c r="Q156" i="28"/>
  <c r="I156" i="28"/>
  <c r="V156" i="28"/>
  <c r="N156" i="28"/>
  <c r="F156" i="28"/>
  <c r="A157" i="28"/>
  <c r="J156" i="28"/>
  <c r="R156" i="28"/>
  <c r="U156" i="28"/>
  <c r="E156" i="28"/>
  <c r="B156" i="28"/>
  <c r="M156" i="28"/>
  <c r="X90" i="28"/>
  <c r="T90" i="28"/>
  <c r="P90" i="28"/>
  <c r="L90" i="28"/>
  <c r="H90" i="28"/>
  <c r="D90" i="28"/>
  <c r="W90" i="28"/>
  <c r="S90" i="28"/>
  <c r="O90" i="28"/>
  <c r="K90" i="28"/>
  <c r="G90" i="28"/>
  <c r="C90" i="28"/>
  <c r="U90" i="28"/>
  <c r="M90" i="28"/>
  <c r="E90" i="28"/>
  <c r="A91" i="28"/>
  <c r="R90" i="28"/>
  <c r="J90" i="28"/>
  <c r="B90" i="28"/>
  <c r="V90" i="28"/>
  <c r="F90" i="28"/>
  <c r="Q90" i="28"/>
  <c r="N90" i="28"/>
  <c r="Y90" i="28"/>
  <c r="I90" i="28"/>
  <c r="W58" i="19"/>
  <c r="S58" i="19"/>
  <c r="O58" i="19"/>
  <c r="K58" i="19"/>
  <c r="G58" i="19"/>
  <c r="C58" i="19"/>
  <c r="V58" i="19"/>
  <c r="R58" i="19"/>
  <c r="N58" i="19"/>
  <c r="J58" i="19"/>
  <c r="F58" i="19"/>
  <c r="B58" i="19"/>
  <c r="Y58" i="19"/>
  <c r="Q58" i="19"/>
  <c r="I58" i="19"/>
  <c r="X58" i="19"/>
  <c r="P58" i="19"/>
  <c r="H58" i="19"/>
  <c r="U58" i="19"/>
  <c r="E58" i="19"/>
  <c r="T58" i="19"/>
  <c r="D58" i="19"/>
  <c r="M58" i="19"/>
  <c r="L58" i="19"/>
  <c r="A59" i="19"/>
  <c r="Y391" i="21"/>
  <c r="U391" i="21"/>
  <c r="Q391" i="21"/>
  <c r="M391" i="21"/>
  <c r="I391" i="21"/>
  <c r="E391" i="21"/>
  <c r="X391" i="21"/>
  <c r="T391" i="21"/>
  <c r="P391" i="21"/>
  <c r="L391" i="21"/>
  <c r="H391" i="21"/>
  <c r="D391" i="21"/>
  <c r="V391" i="21"/>
  <c r="N391" i="21"/>
  <c r="F391" i="21"/>
  <c r="R391" i="21"/>
  <c r="B391" i="21"/>
  <c r="S391" i="21"/>
  <c r="K391" i="21"/>
  <c r="C391" i="21"/>
  <c r="A392" i="21"/>
  <c r="J391" i="21"/>
  <c r="O391" i="21"/>
  <c r="W391" i="21"/>
  <c r="G391" i="21"/>
  <c r="V24" i="19"/>
  <c r="R24" i="19"/>
  <c r="N24" i="19"/>
  <c r="J24" i="19"/>
  <c r="F24" i="19"/>
  <c r="B24" i="19"/>
  <c r="Y24" i="19"/>
  <c r="U24" i="19"/>
  <c r="Q24" i="19"/>
  <c r="M24" i="19"/>
  <c r="I24" i="19"/>
  <c r="E24" i="19"/>
  <c r="X24" i="19"/>
  <c r="P24" i="19"/>
  <c r="H24" i="19"/>
  <c r="W24" i="19"/>
  <c r="O24" i="19"/>
  <c r="G24" i="19"/>
  <c r="T24" i="19"/>
  <c r="D24" i="19"/>
  <c r="S24" i="19"/>
  <c r="C24" i="19"/>
  <c r="L24" i="19"/>
  <c r="K24" i="19"/>
  <c r="A25" i="19"/>
  <c r="W25" i="21"/>
  <c r="S25" i="21"/>
  <c r="O25" i="21"/>
  <c r="K25" i="21"/>
  <c r="G25" i="21"/>
  <c r="C25" i="21"/>
  <c r="A26" i="21"/>
  <c r="V25" i="21"/>
  <c r="R25" i="21"/>
  <c r="N25" i="21"/>
  <c r="J25" i="21"/>
  <c r="F25" i="21"/>
  <c r="B25" i="21"/>
  <c r="T25" i="21"/>
  <c r="L25" i="21"/>
  <c r="D25" i="21"/>
  <c r="X25" i="21"/>
  <c r="H25" i="21"/>
  <c r="U25" i="21"/>
  <c r="E25" i="21"/>
  <c r="Y25" i="21"/>
  <c r="Q25" i="21"/>
  <c r="I25" i="21"/>
  <c r="P25" i="21"/>
  <c r="M25" i="21"/>
  <c r="V124" i="25"/>
  <c r="R124" i="25"/>
  <c r="N124" i="25"/>
  <c r="J124" i="25"/>
  <c r="F124" i="25"/>
  <c r="B124" i="25"/>
  <c r="Y124" i="25"/>
  <c r="U124" i="25"/>
  <c r="Q124" i="25"/>
  <c r="M124" i="25"/>
  <c r="I124" i="25"/>
  <c r="E124" i="25"/>
  <c r="X124" i="25"/>
  <c r="P124" i="25"/>
  <c r="H124" i="25"/>
  <c r="T124" i="25"/>
  <c r="D124" i="25"/>
  <c r="W124" i="25"/>
  <c r="O124" i="25"/>
  <c r="G124" i="25"/>
  <c r="L124" i="25"/>
  <c r="C124" i="25"/>
  <c r="S124" i="25"/>
  <c r="K124" i="25"/>
  <c r="A125" i="25"/>
  <c r="V125" i="19"/>
  <c r="R125" i="19"/>
  <c r="N125" i="19"/>
  <c r="J125" i="19"/>
  <c r="F125" i="19"/>
  <c r="B125" i="19"/>
  <c r="Y125" i="19"/>
  <c r="U125" i="19"/>
  <c r="Q125" i="19"/>
  <c r="M125" i="19"/>
  <c r="I125" i="19"/>
  <c r="E125" i="19"/>
  <c r="X125" i="19"/>
  <c r="P125" i="19"/>
  <c r="H125" i="19"/>
  <c r="W125" i="19"/>
  <c r="O125" i="19"/>
  <c r="G125" i="19"/>
  <c r="T125" i="19"/>
  <c r="D125" i="19"/>
  <c r="S125" i="19"/>
  <c r="C125" i="19"/>
  <c r="L125" i="19"/>
  <c r="K125" i="19"/>
  <c r="A126" i="19"/>
  <c r="Y323" i="21"/>
  <c r="U323" i="21"/>
  <c r="Q323" i="21"/>
  <c r="M323" i="21"/>
  <c r="I323" i="21"/>
  <c r="E323" i="21"/>
  <c r="X323" i="21"/>
  <c r="T323" i="21"/>
  <c r="P323" i="21"/>
  <c r="L323" i="21"/>
  <c r="H323" i="21"/>
  <c r="D323" i="21"/>
  <c r="A324" i="21"/>
  <c r="R323" i="21"/>
  <c r="J323" i="21"/>
  <c r="B323" i="21"/>
  <c r="V323" i="21"/>
  <c r="F323" i="21"/>
  <c r="W323" i="21"/>
  <c r="O323" i="21"/>
  <c r="G323" i="21"/>
  <c r="N323" i="21"/>
  <c r="K323" i="21"/>
  <c r="S323" i="21"/>
  <c r="C323" i="21"/>
  <c r="W220" i="21"/>
  <c r="S220" i="21"/>
  <c r="O220" i="21"/>
  <c r="K220" i="21"/>
  <c r="G220" i="21"/>
  <c r="C220" i="21"/>
  <c r="A221" i="21"/>
  <c r="V220" i="21"/>
  <c r="R220" i="21"/>
  <c r="N220" i="21"/>
  <c r="J220" i="21"/>
  <c r="F220" i="21"/>
  <c r="B220" i="21"/>
  <c r="T220" i="21"/>
  <c r="L220" i="21"/>
  <c r="D220" i="21"/>
  <c r="X220" i="21"/>
  <c r="H220" i="21"/>
  <c r="Y220" i="21"/>
  <c r="Q220" i="21"/>
  <c r="I220" i="21"/>
  <c r="P220" i="21"/>
  <c r="U220" i="21"/>
  <c r="M220" i="21"/>
  <c r="E220" i="21"/>
  <c r="Y254" i="21"/>
  <c r="U254" i="21"/>
  <c r="Q254" i="21"/>
  <c r="M254" i="21"/>
  <c r="I254" i="21"/>
  <c r="E254" i="21"/>
  <c r="X254" i="21"/>
  <c r="T254" i="21"/>
  <c r="P254" i="21"/>
  <c r="L254" i="21"/>
  <c r="H254" i="21"/>
  <c r="D254" i="21"/>
  <c r="V254" i="21"/>
  <c r="N254" i="21"/>
  <c r="F254" i="21"/>
  <c r="R254" i="21"/>
  <c r="S254" i="21"/>
  <c r="K254" i="21"/>
  <c r="C254" i="21"/>
  <c r="A255" i="21"/>
  <c r="J254" i="21"/>
  <c r="B254" i="21"/>
  <c r="G254" i="21"/>
  <c r="O254" i="21"/>
  <c r="W254" i="21"/>
  <c r="W57" i="28"/>
  <c r="S57" i="28"/>
  <c r="O57" i="28"/>
  <c r="K57" i="28"/>
  <c r="G57" i="28"/>
  <c r="C57" i="28"/>
  <c r="A58" i="28"/>
  <c r="V57" i="28"/>
  <c r="R57" i="28"/>
  <c r="N57" i="28"/>
  <c r="J57" i="28"/>
  <c r="F57" i="28"/>
  <c r="B57" i="28"/>
  <c r="X57" i="28"/>
  <c r="P57" i="28"/>
  <c r="H57" i="28"/>
  <c r="L57" i="28"/>
  <c r="U57" i="28"/>
  <c r="M57" i="28"/>
  <c r="E57" i="28"/>
  <c r="T57" i="28"/>
  <c r="D57" i="28"/>
  <c r="I57" i="28"/>
  <c r="Y57" i="28"/>
  <c r="Q57" i="28"/>
  <c r="Y188" i="21"/>
  <c r="U188" i="21"/>
  <c r="Q188" i="21"/>
  <c r="M188" i="21"/>
  <c r="I188" i="21"/>
  <c r="E188" i="21"/>
  <c r="X188" i="21"/>
  <c r="T188" i="21"/>
  <c r="P188" i="21"/>
  <c r="L188" i="21"/>
  <c r="H188" i="21"/>
  <c r="D188" i="21"/>
  <c r="A189" i="21"/>
  <c r="R188" i="21"/>
  <c r="J188" i="21"/>
  <c r="B188" i="21"/>
  <c r="N188" i="21"/>
  <c r="W188" i="21"/>
  <c r="O188" i="21"/>
  <c r="G188" i="21"/>
  <c r="V188" i="21"/>
  <c r="F188" i="21"/>
  <c r="C188" i="21"/>
  <c r="S188" i="21"/>
  <c r="K188" i="21"/>
  <c r="W156" i="21"/>
  <c r="S156" i="21"/>
  <c r="O156" i="21"/>
  <c r="K156" i="21"/>
  <c r="G156" i="21"/>
  <c r="C156" i="21"/>
  <c r="A157" i="21"/>
  <c r="V156" i="21"/>
  <c r="R156" i="21"/>
  <c r="N156" i="21"/>
  <c r="J156" i="21"/>
  <c r="F156" i="21"/>
  <c r="B156" i="21"/>
  <c r="X156" i="21"/>
  <c r="P156" i="21"/>
  <c r="H156" i="21"/>
  <c r="T156" i="21"/>
  <c r="L156" i="21"/>
  <c r="U156" i="21"/>
  <c r="M156" i="21"/>
  <c r="E156" i="21"/>
  <c r="D156" i="21"/>
  <c r="Q156" i="21"/>
  <c r="I156" i="21"/>
  <c r="Y156" i="21"/>
  <c r="W357" i="21"/>
  <c r="S357" i="21"/>
  <c r="O357" i="21"/>
  <c r="K357" i="21"/>
  <c r="G357" i="21"/>
  <c r="C357" i="21"/>
  <c r="A358" i="21"/>
  <c r="V357" i="21"/>
  <c r="R357" i="21"/>
  <c r="N357" i="21"/>
  <c r="J357" i="21"/>
  <c r="F357" i="21"/>
  <c r="B357" i="21"/>
  <c r="T357" i="21"/>
  <c r="L357" i="21"/>
  <c r="D357" i="21"/>
  <c r="P357" i="21"/>
  <c r="H357" i="21"/>
  <c r="Y357" i="21"/>
  <c r="Q357" i="21"/>
  <c r="I357" i="21"/>
  <c r="X357" i="21"/>
  <c r="E357" i="21"/>
  <c r="U357" i="21"/>
  <c r="M357" i="21"/>
  <c r="W188" i="28"/>
  <c r="S188" i="28"/>
  <c r="O188" i="28"/>
  <c r="K188" i="28"/>
  <c r="G188" i="28"/>
  <c r="C188" i="28"/>
  <c r="A189" i="28"/>
  <c r="V188" i="28"/>
  <c r="R188" i="28"/>
  <c r="N188" i="28"/>
  <c r="J188" i="28"/>
  <c r="F188" i="28"/>
  <c r="B188" i="28"/>
  <c r="T188" i="28"/>
  <c r="L188" i="28"/>
  <c r="D188" i="28"/>
  <c r="Y188" i="28"/>
  <c r="Q188" i="28"/>
  <c r="I188" i="28"/>
  <c r="U188" i="28"/>
  <c r="E188" i="28"/>
  <c r="P188" i="28"/>
  <c r="H188" i="28"/>
  <c r="X188" i="28"/>
  <c r="M188" i="28"/>
  <c r="V58" i="25"/>
  <c r="R58" i="25"/>
  <c r="N58" i="25"/>
  <c r="J58" i="25"/>
  <c r="F58" i="25"/>
  <c r="B58" i="25"/>
  <c r="Y58" i="25"/>
  <c r="U58" i="25"/>
  <c r="Q58" i="25"/>
  <c r="M58" i="25"/>
  <c r="I58" i="25"/>
  <c r="E58" i="25"/>
  <c r="X58" i="25"/>
  <c r="P58" i="25"/>
  <c r="H58" i="25"/>
  <c r="W58" i="25"/>
  <c r="O58" i="25"/>
  <c r="G58" i="25"/>
  <c r="S58" i="25"/>
  <c r="C58" i="25"/>
  <c r="L58" i="25"/>
  <c r="K58" i="25"/>
  <c r="T58" i="25"/>
  <c r="D58" i="25"/>
  <c r="A59" i="25"/>
  <c r="L25" i="28" l="1"/>
  <c r="S25" i="28"/>
  <c r="C25" i="28"/>
  <c r="I25" i="28"/>
  <c r="B25" i="28"/>
  <c r="V25" i="28"/>
  <c r="X25" i="28"/>
  <c r="H25" i="28"/>
  <c r="O25" i="28"/>
  <c r="U25" i="28"/>
  <c r="A26" i="28"/>
  <c r="Y25" i="28"/>
  <c r="N25" i="28"/>
  <c r="T25" i="28"/>
  <c r="D25" i="28"/>
  <c r="K25" i="28"/>
  <c r="M25" i="28"/>
  <c r="R25" i="28"/>
  <c r="Q25" i="28"/>
  <c r="P25" i="28"/>
  <c r="W25" i="28"/>
  <c r="G25" i="28"/>
  <c r="E25" i="28"/>
  <c r="J25" i="28"/>
  <c r="F25" i="28"/>
  <c r="A190" i="28"/>
  <c r="V189" i="28"/>
  <c r="R189" i="28"/>
  <c r="N189" i="28"/>
  <c r="J189" i="28"/>
  <c r="F189" i="28"/>
  <c r="B189" i="28"/>
  <c r="Y189" i="28"/>
  <c r="U189" i="28"/>
  <c r="Q189" i="28"/>
  <c r="M189" i="28"/>
  <c r="I189" i="28"/>
  <c r="E189" i="28"/>
  <c r="S189" i="28"/>
  <c r="K189" i="28"/>
  <c r="C189" i="28"/>
  <c r="X189" i="28"/>
  <c r="P189" i="28"/>
  <c r="H189" i="28"/>
  <c r="L189" i="28"/>
  <c r="W189" i="28"/>
  <c r="G189" i="28"/>
  <c r="O189" i="28"/>
  <c r="D189" i="28"/>
  <c r="T189" i="28"/>
  <c r="V59" i="25"/>
  <c r="R59" i="25"/>
  <c r="N59" i="25"/>
  <c r="J59" i="25"/>
  <c r="F59" i="25"/>
  <c r="B59" i="25"/>
  <c r="Y59" i="25"/>
  <c r="U59" i="25"/>
  <c r="Q59" i="25"/>
  <c r="M59" i="25"/>
  <c r="I59" i="25"/>
  <c r="E59" i="25"/>
  <c r="X59" i="25"/>
  <c r="P59" i="25"/>
  <c r="H59" i="25"/>
  <c r="W59" i="25"/>
  <c r="O59" i="25"/>
  <c r="G59" i="25"/>
  <c r="K59" i="25"/>
  <c r="L59" i="25"/>
  <c r="T59" i="25"/>
  <c r="D59" i="25"/>
  <c r="S59" i="25"/>
  <c r="C59" i="25"/>
  <c r="A60" i="25"/>
  <c r="A59" i="28"/>
  <c r="V58" i="28"/>
  <c r="R58" i="28"/>
  <c r="N58" i="28"/>
  <c r="J58" i="28"/>
  <c r="F58" i="28"/>
  <c r="B58" i="28"/>
  <c r="Y58" i="28"/>
  <c r="U58" i="28"/>
  <c r="Q58" i="28"/>
  <c r="M58" i="28"/>
  <c r="I58" i="28"/>
  <c r="E58" i="28"/>
  <c r="W58" i="28"/>
  <c r="O58" i="28"/>
  <c r="G58" i="28"/>
  <c r="S58" i="28"/>
  <c r="C58" i="28"/>
  <c r="T58" i="28"/>
  <c r="L58" i="28"/>
  <c r="D58" i="28"/>
  <c r="K58" i="28"/>
  <c r="P58" i="28"/>
  <c r="X58" i="28"/>
  <c r="H58" i="28"/>
  <c r="X255" i="21"/>
  <c r="T255" i="21"/>
  <c r="P255" i="21"/>
  <c r="L255" i="21"/>
  <c r="H255" i="21"/>
  <c r="D255" i="21"/>
  <c r="W255" i="21"/>
  <c r="S255" i="21"/>
  <c r="O255" i="21"/>
  <c r="K255" i="21"/>
  <c r="G255" i="21"/>
  <c r="C255" i="21"/>
  <c r="U255" i="21"/>
  <c r="M255" i="21"/>
  <c r="E255" i="21"/>
  <c r="Q255" i="21"/>
  <c r="I255" i="21"/>
  <c r="A256" i="21"/>
  <c r="R255" i="21"/>
  <c r="J255" i="21"/>
  <c r="B255" i="21"/>
  <c r="Y255" i="21"/>
  <c r="N255" i="21"/>
  <c r="V255" i="21"/>
  <c r="F255" i="21"/>
  <c r="A393" i="28"/>
  <c r="V392" i="28"/>
  <c r="R392" i="28"/>
  <c r="N392" i="28"/>
  <c r="J392" i="28"/>
  <c r="F392" i="28"/>
  <c r="B392" i="28"/>
  <c r="Y392" i="28"/>
  <c r="U392" i="28"/>
  <c r="Q392" i="28"/>
  <c r="M392" i="28"/>
  <c r="I392" i="28"/>
  <c r="E392" i="28"/>
  <c r="W392" i="28"/>
  <c r="O392" i="28"/>
  <c r="G392" i="28"/>
  <c r="T392" i="28"/>
  <c r="L392" i="28"/>
  <c r="D392" i="28"/>
  <c r="X392" i="28"/>
  <c r="H392" i="28"/>
  <c r="S392" i="28"/>
  <c r="C392" i="28"/>
  <c r="K392" i="28"/>
  <c r="P392" i="28"/>
  <c r="A325" i="28"/>
  <c r="V324" i="28"/>
  <c r="R324" i="28"/>
  <c r="N324" i="28"/>
  <c r="J324" i="28"/>
  <c r="F324" i="28"/>
  <c r="B324" i="28"/>
  <c r="Y324" i="28"/>
  <c r="U324" i="28"/>
  <c r="Q324" i="28"/>
  <c r="M324" i="28"/>
  <c r="I324" i="28"/>
  <c r="E324" i="28"/>
  <c r="S324" i="28"/>
  <c r="K324" i="28"/>
  <c r="C324" i="28"/>
  <c r="X324" i="28"/>
  <c r="P324" i="28"/>
  <c r="H324" i="28"/>
  <c r="T324" i="28"/>
  <c r="D324" i="28"/>
  <c r="O324" i="28"/>
  <c r="W324" i="28"/>
  <c r="L324" i="28"/>
  <c r="G324" i="28"/>
  <c r="X358" i="28"/>
  <c r="T358" i="28"/>
  <c r="P358" i="28"/>
  <c r="L358" i="28"/>
  <c r="H358" i="28"/>
  <c r="D358" i="28"/>
  <c r="W358" i="28"/>
  <c r="S358" i="28"/>
  <c r="O358" i="28"/>
  <c r="K358" i="28"/>
  <c r="G358" i="28"/>
  <c r="C358" i="28"/>
  <c r="U358" i="28"/>
  <c r="M358" i="28"/>
  <c r="E358" i="28"/>
  <c r="A359" i="28"/>
  <c r="R358" i="28"/>
  <c r="J358" i="28"/>
  <c r="B358" i="28"/>
  <c r="V358" i="28"/>
  <c r="F358" i="28"/>
  <c r="Q358" i="28"/>
  <c r="I358" i="28"/>
  <c r="Y358" i="28"/>
  <c r="N358" i="28"/>
  <c r="A359" i="21"/>
  <c r="V358" i="21"/>
  <c r="R358" i="21"/>
  <c r="N358" i="21"/>
  <c r="J358" i="21"/>
  <c r="F358" i="21"/>
  <c r="B358" i="21"/>
  <c r="Y358" i="21"/>
  <c r="U358" i="21"/>
  <c r="Q358" i="21"/>
  <c r="M358" i="21"/>
  <c r="I358" i="21"/>
  <c r="E358" i="21"/>
  <c r="S358" i="21"/>
  <c r="K358" i="21"/>
  <c r="C358" i="21"/>
  <c r="W358" i="21"/>
  <c r="G358" i="21"/>
  <c r="X358" i="21"/>
  <c r="P358" i="21"/>
  <c r="H358" i="21"/>
  <c r="O358" i="21"/>
  <c r="D358" i="21"/>
  <c r="L358" i="21"/>
  <c r="T358" i="21"/>
  <c r="X189" i="21"/>
  <c r="T189" i="21"/>
  <c r="P189" i="21"/>
  <c r="L189" i="21"/>
  <c r="H189" i="21"/>
  <c r="D189" i="21"/>
  <c r="W189" i="21"/>
  <c r="S189" i="21"/>
  <c r="O189" i="21"/>
  <c r="K189" i="21"/>
  <c r="G189" i="21"/>
  <c r="C189" i="21"/>
  <c r="Y189" i="21"/>
  <c r="Q189" i="21"/>
  <c r="I189" i="21"/>
  <c r="U189" i="21"/>
  <c r="E189" i="21"/>
  <c r="V189" i="21"/>
  <c r="N189" i="21"/>
  <c r="F189" i="21"/>
  <c r="M189" i="21"/>
  <c r="J189" i="21"/>
  <c r="B189" i="21"/>
  <c r="A190" i="21"/>
  <c r="R189" i="21"/>
  <c r="X324" i="21"/>
  <c r="T324" i="21"/>
  <c r="P324" i="21"/>
  <c r="L324" i="21"/>
  <c r="H324" i="21"/>
  <c r="D324" i="21"/>
  <c r="W324" i="21"/>
  <c r="S324" i="21"/>
  <c r="O324" i="21"/>
  <c r="K324" i="21"/>
  <c r="G324" i="21"/>
  <c r="C324" i="21"/>
  <c r="Y324" i="21"/>
  <c r="Q324" i="21"/>
  <c r="I324" i="21"/>
  <c r="M324" i="21"/>
  <c r="V324" i="21"/>
  <c r="N324" i="21"/>
  <c r="F324" i="21"/>
  <c r="U324" i="21"/>
  <c r="E324" i="21"/>
  <c r="R324" i="21"/>
  <c r="A325" i="21"/>
  <c r="J324" i="21"/>
  <c r="B324" i="21"/>
  <c r="V25" i="19"/>
  <c r="R25" i="19"/>
  <c r="N25" i="19"/>
  <c r="J25" i="19"/>
  <c r="F25" i="19"/>
  <c r="B25" i="19"/>
  <c r="Y25" i="19"/>
  <c r="U25" i="19"/>
  <c r="Q25" i="19"/>
  <c r="M25" i="19"/>
  <c r="I25" i="19"/>
  <c r="E25" i="19"/>
  <c r="X25" i="19"/>
  <c r="P25" i="19"/>
  <c r="H25" i="19"/>
  <c r="W25" i="19"/>
  <c r="O25" i="19"/>
  <c r="G25" i="19"/>
  <c r="L25" i="19"/>
  <c r="K25" i="19"/>
  <c r="T25" i="19"/>
  <c r="D25" i="19"/>
  <c r="S25" i="19"/>
  <c r="C25" i="19"/>
  <c r="A26" i="19"/>
  <c r="W91" i="28"/>
  <c r="S91" i="28"/>
  <c r="O91" i="28"/>
  <c r="K91" i="28"/>
  <c r="G91" i="28"/>
  <c r="C91" i="28"/>
  <c r="A92" i="28"/>
  <c r="V91" i="28"/>
  <c r="R91" i="28"/>
  <c r="N91" i="28"/>
  <c r="J91" i="28"/>
  <c r="F91" i="28"/>
  <c r="B91" i="28"/>
  <c r="T91" i="28"/>
  <c r="L91" i="28"/>
  <c r="D91" i="28"/>
  <c r="Y91" i="28"/>
  <c r="Q91" i="28"/>
  <c r="I91" i="28"/>
  <c r="M91" i="28"/>
  <c r="E91" i="28"/>
  <c r="X91" i="28"/>
  <c r="H91" i="28"/>
  <c r="U91" i="28"/>
  <c r="P91" i="28"/>
  <c r="Y124" i="28"/>
  <c r="U124" i="28"/>
  <c r="Q124" i="28"/>
  <c r="M124" i="28"/>
  <c r="I124" i="28"/>
  <c r="E124" i="28"/>
  <c r="X124" i="28"/>
  <c r="T124" i="28"/>
  <c r="P124" i="28"/>
  <c r="L124" i="28"/>
  <c r="H124" i="28"/>
  <c r="D124" i="28"/>
  <c r="V124" i="28"/>
  <c r="N124" i="28"/>
  <c r="F124" i="28"/>
  <c r="S124" i="28"/>
  <c r="K124" i="28"/>
  <c r="C124" i="28"/>
  <c r="O124" i="28"/>
  <c r="G124" i="28"/>
  <c r="A125" i="28"/>
  <c r="J124" i="28"/>
  <c r="W124" i="28"/>
  <c r="R124" i="28"/>
  <c r="B124" i="28"/>
  <c r="A256" i="28"/>
  <c r="V255" i="28"/>
  <c r="R255" i="28"/>
  <c r="N255" i="28"/>
  <c r="J255" i="28"/>
  <c r="F255" i="28"/>
  <c r="B255" i="28"/>
  <c r="Y255" i="28"/>
  <c r="U255" i="28"/>
  <c r="Q255" i="28"/>
  <c r="M255" i="28"/>
  <c r="I255" i="28"/>
  <c r="E255" i="28"/>
  <c r="W255" i="28"/>
  <c r="O255" i="28"/>
  <c r="G255" i="28"/>
  <c r="T255" i="28"/>
  <c r="L255" i="28"/>
  <c r="D255" i="28"/>
  <c r="P255" i="28"/>
  <c r="K255" i="28"/>
  <c r="S255" i="28"/>
  <c r="H255" i="28"/>
  <c r="C255" i="28"/>
  <c r="X255" i="28"/>
  <c r="V26" i="25"/>
  <c r="R26" i="25"/>
  <c r="N26" i="25"/>
  <c r="J26" i="25"/>
  <c r="F26" i="25"/>
  <c r="B26" i="25"/>
  <c r="Y26" i="25"/>
  <c r="U26" i="25"/>
  <c r="Q26" i="25"/>
  <c r="M26" i="25"/>
  <c r="I26" i="25"/>
  <c r="E26" i="25"/>
  <c r="S26" i="25"/>
  <c r="K26" i="25"/>
  <c r="C26" i="25"/>
  <c r="O26" i="25"/>
  <c r="G26" i="25"/>
  <c r="L26" i="25"/>
  <c r="X26" i="25"/>
  <c r="P26" i="25"/>
  <c r="H26" i="25"/>
  <c r="W26" i="25"/>
  <c r="T26" i="25"/>
  <c r="D26" i="25"/>
  <c r="A27" i="25"/>
  <c r="X124" i="21"/>
  <c r="T124" i="21"/>
  <c r="P124" i="21"/>
  <c r="L124" i="21"/>
  <c r="H124" i="21"/>
  <c r="D124" i="21"/>
  <c r="W124" i="21"/>
  <c r="S124" i="21"/>
  <c r="O124" i="21"/>
  <c r="K124" i="21"/>
  <c r="G124" i="21"/>
  <c r="C124" i="21"/>
  <c r="U124" i="21"/>
  <c r="M124" i="21"/>
  <c r="E124" i="21"/>
  <c r="Y124" i="21"/>
  <c r="I124" i="21"/>
  <c r="A125" i="21"/>
  <c r="R124" i="21"/>
  <c r="J124" i="21"/>
  <c r="B124" i="21"/>
  <c r="Q124" i="21"/>
  <c r="F124" i="21"/>
  <c r="V124" i="21"/>
  <c r="N124" i="21"/>
  <c r="Y58" i="21"/>
  <c r="U58" i="21"/>
  <c r="Q58" i="21"/>
  <c r="M58" i="21"/>
  <c r="I58" i="21"/>
  <c r="E58" i="21"/>
  <c r="X58" i="21"/>
  <c r="T58" i="21"/>
  <c r="P58" i="21"/>
  <c r="L58" i="21"/>
  <c r="H58" i="21"/>
  <c r="D58" i="21"/>
  <c r="V58" i="21"/>
  <c r="N58" i="21"/>
  <c r="F58" i="21"/>
  <c r="A59" i="21"/>
  <c r="J58" i="21"/>
  <c r="W58" i="21"/>
  <c r="G58" i="21"/>
  <c r="S58" i="21"/>
  <c r="K58" i="21"/>
  <c r="C58" i="21"/>
  <c r="R58" i="21"/>
  <c r="B58" i="21"/>
  <c r="O58" i="21"/>
  <c r="A158" i="21"/>
  <c r="V157" i="21"/>
  <c r="R157" i="21"/>
  <c r="N157" i="21"/>
  <c r="J157" i="21"/>
  <c r="F157" i="21"/>
  <c r="B157" i="21"/>
  <c r="Y157" i="21"/>
  <c r="U157" i="21"/>
  <c r="Q157" i="21"/>
  <c r="M157" i="21"/>
  <c r="I157" i="21"/>
  <c r="E157" i="21"/>
  <c r="W157" i="21"/>
  <c r="O157" i="21"/>
  <c r="G157" i="21"/>
  <c r="S157" i="21"/>
  <c r="K157" i="21"/>
  <c r="C157" i="21"/>
  <c r="T157" i="21"/>
  <c r="L157" i="21"/>
  <c r="D157" i="21"/>
  <c r="X157" i="21"/>
  <c r="P157" i="21"/>
  <c r="H157" i="21"/>
  <c r="A222" i="21"/>
  <c r="V221" i="21"/>
  <c r="R221" i="21"/>
  <c r="N221" i="21"/>
  <c r="J221" i="21"/>
  <c r="F221" i="21"/>
  <c r="B221" i="21"/>
  <c r="Y221" i="21"/>
  <c r="U221" i="21"/>
  <c r="Q221" i="21"/>
  <c r="M221" i="21"/>
  <c r="I221" i="21"/>
  <c r="E221" i="21"/>
  <c r="S221" i="21"/>
  <c r="K221" i="21"/>
  <c r="C221" i="21"/>
  <c r="O221" i="21"/>
  <c r="X221" i="21"/>
  <c r="P221" i="21"/>
  <c r="H221" i="21"/>
  <c r="W221" i="21"/>
  <c r="G221" i="21"/>
  <c r="T221" i="21"/>
  <c r="L221" i="21"/>
  <c r="D221" i="21"/>
  <c r="V126" i="19"/>
  <c r="R126" i="19"/>
  <c r="N126" i="19"/>
  <c r="J126" i="19"/>
  <c r="F126" i="19"/>
  <c r="B126" i="19"/>
  <c r="Y126" i="19"/>
  <c r="U126" i="19"/>
  <c r="Q126" i="19"/>
  <c r="M126" i="19"/>
  <c r="I126" i="19"/>
  <c r="E126" i="19"/>
  <c r="X126" i="19"/>
  <c r="P126" i="19"/>
  <c r="H126" i="19"/>
  <c r="W126" i="19"/>
  <c r="O126" i="19"/>
  <c r="G126" i="19"/>
  <c r="L126" i="19"/>
  <c r="K126" i="19"/>
  <c r="T126" i="19"/>
  <c r="S126" i="19"/>
  <c r="D126" i="19"/>
  <c r="C126" i="19"/>
  <c r="A127" i="19"/>
  <c r="A27" i="21"/>
  <c r="V26" i="21"/>
  <c r="R26" i="21"/>
  <c r="N26" i="21"/>
  <c r="J26" i="21"/>
  <c r="F26" i="21"/>
  <c r="B26" i="21"/>
  <c r="Y26" i="21"/>
  <c r="U26" i="21"/>
  <c r="Q26" i="21"/>
  <c r="M26" i="21"/>
  <c r="I26" i="21"/>
  <c r="E26" i="21"/>
  <c r="S26" i="21"/>
  <c r="K26" i="21"/>
  <c r="C26" i="21"/>
  <c r="O26" i="21"/>
  <c r="L26" i="21"/>
  <c r="X26" i="21"/>
  <c r="P26" i="21"/>
  <c r="H26" i="21"/>
  <c r="W26" i="21"/>
  <c r="G26" i="21"/>
  <c r="T26" i="21"/>
  <c r="D26" i="21"/>
  <c r="X392" i="21"/>
  <c r="T392" i="21"/>
  <c r="P392" i="21"/>
  <c r="L392" i="21"/>
  <c r="H392" i="21"/>
  <c r="D392" i="21"/>
  <c r="W392" i="21"/>
  <c r="S392" i="21"/>
  <c r="O392" i="21"/>
  <c r="K392" i="21"/>
  <c r="G392" i="21"/>
  <c r="C392" i="21"/>
  <c r="U392" i="21"/>
  <c r="M392" i="21"/>
  <c r="E392" i="21"/>
  <c r="Y392" i="21"/>
  <c r="I392" i="21"/>
  <c r="A393" i="21"/>
  <c r="R392" i="21"/>
  <c r="J392" i="21"/>
  <c r="B392" i="21"/>
  <c r="Q392" i="21"/>
  <c r="V392" i="21"/>
  <c r="N392" i="21"/>
  <c r="F392" i="21"/>
  <c r="X221" i="28"/>
  <c r="T221" i="28"/>
  <c r="P221" i="28"/>
  <c r="L221" i="28"/>
  <c r="H221" i="28"/>
  <c r="D221" i="28"/>
  <c r="W221" i="28"/>
  <c r="S221" i="28"/>
  <c r="O221" i="28"/>
  <c r="K221" i="28"/>
  <c r="G221" i="28"/>
  <c r="C221" i="28"/>
  <c r="U221" i="28"/>
  <c r="M221" i="28"/>
  <c r="E221" i="28"/>
  <c r="A222" i="28"/>
  <c r="R221" i="28"/>
  <c r="J221" i="28"/>
  <c r="B221" i="28"/>
  <c r="N221" i="28"/>
  <c r="Y221" i="28"/>
  <c r="I221" i="28"/>
  <c r="Q221" i="28"/>
  <c r="V221" i="28"/>
  <c r="F221" i="28"/>
  <c r="A291" i="21"/>
  <c r="V290" i="21"/>
  <c r="R290" i="21"/>
  <c r="N290" i="21"/>
  <c r="J290" i="21"/>
  <c r="F290" i="21"/>
  <c r="B290" i="21"/>
  <c r="Y290" i="21"/>
  <c r="U290" i="21"/>
  <c r="Q290" i="21"/>
  <c r="M290" i="21"/>
  <c r="I290" i="21"/>
  <c r="E290" i="21"/>
  <c r="W290" i="21"/>
  <c r="O290" i="21"/>
  <c r="G290" i="21"/>
  <c r="K290" i="21"/>
  <c r="T290" i="21"/>
  <c r="L290" i="21"/>
  <c r="D290" i="21"/>
  <c r="S290" i="21"/>
  <c r="C290" i="21"/>
  <c r="X290" i="21"/>
  <c r="P290" i="21"/>
  <c r="H290" i="21"/>
  <c r="X93" i="19"/>
  <c r="T93" i="19"/>
  <c r="P93" i="19"/>
  <c r="L93" i="19"/>
  <c r="H93" i="19"/>
  <c r="D93" i="19"/>
  <c r="W93" i="19"/>
  <c r="S93" i="19"/>
  <c r="O93" i="19"/>
  <c r="K93" i="19"/>
  <c r="G93" i="19"/>
  <c r="C93" i="19"/>
  <c r="V93" i="19"/>
  <c r="N93" i="19"/>
  <c r="F93" i="19"/>
  <c r="U93" i="19"/>
  <c r="M93" i="19"/>
  <c r="E93" i="19"/>
  <c r="R93" i="19"/>
  <c r="B93" i="19"/>
  <c r="Q93" i="19"/>
  <c r="J93" i="19"/>
  <c r="I93" i="19"/>
  <c r="Y93" i="19"/>
  <c r="A94" i="19"/>
  <c r="V125" i="25"/>
  <c r="R125" i="25"/>
  <c r="N125" i="25"/>
  <c r="J125" i="25"/>
  <c r="F125" i="25"/>
  <c r="B125" i="25"/>
  <c r="Y125" i="25"/>
  <c r="U125" i="25"/>
  <c r="Q125" i="25"/>
  <c r="M125" i="25"/>
  <c r="I125" i="25"/>
  <c r="E125" i="25"/>
  <c r="X125" i="25"/>
  <c r="P125" i="25"/>
  <c r="H125" i="25"/>
  <c r="L125" i="25"/>
  <c r="W125" i="25"/>
  <c r="O125" i="25"/>
  <c r="G125" i="25"/>
  <c r="T125" i="25"/>
  <c r="D125" i="25"/>
  <c r="K125" i="25"/>
  <c r="C125" i="25"/>
  <c r="S125" i="25"/>
  <c r="A126" i="25"/>
  <c r="W59" i="19"/>
  <c r="S59" i="19"/>
  <c r="O59" i="19"/>
  <c r="K59" i="19"/>
  <c r="G59" i="19"/>
  <c r="C59" i="19"/>
  <c r="V59" i="19"/>
  <c r="R59" i="19"/>
  <c r="N59" i="19"/>
  <c r="J59" i="19"/>
  <c r="F59" i="19"/>
  <c r="B59" i="19"/>
  <c r="Y59" i="19"/>
  <c r="Q59" i="19"/>
  <c r="I59" i="19"/>
  <c r="X59" i="19"/>
  <c r="P59" i="19"/>
  <c r="H59" i="19"/>
  <c r="M59" i="19"/>
  <c r="L59" i="19"/>
  <c r="U59" i="19"/>
  <c r="T59" i="19"/>
  <c r="E59" i="19"/>
  <c r="D59" i="19"/>
  <c r="A60" i="19"/>
  <c r="W157" i="28"/>
  <c r="S157" i="28"/>
  <c r="O157" i="28"/>
  <c r="K157" i="28"/>
  <c r="G157" i="28"/>
  <c r="C157" i="28"/>
  <c r="A158" i="28"/>
  <c r="V157" i="28"/>
  <c r="R157" i="28"/>
  <c r="N157" i="28"/>
  <c r="J157" i="28"/>
  <c r="F157" i="28"/>
  <c r="B157" i="28"/>
  <c r="X157" i="28"/>
  <c r="P157" i="28"/>
  <c r="H157" i="28"/>
  <c r="U157" i="28"/>
  <c r="M157" i="28"/>
  <c r="E157" i="28"/>
  <c r="Q157" i="28"/>
  <c r="Y157" i="28"/>
  <c r="L157" i="28"/>
  <c r="I157" i="28"/>
  <c r="D157" i="28"/>
  <c r="T157" i="28"/>
  <c r="X290" i="28"/>
  <c r="T290" i="28"/>
  <c r="P290" i="28"/>
  <c r="L290" i="28"/>
  <c r="H290" i="28"/>
  <c r="D290" i="28"/>
  <c r="W290" i="28"/>
  <c r="S290" i="28"/>
  <c r="O290" i="28"/>
  <c r="K290" i="28"/>
  <c r="G290" i="28"/>
  <c r="C290" i="28"/>
  <c r="Y290" i="28"/>
  <c r="Q290" i="28"/>
  <c r="I290" i="28"/>
  <c r="V290" i="28"/>
  <c r="N290" i="28"/>
  <c r="F290" i="28"/>
  <c r="R290" i="28"/>
  <c r="B290" i="28"/>
  <c r="M290" i="28"/>
  <c r="E290" i="28"/>
  <c r="A291" i="28"/>
  <c r="U290" i="28"/>
  <c r="J290" i="28"/>
  <c r="W91" i="21"/>
  <c r="S91" i="21"/>
  <c r="O91" i="21"/>
  <c r="K91" i="21"/>
  <c r="G91" i="21"/>
  <c r="C91" i="21"/>
  <c r="A92" i="21"/>
  <c r="V91" i="21"/>
  <c r="R91" i="21"/>
  <c r="N91" i="21"/>
  <c r="J91" i="21"/>
  <c r="F91" i="21"/>
  <c r="B91" i="21"/>
  <c r="X91" i="21"/>
  <c r="P91" i="21"/>
  <c r="H91" i="21"/>
  <c r="Q91" i="21"/>
  <c r="U91" i="21"/>
  <c r="M91" i="21"/>
  <c r="E91" i="21"/>
  <c r="T91" i="21"/>
  <c r="L91" i="21"/>
  <c r="D91" i="21"/>
  <c r="Y91" i="21"/>
  <c r="I91" i="21"/>
  <c r="V92" i="25"/>
  <c r="R92" i="25"/>
  <c r="N92" i="25"/>
  <c r="J92" i="25"/>
  <c r="F92" i="25"/>
  <c r="B92" i="25"/>
  <c r="Y92" i="25"/>
  <c r="U92" i="25"/>
  <c r="Q92" i="25"/>
  <c r="M92" i="25"/>
  <c r="I92" i="25"/>
  <c r="E92" i="25"/>
  <c r="X92" i="25"/>
  <c r="P92" i="25"/>
  <c r="H92" i="25"/>
  <c r="W92" i="25"/>
  <c r="O92" i="25"/>
  <c r="G92" i="25"/>
  <c r="K92" i="25"/>
  <c r="T92" i="25"/>
  <c r="D92" i="25"/>
  <c r="S92" i="25"/>
  <c r="C92" i="25"/>
  <c r="L92" i="25"/>
  <c r="A93" i="25"/>
  <c r="O26" i="28" l="1"/>
  <c r="A27" i="28"/>
  <c r="J26" i="28"/>
  <c r="L26" i="28"/>
  <c r="Q26" i="28"/>
  <c r="E26" i="28"/>
  <c r="K26" i="28"/>
  <c r="V26" i="28"/>
  <c r="F26" i="28"/>
  <c r="D26" i="28"/>
  <c r="I26" i="28"/>
  <c r="U26" i="28"/>
  <c r="W26" i="28"/>
  <c r="G26" i="28"/>
  <c r="R26" i="28"/>
  <c r="B26" i="28"/>
  <c r="H26" i="28"/>
  <c r="X26" i="28"/>
  <c r="M26" i="28"/>
  <c r="S26" i="28"/>
  <c r="C26" i="28"/>
  <c r="N26" i="28"/>
  <c r="T26" i="28"/>
  <c r="Y26" i="28"/>
  <c r="P26" i="28"/>
  <c r="X94" i="19"/>
  <c r="T94" i="19"/>
  <c r="P94" i="19"/>
  <c r="L94" i="19"/>
  <c r="H94" i="19"/>
  <c r="D94" i="19"/>
  <c r="W94" i="19"/>
  <c r="S94" i="19"/>
  <c r="O94" i="19"/>
  <c r="K94" i="19"/>
  <c r="G94" i="19"/>
  <c r="C94" i="19"/>
  <c r="V94" i="19"/>
  <c r="N94" i="19"/>
  <c r="F94" i="19"/>
  <c r="U94" i="19"/>
  <c r="M94" i="19"/>
  <c r="E94" i="19"/>
  <c r="J94" i="19"/>
  <c r="Y94" i="19"/>
  <c r="I94" i="19"/>
  <c r="R94" i="19"/>
  <c r="Q94" i="19"/>
  <c r="B94" i="19"/>
  <c r="A95" i="19"/>
  <c r="Y27" i="21"/>
  <c r="U27" i="21"/>
  <c r="Q27" i="21"/>
  <c r="M27" i="21"/>
  <c r="I27" i="21"/>
  <c r="E27" i="21"/>
  <c r="X27" i="21"/>
  <c r="T27" i="21"/>
  <c r="P27" i="21"/>
  <c r="L27" i="21"/>
  <c r="H27" i="21"/>
  <c r="D27" i="21"/>
  <c r="A28" i="21"/>
  <c r="R27" i="21"/>
  <c r="J27" i="21"/>
  <c r="B27" i="21"/>
  <c r="N27" i="21"/>
  <c r="F27" i="21"/>
  <c r="S27" i="21"/>
  <c r="C27" i="21"/>
  <c r="W27" i="21"/>
  <c r="O27" i="21"/>
  <c r="G27" i="21"/>
  <c r="V27" i="21"/>
  <c r="K27" i="21"/>
  <c r="A93" i="21"/>
  <c r="V92" i="21"/>
  <c r="R92" i="21"/>
  <c r="N92" i="21"/>
  <c r="J92" i="21"/>
  <c r="F92" i="21"/>
  <c r="B92" i="21"/>
  <c r="Y92" i="21"/>
  <c r="U92" i="21"/>
  <c r="Q92" i="21"/>
  <c r="M92" i="21"/>
  <c r="I92" i="21"/>
  <c r="E92" i="21"/>
  <c r="W92" i="21"/>
  <c r="O92" i="21"/>
  <c r="G92" i="21"/>
  <c r="K92" i="21"/>
  <c r="X92" i="21"/>
  <c r="H92" i="21"/>
  <c r="T92" i="21"/>
  <c r="L92" i="21"/>
  <c r="D92" i="21"/>
  <c r="S92" i="21"/>
  <c r="C92" i="21"/>
  <c r="P92" i="21"/>
  <c r="W393" i="21"/>
  <c r="S393" i="21"/>
  <c r="O393" i="21"/>
  <c r="K393" i="21"/>
  <c r="G393" i="21"/>
  <c r="C393" i="21"/>
  <c r="A394" i="21"/>
  <c r="V393" i="21"/>
  <c r="R393" i="21"/>
  <c r="N393" i="21"/>
  <c r="J393" i="21"/>
  <c r="F393" i="21"/>
  <c r="B393" i="21"/>
  <c r="T393" i="21"/>
  <c r="L393" i="21"/>
  <c r="D393" i="21"/>
  <c r="P393" i="21"/>
  <c r="Y393" i="21"/>
  <c r="Q393" i="21"/>
  <c r="I393" i="21"/>
  <c r="X393" i="21"/>
  <c r="H393" i="21"/>
  <c r="E393" i="21"/>
  <c r="U393" i="21"/>
  <c r="M393" i="21"/>
  <c r="V26" i="19"/>
  <c r="R26" i="19"/>
  <c r="N26" i="19"/>
  <c r="J26" i="19"/>
  <c r="F26" i="19"/>
  <c r="B26" i="19"/>
  <c r="Y26" i="19"/>
  <c r="U26" i="19"/>
  <c r="Q26" i="19"/>
  <c r="M26" i="19"/>
  <c r="I26" i="19"/>
  <c r="E26" i="19"/>
  <c r="X26" i="19"/>
  <c r="P26" i="19"/>
  <c r="H26" i="19"/>
  <c r="W26" i="19"/>
  <c r="O26" i="19"/>
  <c r="G26" i="19"/>
  <c r="T26" i="19"/>
  <c r="D26" i="19"/>
  <c r="S26" i="19"/>
  <c r="C26" i="19"/>
  <c r="L26" i="19"/>
  <c r="K26" i="19"/>
  <c r="A27" i="19"/>
  <c r="X59" i="28"/>
  <c r="T59" i="28"/>
  <c r="P59" i="28"/>
  <c r="L59" i="28"/>
  <c r="W59" i="28"/>
  <c r="S59" i="28"/>
  <c r="O59" i="28"/>
  <c r="K59" i="28"/>
  <c r="Y59" i="28"/>
  <c r="Q59" i="28"/>
  <c r="I59" i="28"/>
  <c r="E59" i="28"/>
  <c r="V59" i="28"/>
  <c r="N59" i="28"/>
  <c r="H59" i="28"/>
  <c r="D59" i="28"/>
  <c r="R59" i="28"/>
  <c r="F59" i="28"/>
  <c r="J59" i="28"/>
  <c r="M59" i="28"/>
  <c r="C59" i="28"/>
  <c r="A60" i="28"/>
  <c r="B59" i="28"/>
  <c r="U59" i="28"/>
  <c r="G59" i="28"/>
  <c r="W125" i="21"/>
  <c r="S125" i="21"/>
  <c r="O125" i="21"/>
  <c r="K125" i="21"/>
  <c r="G125" i="21"/>
  <c r="C125" i="21"/>
  <c r="A126" i="21"/>
  <c r="V125" i="21"/>
  <c r="R125" i="21"/>
  <c r="N125" i="21"/>
  <c r="J125" i="21"/>
  <c r="F125" i="21"/>
  <c r="B125" i="21"/>
  <c r="T125" i="21"/>
  <c r="L125" i="21"/>
  <c r="D125" i="21"/>
  <c r="P125" i="21"/>
  <c r="Y125" i="21"/>
  <c r="Q125" i="21"/>
  <c r="I125" i="21"/>
  <c r="X125" i="21"/>
  <c r="H125" i="21"/>
  <c r="M125" i="21"/>
  <c r="E125" i="21"/>
  <c r="U125" i="21"/>
  <c r="X125" i="28"/>
  <c r="T125" i="28"/>
  <c r="P125" i="28"/>
  <c r="L125" i="28"/>
  <c r="H125" i="28"/>
  <c r="D125" i="28"/>
  <c r="W125" i="28"/>
  <c r="S125" i="28"/>
  <c r="O125" i="28"/>
  <c r="K125" i="28"/>
  <c r="G125" i="28"/>
  <c r="C125" i="28"/>
  <c r="U125" i="28"/>
  <c r="M125" i="28"/>
  <c r="E125" i="28"/>
  <c r="A126" i="28"/>
  <c r="R125" i="28"/>
  <c r="J125" i="28"/>
  <c r="B125" i="28"/>
  <c r="V125" i="28"/>
  <c r="F125" i="28"/>
  <c r="N125" i="28"/>
  <c r="Q125" i="28"/>
  <c r="I125" i="28"/>
  <c r="Y125" i="28"/>
  <c r="Y393" i="28"/>
  <c r="U393" i="28"/>
  <c r="Q393" i="28"/>
  <c r="M393" i="28"/>
  <c r="I393" i="28"/>
  <c r="E393" i="28"/>
  <c r="X393" i="28"/>
  <c r="T393" i="28"/>
  <c r="P393" i="28"/>
  <c r="L393" i="28"/>
  <c r="H393" i="28"/>
  <c r="D393" i="28"/>
  <c r="V393" i="28"/>
  <c r="N393" i="28"/>
  <c r="F393" i="28"/>
  <c r="S393" i="28"/>
  <c r="K393" i="28"/>
  <c r="C393" i="28"/>
  <c r="O393" i="28"/>
  <c r="A394" i="28"/>
  <c r="J393" i="28"/>
  <c r="B393" i="28"/>
  <c r="W393" i="28"/>
  <c r="R393" i="28"/>
  <c r="G393" i="28"/>
  <c r="V60" i="25"/>
  <c r="R60" i="25"/>
  <c r="N60" i="25"/>
  <c r="J60" i="25"/>
  <c r="F60" i="25"/>
  <c r="B60" i="25"/>
  <c r="Y60" i="25"/>
  <c r="U60" i="25"/>
  <c r="Q60" i="25"/>
  <c r="M60" i="25"/>
  <c r="I60" i="25"/>
  <c r="E60" i="25"/>
  <c r="X60" i="25"/>
  <c r="P60" i="25"/>
  <c r="H60" i="25"/>
  <c r="W60" i="25"/>
  <c r="O60" i="25"/>
  <c r="G60" i="25"/>
  <c r="S60" i="25"/>
  <c r="C60" i="25"/>
  <c r="L60" i="25"/>
  <c r="K60" i="25"/>
  <c r="T60" i="25"/>
  <c r="D60" i="25"/>
  <c r="A61" i="25"/>
  <c r="Y291" i="21"/>
  <c r="U291" i="21"/>
  <c r="Q291" i="21"/>
  <c r="M291" i="21"/>
  <c r="I291" i="21"/>
  <c r="E291" i="21"/>
  <c r="X291" i="21"/>
  <c r="T291" i="21"/>
  <c r="P291" i="21"/>
  <c r="L291" i="21"/>
  <c r="H291" i="21"/>
  <c r="D291" i="21"/>
  <c r="V291" i="21"/>
  <c r="N291" i="21"/>
  <c r="F291" i="21"/>
  <c r="A292" i="21"/>
  <c r="J291" i="21"/>
  <c r="B291" i="21"/>
  <c r="S291" i="21"/>
  <c r="K291" i="21"/>
  <c r="C291" i="21"/>
  <c r="R291" i="21"/>
  <c r="G291" i="21"/>
  <c r="O291" i="21"/>
  <c r="W291" i="21"/>
  <c r="V127" i="19"/>
  <c r="R127" i="19"/>
  <c r="N127" i="19"/>
  <c r="J127" i="19"/>
  <c r="F127" i="19"/>
  <c r="B127" i="19"/>
  <c r="Y127" i="19"/>
  <c r="U127" i="19"/>
  <c r="Q127" i="19"/>
  <c r="M127" i="19"/>
  <c r="I127" i="19"/>
  <c r="E127" i="19"/>
  <c r="X127" i="19"/>
  <c r="P127" i="19"/>
  <c r="H127" i="19"/>
  <c r="W127" i="19"/>
  <c r="O127" i="19"/>
  <c r="G127" i="19"/>
  <c r="T127" i="19"/>
  <c r="D127" i="19"/>
  <c r="S127" i="19"/>
  <c r="C127" i="19"/>
  <c r="L127" i="19"/>
  <c r="K127" i="19"/>
  <c r="A128" i="19"/>
  <c r="V93" i="25"/>
  <c r="R93" i="25"/>
  <c r="N93" i="25"/>
  <c r="J93" i="25"/>
  <c r="F93" i="25"/>
  <c r="B93" i="25"/>
  <c r="Y93" i="25"/>
  <c r="U93" i="25"/>
  <c r="Q93" i="25"/>
  <c r="M93" i="25"/>
  <c r="I93" i="25"/>
  <c r="E93" i="25"/>
  <c r="X93" i="25"/>
  <c r="P93" i="25"/>
  <c r="H93" i="25"/>
  <c r="W93" i="25"/>
  <c r="O93" i="25"/>
  <c r="G93" i="25"/>
  <c r="S93" i="25"/>
  <c r="C93" i="25"/>
  <c r="T93" i="25"/>
  <c r="L93" i="25"/>
  <c r="K93" i="25"/>
  <c r="D93" i="25"/>
  <c r="A94" i="25"/>
  <c r="W291" i="28"/>
  <c r="S291" i="28"/>
  <c r="O291" i="28"/>
  <c r="K291" i="28"/>
  <c r="G291" i="28"/>
  <c r="C291" i="28"/>
  <c r="A292" i="28"/>
  <c r="V291" i="28"/>
  <c r="R291" i="28"/>
  <c r="N291" i="28"/>
  <c r="J291" i="28"/>
  <c r="F291" i="28"/>
  <c r="B291" i="28"/>
  <c r="X291" i="28"/>
  <c r="P291" i="28"/>
  <c r="H291" i="28"/>
  <c r="U291" i="28"/>
  <c r="M291" i="28"/>
  <c r="E291" i="28"/>
  <c r="Y291" i="28"/>
  <c r="I291" i="28"/>
  <c r="T291" i="28"/>
  <c r="D291" i="28"/>
  <c r="L291" i="28"/>
  <c r="Q291" i="28"/>
  <c r="W60" i="19"/>
  <c r="S60" i="19"/>
  <c r="O60" i="19"/>
  <c r="K60" i="19"/>
  <c r="G60" i="19"/>
  <c r="C60" i="19"/>
  <c r="V60" i="19"/>
  <c r="R60" i="19"/>
  <c r="N60" i="19"/>
  <c r="J60" i="19"/>
  <c r="F60" i="19"/>
  <c r="B60" i="19"/>
  <c r="Y60" i="19"/>
  <c r="Q60" i="19"/>
  <c r="I60" i="19"/>
  <c r="X60" i="19"/>
  <c r="P60" i="19"/>
  <c r="H60" i="19"/>
  <c r="U60" i="19"/>
  <c r="E60" i="19"/>
  <c r="T60" i="19"/>
  <c r="D60" i="19"/>
  <c r="M60" i="19"/>
  <c r="L60" i="19"/>
  <c r="A61" i="19"/>
  <c r="Y222" i="21"/>
  <c r="U222" i="21"/>
  <c r="Q222" i="21"/>
  <c r="M222" i="21"/>
  <c r="I222" i="21"/>
  <c r="E222" i="21"/>
  <c r="X222" i="21"/>
  <c r="T222" i="21"/>
  <c r="P222" i="21"/>
  <c r="L222" i="21"/>
  <c r="H222" i="21"/>
  <c r="D222" i="21"/>
  <c r="A223" i="21"/>
  <c r="R222" i="21"/>
  <c r="J222" i="21"/>
  <c r="B222" i="21"/>
  <c r="V222" i="21"/>
  <c r="F222" i="21"/>
  <c r="W222" i="21"/>
  <c r="O222" i="21"/>
  <c r="G222" i="21"/>
  <c r="N222" i="21"/>
  <c r="C222" i="21"/>
  <c r="K222" i="21"/>
  <c r="S222" i="21"/>
  <c r="V27" i="25"/>
  <c r="R27" i="25"/>
  <c r="N27" i="25"/>
  <c r="J27" i="25"/>
  <c r="F27" i="25"/>
  <c r="B27" i="25"/>
  <c r="Y27" i="25"/>
  <c r="U27" i="25"/>
  <c r="Q27" i="25"/>
  <c r="M27" i="25"/>
  <c r="I27" i="25"/>
  <c r="E27" i="25"/>
  <c r="S27" i="25"/>
  <c r="K27" i="25"/>
  <c r="C27" i="25"/>
  <c r="O27" i="25"/>
  <c r="G27" i="25"/>
  <c r="L27" i="25"/>
  <c r="X27" i="25"/>
  <c r="P27" i="25"/>
  <c r="H27" i="25"/>
  <c r="W27" i="25"/>
  <c r="T27" i="25"/>
  <c r="D27" i="25"/>
  <c r="A28" i="25"/>
  <c r="A159" i="28"/>
  <c r="V158" i="28"/>
  <c r="R158" i="28"/>
  <c r="N158" i="28"/>
  <c r="J158" i="28"/>
  <c r="F158" i="28"/>
  <c r="B158" i="28"/>
  <c r="Y158" i="28"/>
  <c r="U158" i="28"/>
  <c r="Q158" i="28"/>
  <c r="M158" i="28"/>
  <c r="I158" i="28"/>
  <c r="E158" i="28"/>
  <c r="W158" i="28"/>
  <c r="O158" i="28"/>
  <c r="G158" i="28"/>
  <c r="T158" i="28"/>
  <c r="L158" i="28"/>
  <c r="D158" i="28"/>
  <c r="X158" i="28"/>
  <c r="H158" i="28"/>
  <c r="S158" i="28"/>
  <c r="C158" i="28"/>
  <c r="P158" i="28"/>
  <c r="K158" i="28"/>
  <c r="V126" i="25"/>
  <c r="R126" i="25"/>
  <c r="N126" i="25"/>
  <c r="J126" i="25"/>
  <c r="F126" i="25"/>
  <c r="B126" i="25"/>
  <c r="Y126" i="25"/>
  <c r="U126" i="25"/>
  <c r="Q126" i="25"/>
  <c r="M126" i="25"/>
  <c r="I126" i="25"/>
  <c r="E126" i="25"/>
  <c r="X126" i="25"/>
  <c r="P126" i="25"/>
  <c r="H126" i="25"/>
  <c r="L126" i="25"/>
  <c r="W126" i="25"/>
  <c r="O126" i="25"/>
  <c r="G126" i="25"/>
  <c r="T126" i="25"/>
  <c r="D126" i="25"/>
  <c r="S126" i="25"/>
  <c r="K126" i="25"/>
  <c r="C126" i="25"/>
  <c r="A127" i="25"/>
  <c r="W222" i="28"/>
  <c r="S222" i="28"/>
  <c r="O222" i="28"/>
  <c r="K222" i="28"/>
  <c r="G222" i="28"/>
  <c r="C222" i="28"/>
  <c r="A223" i="28"/>
  <c r="V222" i="28"/>
  <c r="R222" i="28"/>
  <c r="N222" i="28"/>
  <c r="J222" i="28"/>
  <c r="F222" i="28"/>
  <c r="B222" i="28"/>
  <c r="T222" i="28"/>
  <c r="L222" i="28"/>
  <c r="D222" i="28"/>
  <c r="Y222" i="28"/>
  <c r="Q222" i="28"/>
  <c r="I222" i="28"/>
  <c r="U222" i="28"/>
  <c r="E222" i="28"/>
  <c r="P222" i="28"/>
  <c r="H222" i="28"/>
  <c r="X222" i="28"/>
  <c r="M222" i="28"/>
  <c r="Y158" i="21"/>
  <c r="U158" i="21"/>
  <c r="Q158" i="21"/>
  <c r="M158" i="21"/>
  <c r="I158" i="21"/>
  <c r="E158" i="21"/>
  <c r="X158" i="21"/>
  <c r="T158" i="21"/>
  <c r="P158" i="21"/>
  <c r="L158" i="21"/>
  <c r="H158" i="21"/>
  <c r="D158" i="21"/>
  <c r="V158" i="21"/>
  <c r="N158" i="21"/>
  <c r="F158" i="21"/>
  <c r="R158" i="21"/>
  <c r="J158" i="21"/>
  <c r="B158" i="21"/>
  <c r="S158" i="21"/>
  <c r="K158" i="21"/>
  <c r="C158" i="21"/>
  <c r="A159" i="21"/>
  <c r="O158" i="21"/>
  <c r="G158" i="21"/>
  <c r="W158" i="21"/>
  <c r="Y256" i="28"/>
  <c r="U256" i="28"/>
  <c r="Q256" i="28"/>
  <c r="M256" i="28"/>
  <c r="I256" i="28"/>
  <c r="E256" i="28"/>
  <c r="X256" i="28"/>
  <c r="T256" i="28"/>
  <c r="P256" i="28"/>
  <c r="L256" i="28"/>
  <c r="H256" i="28"/>
  <c r="D256" i="28"/>
  <c r="V256" i="28"/>
  <c r="N256" i="28"/>
  <c r="F256" i="28"/>
  <c r="S256" i="28"/>
  <c r="K256" i="28"/>
  <c r="C256" i="28"/>
  <c r="W256" i="28"/>
  <c r="G256" i="28"/>
  <c r="R256" i="28"/>
  <c r="B256" i="28"/>
  <c r="A257" i="28"/>
  <c r="J256" i="28"/>
  <c r="O256" i="28"/>
  <c r="A93" i="28"/>
  <c r="V92" i="28"/>
  <c r="R92" i="28"/>
  <c r="N92" i="28"/>
  <c r="J92" i="28"/>
  <c r="F92" i="28"/>
  <c r="B92" i="28"/>
  <c r="Y92" i="28"/>
  <c r="U92" i="28"/>
  <c r="Q92" i="28"/>
  <c r="M92" i="28"/>
  <c r="I92" i="28"/>
  <c r="E92" i="28"/>
  <c r="S92" i="28"/>
  <c r="K92" i="28"/>
  <c r="C92" i="28"/>
  <c r="X92" i="28"/>
  <c r="P92" i="28"/>
  <c r="H92" i="28"/>
  <c r="T92" i="28"/>
  <c r="D92" i="28"/>
  <c r="L92" i="28"/>
  <c r="O92" i="28"/>
  <c r="W92" i="28"/>
  <c r="G92" i="28"/>
  <c r="W359" i="28"/>
  <c r="S359" i="28"/>
  <c r="O359" i="28"/>
  <c r="K359" i="28"/>
  <c r="G359" i="28"/>
  <c r="C359" i="28"/>
  <c r="A360" i="28"/>
  <c r="V359" i="28"/>
  <c r="R359" i="28"/>
  <c r="N359" i="28"/>
  <c r="J359" i="28"/>
  <c r="F359" i="28"/>
  <c r="B359" i="28"/>
  <c r="T359" i="28"/>
  <c r="L359" i="28"/>
  <c r="D359" i="28"/>
  <c r="Y359" i="28"/>
  <c r="Q359" i="28"/>
  <c r="I359" i="28"/>
  <c r="M359" i="28"/>
  <c r="X359" i="28"/>
  <c r="H359" i="28"/>
  <c r="P359" i="28"/>
  <c r="E359" i="28"/>
  <c r="U359" i="28"/>
  <c r="Y325" i="28"/>
  <c r="U325" i="28"/>
  <c r="Q325" i="28"/>
  <c r="M325" i="28"/>
  <c r="I325" i="28"/>
  <c r="E325" i="28"/>
  <c r="X325" i="28"/>
  <c r="T325" i="28"/>
  <c r="P325" i="28"/>
  <c r="L325" i="28"/>
  <c r="H325" i="28"/>
  <c r="D325" i="28"/>
  <c r="A326" i="28"/>
  <c r="R325" i="28"/>
  <c r="J325" i="28"/>
  <c r="B325" i="28"/>
  <c r="W325" i="28"/>
  <c r="O325" i="28"/>
  <c r="G325" i="28"/>
  <c r="K325" i="28"/>
  <c r="V325" i="28"/>
  <c r="F325" i="28"/>
  <c r="N325" i="28"/>
  <c r="S325" i="28"/>
  <c r="C325" i="28"/>
  <c r="W256" i="21"/>
  <c r="S256" i="21"/>
  <c r="O256" i="21"/>
  <c r="K256" i="21"/>
  <c r="G256" i="21"/>
  <c r="C256" i="21"/>
  <c r="A257" i="21"/>
  <c r="V256" i="21"/>
  <c r="R256" i="21"/>
  <c r="N256" i="21"/>
  <c r="J256" i="21"/>
  <c r="F256" i="21"/>
  <c r="B256" i="21"/>
  <c r="T256" i="21"/>
  <c r="L256" i="21"/>
  <c r="D256" i="21"/>
  <c r="X256" i="21"/>
  <c r="H256" i="21"/>
  <c r="Y256" i="21"/>
  <c r="Q256" i="21"/>
  <c r="I256" i="21"/>
  <c r="P256" i="21"/>
  <c r="U256" i="21"/>
  <c r="M256" i="21"/>
  <c r="E256" i="21"/>
  <c r="X59" i="21"/>
  <c r="T59" i="21"/>
  <c r="P59" i="21"/>
  <c r="L59" i="21"/>
  <c r="H59" i="21"/>
  <c r="D59" i="21"/>
  <c r="W59" i="21"/>
  <c r="S59" i="21"/>
  <c r="O59" i="21"/>
  <c r="K59" i="21"/>
  <c r="G59" i="21"/>
  <c r="C59" i="21"/>
  <c r="U59" i="21"/>
  <c r="M59" i="21"/>
  <c r="E59" i="21"/>
  <c r="Y59" i="21"/>
  <c r="I59" i="21"/>
  <c r="N59" i="21"/>
  <c r="A60" i="21"/>
  <c r="R59" i="21"/>
  <c r="J59" i="21"/>
  <c r="B59" i="21"/>
  <c r="Q59" i="21"/>
  <c r="V59" i="21"/>
  <c r="F59" i="21"/>
  <c r="W325" i="21"/>
  <c r="S325" i="21"/>
  <c r="O325" i="21"/>
  <c r="K325" i="21"/>
  <c r="G325" i="21"/>
  <c r="C325" i="21"/>
  <c r="A326" i="21"/>
  <c r="V325" i="21"/>
  <c r="R325" i="21"/>
  <c r="N325" i="21"/>
  <c r="J325" i="21"/>
  <c r="F325" i="21"/>
  <c r="B325" i="21"/>
  <c r="X325" i="21"/>
  <c r="P325" i="21"/>
  <c r="H325" i="21"/>
  <c r="T325" i="21"/>
  <c r="D325" i="21"/>
  <c r="U325" i="21"/>
  <c r="M325" i="21"/>
  <c r="E325" i="21"/>
  <c r="L325" i="21"/>
  <c r="Y325" i="21"/>
  <c r="Q325" i="21"/>
  <c r="I325" i="21"/>
  <c r="W190" i="21"/>
  <c r="S190" i="21"/>
  <c r="O190" i="21"/>
  <c r="K190" i="21"/>
  <c r="G190" i="21"/>
  <c r="C190" i="21"/>
  <c r="A191" i="21"/>
  <c r="V190" i="21"/>
  <c r="R190" i="21"/>
  <c r="N190" i="21"/>
  <c r="J190" i="21"/>
  <c r="F190" i="21"/>
  <c r="B190" i="21"/>
  <c r="X190" i="21"/>
  <c r="P190" i="21"/>
  <c r="H190" i="21"/>
  <c r="L190" i="21"/>
  <c r="U190" i="21"/>
  <c r="M190" i="21"/>
  <c r="E190" i="21"/>
  <c r="T190" i="21"/>
  <c r="D190" i="21"/>
  <c r="Q190" i="21"/>
  <c r="Y190" i="21"/>
  <c r="I190" i="21"/>
  <c r="Y359" i="21"/>
  <c r="U359" i="21"/>
  <c r="Q359" i="21"/>
  <c r="M359" i="21"/>
  <c r="I359" i="21"/>
  <c r="E359" i="21"/>
  <c r="X359" i="21"/>
  <c r="T359" i="21"/>
  <c r="P359" i="21"/>
  <c r="L359" i="21"/>
  <c r="H359" i="21"/>
  <c r="D359" i="21"/>
  <c r="A360" i="21"/>
  <c r="R359" i="21"/>
  <c r="J359" i="21"/>
  <c r="B359" i="21"/>
  <c r="V359" i="21"/>
  <c r="N359" i="21"/>
  <c r="W359" i="21"/>
  <c r="O359" i="21"/>
  <c r="G359" i="21"/>
  <c r="F359" i="21"/>
  <c r="K359" i="21"/>
  <c r="S359" i="21"/>
  <c r="C359" i="21"/>
  <c r="Y190" i="28"/>
  <c r="U190" i="28"/>
  <c r="Q190" i="28"/>
  <c r="M190" i="28"/>
  <c r="I190" i="28"/>
  <c r="E190" i="28"/>
  <c r="X190" i="28"/>
  <c r="T190" i="28"/>
  <c r="P190" i="28"/>
  <c r="L190" i="28"/>
  <c r="H190" i="28"/>
  <c r="D190" i="28"/>
  <c r="A191" i="28"/>
  <c r="R190" i="28"/>
  <c r="J190" i="28"/>
  <c r="B190" i="28"/>
  <c r="W190" i="28"/>
  <c r="O190" i="28"/>
  <c r="G190" i="28"/>
  <c r="S190" i="28"/>
  <c r="C190" i="28"/>
  <c r="N190" i="28"/>
  <c r="V190" i="28"/>
  <c r="F190" i="28"/>
  <c r="K190" i="28"/>
  <c r="V27" i="28" l="1"/>
  <c r="F27" i="28"/>
  <c r="Q27" i="28"/>
  <c r="S27" i="28"/>
  <c r="G27" i="28"/>
  <c r="O27" i="28"/>
  <c r="R27" i="28"/>
  <c r="B27" i="28"/>
  <c r="M27" i="28"/>
  <c r="K27" i="28"/>
  <c r="X27" i="28"/>
  <c r="L27" i="28"/>
  <c r="N27" i="28"/>
  <c r="Y27" i="28"/>
  <c r="I27" i="28"/>
  <c r="C27" i="28"/>
  <c r="P27" i="28"/>
  <c r="T27" i="28"/>
  <c r="A28" i="28"/>
  <c r="J27" i="28"/>
  <c r="U27" i="28"/>
  <c r="E27" i="28"/>
  <c r="W27" i="28"/>
  <c r="H27" i="28"/>
  <c r="D27" i="28"/>
  <c r="A395" i="21"/>
  <c r="V394" i="21"/>
  <c r="R394" i="21"/>
  <c r="N394" i="21"/>
  <c r="J394" i="21"/>
  <c r="F394" i="21"/>
  <c r="B394" i="21"/>
  <c r="Y394" i="21"/>
  <c r="U394" i="21"/>
  <c r="Q394" i="21"/>
  <c r="M394" i="21"/>
  <c r="I394" i="21"/>
  <c r="E394" i="21"/>
  <c r="S394" i="21"/>
  <c r="K394" i="21"/>
  <c r="C394" i="21"/>
  <c r="W394" i="21"/>
  <c r="G394" i="21"/>
  <c r="X394" i="21"/>
  <c r="P394" i="21"/>
  <c r="H394" i="21"/>
  <c r="O394" i="21"/>
  <c r="D394" i="21"/>
  <c r="L394" i="21"/>
  <c r="T394" i="21"/>
  <c r="A293" i="28"/>
  <c r="V292" i="28"/>
  <c r="R292" i="28"/>
  <c r="N292" i="28"/>
  <c r="J292" i="28"/>
  <c r="F292" i="28"/>
  <c r="B292" i="28"/>
  <c r="Y292" i="28"/>
  <c r="U292" i="28"/>
  <c r="Q292" i="28"/>
  <c r="M292" i="28"/>
  <c r="I292" i="28"/>
  <c r="E292" i="28"/>
  <c r="W292" i="28"/>
  <c r="O292" i="28"/>
  <c r="G292" i="28"/>
  <c r="T292" i="28"/>
  <c r="L292" i="28"/>
  <c r="D292" i="28"/>
  <c r="P292" i="28"/>
  <c r="K292" i="28"/>
  <c r="S292" i="28"/>
  <c r="C292" i="28"/>
  <c r="H292" i="28"/>
  <c r="X292" i="28"/>
  <c r="V128" i="19"/>
  <c r="R128" i="19"/>
  <c r="N128" i="19"/>
  <c r="J128" i="19"/>
  <c r="F128" i="19"/>
  <c r="B128" i="19"/>
  <c r="Y128" i="19"/>
  <c r="U128" i="19"/>
  <c r="Q128" i="19"/>
  <c r="M128" i="19"/>
  <c r="I128" i="19"/>
  <c r="E128" i="19"/>
  <c r="X128" i="19"/>
  <c r="P128" i="19"/>
  <c r="H128" i="19"/>
  <c r="W128" i="19"/>
  <c r="O128" i="19"/>
  <c r="G128" i="19"/>
  <c r="L128" i="19"/>
  <c r="K128" i="19"/>
  <c r="D128" i="19"/>
  <c r="C128" i="19"/>
  <c r="T128" i="19"/>
  <c r="S128" i="19"/>
  <c r="A129" i="19"/>
  <c r="X394" i="28"/>
  <c r="T394" i="28"/>
  <c r="P394" i="28"/>
  <c r="L394" i="28"/>
  <c r="H394" i="28"/>
  <c r="D394" i="28"/>
  <c r="W394" i="28"/>
  <c r="S394" i="28"/>
  <c r="O394" i="28"/>
  <c r="K394" i="28"/>
  <c r="G394" i="28"/>
  <c r="C394" i="28"/>
  <c r="U394" i="28"/>
  <c r="M394" i="28"/>
  <c r="E394" i="28"/>
  <c r="A395" i="28"/>
  <c r="R394" i="28"/>
  <c r="J394" i="28"/>
  <c r="B394" i="28"/>
  <c r="V394" i="28"/>
  <c r="F394" i="28"/>
  <c r="Q394" i="28"/>
  <c r="I394" i="28"/>
  <c r="Y394" i="28"/>
  <c r="N394" i="28"/>
  <c r="A361" i="28"/>
  <c r="V360" i="28"/>
  <c r="R360" i="28"/>
  <c r="N360" i="28"/>
  <c r="J360" i="28"/>
  <c r="F360" i="28"/>
  <c r="B360" i="28"/>
  <c r="Y360" i="28"/>
  <c r="U360" i="28"/>
  <c r="Q360" i="28"/>
  <c r="M360" i="28"/>
  <c r="I360" i="28"/>
  <c r="E360" i="28"/>
  <c r="S360" i="28"/>
  <c r="K360" i="28"/>
  <c r="C360" i="28"/>
  <c r="X360" i="28"/>
  <c r="P360" i="28"/>
  <c r="H360" i="28"/>
  <c r="T360" i="28"/>
  <c r="D360" i="28"/>
  <c r="O360" i="28"/>
  <c r="W360" i="28"/>
  <c r="L360" i="28"/>
  <c r="G360" i="28"/>
  <c r="X159" i="21"/>
  <c r="T159" i="21"/>
  <c r="P159" i="21"/>
  <c r="L159" i="21"/>
  <c r="H159" i="21"/>
  <c r="D159" i="21"/>
  <c r="W159" i="21"/>
  <c r="S159" i="21"/>
  <c r="O159" i="21"/>
  <c r="K159" i="21"/>
  <c r="G159" i="21"/>
  <c r="C159" i="21"/>
  <c r="U159" i="21"/>
  <c r="M159" i="21"/>
  <c r="E159" i="21"/>
  <c r="Y159" i="21"/>
  <c r="I159" i="21"/>
  <c r="A160" i="21"/>
  <c r="R159" i="21"/>
  <c r="J159" i="21"/>
  <c r="B159" i="21"/>
  <c r="Q159" i="21"/>
  <c r="F159" i="21"/>
  <c r="V159" i="21"/>
  <c r="N159" i="21"/>
  <c r="A224" i="28"/>
  <c r="V223" i="28"/>
  <c r="R223" i="28"/>
  <c r="N223" i="28"/>
  <c r="J223" i="28"/>
  <c r="F223" i="28"/>
  <c r="B223" i="28"/>
  <c r="Y223" i="28"/>
  <c r="U223" i="28"/>
  <c r="Q223" i="28"/>
  <c r="M223" i="28"/>
  <c r="I223" i="28"/>
  <c r="E223" i="28"/>
  <c r="S223" i="28"/>
  <c r="K223" i="28"/>
  <c r="C223" i="28"/>
  <c r="X223" i="28"/>
  <c r="P223" i="28"/>
  <c r="H223" i="28"/>
  <c r="L223" i="28"/>
  <c r="W223" i="28"/>
  <c r="G223" i="28"/>
  <c r="O223" i="28"/>
  <c r="D223" i="28"/>
  <c r="T223" i="28"/>
  <c r="Y159" i="28"/>
  <c r="U159" i="28"/>
  <c r="Q159" i="28"/>
  <c r="M159" i="28"/>
  <c r="I159" i="28"/>
  <c r="E159" i="28"/>
  <c r="X159" i="28"/>
  <c r="T159" i="28"/>
  <c r="P159" i="28"/>
  <c r="L159" i="28"/>
  <c r="H159" i="28"/>
  <c r="D159" i="28"/>
  <c r="V159" i="28"/>
  <c r="N159" i="28"/>
  <c r="F159" i="28"/>
  <c r="S159" i="28"/>
  <c r="K159" i="28"/>
  <c r="C159" i="28"/>
  <c r="O159" i="28"/>
  <c r="G159" i="28"/>
  <c r="A160" i="28"/>
  <c r="J159" i="28"/>
  <c r="W159" i="28"/>
  <c r="B159" i="28"/>
  <c r="R159" i="28"/>
  <c r="X292" i="21"/>
  <c r="T292" i="21"/>
  <c r="P292" i="21"/>
  <c r="L292" i="21"/>
  <c r="H292" i="21"/>
  <c r="D292" i="21"/>
  <c r="W292" i="21"/>
  <c r="S292" i="21"/>
  <c r="O292" i="21"/>
  <c r="K292" i="21"/>
  <c r="G292" i="21"/>
  <c r="C292" i="21"/>
  <c r="U292" i="21"/>
  <c r="M292" i="21"/>
  <c r="E292" i="21"/>
  <c r="Q292" i="21"/>
  <c r="A293" i="21"/>
  <c r="R292" i="21"/>
  <c r="J292" i="21"/>
  <c r="B292" i="21"/>
  <c r="Y292" i="21"/>
  <c r="I292" i="21"/>
  <c r="N292" i="21"/>
  <c r="F292" i="21"/>
  <c r="V292" i="21"/>
  <c r="V61" i="25"/>
  <c r="R61" i="25"/>
  <c r="N61" i="25"/>
  <c r="J61" i="25"/>
  <c r="F61" i="25"/>
  <c r="B61" i="25"/>
  <c r="Y61" i="25"/>
  <c r="U61" i="25"/>
  <c r="Q61" i="25"/>
  <c r="M61" i="25"/>
  <c r="I61" i="25"/>
  <c r="E61" i="25"/>
  <c r="X61" i="25"/>
  <c r="P61" i="25"/>
  <c r="H61" i="25"/>
  <c r="W61" i="25"/>
  <c r="O61" i="25"/>
  <c r="G61" i="25"/>
  <c r="K61" i="25"/>
  <c r="L61" i="25"/>
  <c r="T61" i="25"/>
  <c r="D61" i="25"/>
  <c r="S61" i="25"/>
  <c r="C61" i="25"/>
  <c r="A62" i="25"/>
  <c r="X28" i="21"/>
  <c r="T28" i="21"/>
  <c r="P28" i="21"/>
  <c r="L28" i="21"/>
  <c r="H28" i="21"/>
  <c r="D28" i="21"/>
  <c r="W28" i="21"/>
  <c r="S28" i="21"/>
  <c r="O28" i="21"/>
  <c r="K28" i="21"/>
  <c r="G28" i="21"/>
  <c r="C28" i="21"/>
  <c r="Y28" i="21"/>
  <c r="Q28" i="21"/>
  <c r="I28" i="21"/>
  <c r="U28" i="21"/>
  <c r="E28" i="21"/>
  <c r="A29" i="21"/>
  <c r="J28" i="21"/>
  <c r="V28" i="21"/>
  <c r="N28" i="21"/>
  <c r="F28" i="21"/>
  <c r="M28" i="21"/>
  <c r="R28" i="21"/>
  <c r="B28" i="21"/>
  <c r="A258" i="21"/>
  <c r="V257" i="21"/>
  <c r="R257" i="21"/>
  <c r="N257" i="21"/>
  <c r="J257" i="21"/>
  <c r="F257" i="21"/>
  <c r="B257" i="21"/>
  <c r="Y257" i="21"/>
  <c r="U257" i="21"/>
  <c r="Q257" i="21"/>
  <c r="M257" i="21"/>
  <c r="I257" i="21"/>
  <c r="E257" i="21"/>
  <c r="S257" i="21"/>
  <c r="K257" i="21"/>
  <c r="C257" i="21"/>
  <c r="W257" i="21"/>
  <c r="X257" i="21"/>
  <c r="P257" i="21"/>
  <c r="H257" i="21"/>
  <c r="O257" i="21"/>
  <c r="G257" i="21"/>
  <c r="T257" i="21"/>
  <c r="L257" i="21"/>
  <c r="D257" i="21"/>
  <c r="X326" i="28"/>
  <c r="T326" i="28"/>
  <c r="P326" i="28"/>
  <c r="L326" i="28"/>
  <c r="H326" i="28"/>
  <c r="D326" i="28"/>
  <c r="W326" i="28"/>
  <c r="S326" i="28"/>
  <c r="O326" i="28"/>
  <c r="K326" i="28"/>
  <c r="G326" i="28"/>
  <c r="C326" i="28"/>
  <c r="Y326" i="28"/>
  <c r="Q326" i="28"/>
  <c r="I326" i="28"/>
  <c r="V326" i="28"/>
  <c r="N326" i="28"/>
  <c r="F326" i="28"/>
  <c r="R326" i="28"/>
  <c r="B326" i="28"/>
  <c r="M326" i="28"/>
  <c r="E326" i="28"/>
  <c r="U326" i="28"/>
  <c r="A327" i="28"/>
  <c r="J326" i="28"/>
  <c r="X191" i="28"/>
  <c r="T191" i="28"/>
  <c r="P191" i="28"/>
  <c r="L191" i="28"/>
  <c r="H191" i="28"/>
  <c r="D191" i="28"/>
  <c r="W191" i="28"/>
  <c r="S191" i="28"/>
  <c r="O191" i="28"/>
  <c r="K191" i="28"/>
  <c r="G191" i="28"/>
  <c r="C191" i="28"/>
  <c r="Y191" i="28"/>
  <c r="Q191" i="28"/>
  <c r="I191" i="28"/>
  <c r="V191" i="28"/>
  <c r="N191" i="28"/>
  <c r="F191" i="28"/>
  <c r="A192" i="28"/>
  <c r="J191" i="28"/>
  <c r="U191" i="28"/>
  <c r="E191" i="28"/>
  <c r="R191" i="28"/>
  <c r="M191" i="28"/>
  <c r="B191" i="28"/>
  <c r="A192" i="21"/>
  <c r="V191" i="21"/>
  <c r="R191" i="21"/>
  <c r="N191" i="21"/>
  <c r="J191" i="21"/>
  <c r="F191" i="21"/>
  <c r="B191" i="21"/>
  <c r="Y191" i="21"/>
  <c r="U191" i="21"/>
  <c r="Q191" i="21"/>
  <c r="M191" i="21"/>
  <c r="I191" i="21"/>
  <c r="E191" i="21"/>
  <c r="W191" i="21"/>
  <c r="O191" i="21"/>
  <c r="G191" i="21"/>
  <c r="S191" i="21"/>
  <c r="C191" i="21"/>
  <c r="T191" i="21"/>
  <c r="L191" i="21"/>
  <c r="D191" i="21"/>
  <c r="K191" i="21"/>
  <c r="X191" i="21"/>
  <c r="H191" i="21"/>
  <c r="P191" i="21"/>
  <c r="X257" i="28"/>
  <c r="T257" i="28"/>
  <c r="P257" i="28"/>
  <c r="L257" i="28"/>
  <c r="H257" i="28"/>
  <c r="D257" i="28"/>
  <c r="W257" i="28"/>
  <c r="S257" i="28"/>
  <c r="O257" i="28"/>
  <c r="K257" i="28"/>
  <c r="G257" i="28"/>
  <c r="C257" i="28"/>
  <c r="U257" i="28"/>
  <c r="M257" i="28"/>
  <c r="E257" i="28"/>
  <c r="A258" i="28"/>
  <c r="R257" i="28"/>
  <c r="J257" i="28"/>
  <c r="B257" i="28"/>
  <c r="N257" i="28"/>
  <c r="Y257" i="28"/>
  <c r="I257" i="28"/>
  <c r="V257" i="28"/>
  <c r="Q257" i="28"/>
  <c r="F257" i="28"/>
  <c r="X223" i="21"/>
  <c r="T223" i="21"/>
  <c r="P223" i="21"/>
  <c r="L223" i="21"/>
  <c r="H223" i="21"/>
  <c r="D223" i="21"/>
  <c r="W223" i="21"/>
  <c r="S223" i="21"/>
  <c r="O223" i="21"/>
  <c r="K223" i="21"/>
  <c r="G223" i="21"/>
  <c r="C223" i="21"/>
  <c r="Y223" i="21"/>
  <c r="Q223" i="21"/>
  <c r="I223" i="21"/>
  <c r="U223" i="21"/>
  <c r="E223" i="21"/>
  <c r="V223" i="21"/>
  <c r="N223" i="21"/>
  <c r="F223" i="21"/>
  <c r="M223" i="21"/>
  <c r="J223" i="21"/>
  <c r="B223" i="21"/>
  <c r="A224" i="21"/>
  <c r="R223" i="21"/>
  <c r="X360" i="21"/>
  <c r="T360" i="21"/>
  <c r="P360" i="21"/>
  <c r="L360" i="21"/>
  <c r="H360" i="21"/>
  <c r="D360" i="21"/>
  <c r="W360" i="21"/>
  <c r="S360" i="21"/>
  <c r="O360" i="21"/>
  <c r="K360" i="21"/>
  <c r="G360" i="21"/>
  <c r="C360" i="21"/>
  <c r="Y360" i="21"/>
  <c r="Q360" i="21"/>
  <c r="I360" i="21"/>
  <c r="M360" i="21"/>
  <c r="V360" i="21"/>
  <c r="N360" i="21"/>
  <c r="F360" i="21"/>
  <c r="U360" i="21"/>
  <c r="E360" i="21"/>
  <c r="R360" i="21"/>
  <c r="A361" i="21"/>
  <c r="J360" i="21"/>
  <c r="B360" i="21"/>
  <c r="A327" i="21"/>
  <c r="V326" i="21"/>
  <c r="R326" i="21"/>
  <c r="N326" i="21"/>
  <c r="J326" i="21"/>
  <c r="F326" i="21"/>
  <c r="B326" i="21"/>
  <c r="Y326" i="21"/>
  <c r="U326" i="21"/>
  <c r="Q326" i="21"/>
  <c r="M326" i="21"/>
  <c r="I326" i="21"/>
  <c r="E326" i="21"/>
  <c r="W326" i="21"/>
  <c r="O326" i="21"/>
  <c r="G326" i="21"/>
  <c r="K326" i="21"/>
  <c r="T326" i="21"/>
  <c r="L326" i="21"/>
  <c r="D326" i="21"/>
  <c r="S326" i="21"/>
  <c r="C326" i="21"/>
  <c r="H326" i="21"/>
  <c r="X326" i="21"/>
  <c r="P326" i="21"/>
  <c r="Y93" i="28"/>
  <c r="U93" i="28"/>
  <c r="Q93" i="28"/>
  <c r="M93" i="28"/>
  <c r="I93" i="28"/>
  <c r="E93" i="28"/>
  <c r="X93" i="28"/>
  <c r="T93" i="28"/>
  <c r="P93" i="28"/>
  <c r="L93" i="28"/>
  <c r="H93" i="28"/>
  <c r="D93" i="28"/>
  <c r="A94" i="28"/>
  <c r="R93" i="28"/>
  <c r="J93" i="28"/>
  <c r="B93" i="28"/>
  <c r="W93" i="28"/>
  <c r="O93" i="28"/>
  <c r="G93" i="28"/>
  <c r="K93" i="28"/>
  <c r="S93" i="28"/>
  <c r="V93" i="28"/>
  <c r="F93" i="28"/>
  <c r="C93" i="28"/>
  <c r="N93" i="28"/>
  <c r="V127" i="25"/>
  <c r="R127" i="25"/>
  <c r="N127" i="25"/>
  <c r="J127" i="25"/>
  <c r="F127" i="25"/>
  <c r="B127" i="25"/>
  <c r="Y127" i="25"/>
  <c r="U127" i="25"/>
  <c r="Q127" i="25"/>
  <c r="M127" i="25"/>
  <c r="I127" i="25"/>
  <c r="E127" i="25"/>
  <c r="X127" i="25"/>
  <c r="P127" i="25"/>
  <c r="H127" i="25"/>
  <c r="L127" i="25"/>
  <c r="W127" i="25"/>
  <c r="O127" i="25"/>
  <c r="G127" i="25"/>
  <c r="T127" i="25"/>
  <c r="D127" i="25"/>
  <c r="S127" i="25"/>
  <c r="K127" i="25"/>
  <c r="C127" i="25"/>
  <c r="A128" i="25"/>
  <c r="W61" i="19"/>
  <c r="S61" i="19"/>
  <c r="O61" i="19"/>
  <c r="K61" i="19"/>
  <c r="G61" i="19"/>
  <c r="C61" i="19"/>
  <c r="V61" i="19"/>
  <c r="R61" i="19"/>
  <c r="N61" i="19"/>
  <c r="J61" i="19"/>
  <c r="F61" i="19"/>
  <c r="B61" i="19"/>
  <c r="Y61" i="19"/>
  <c r="Q61" i="19"/>
  <c r="I61" i="19"/>
  <c r="X61" i="19"/>
  <c r="P61" i="19"/>
  <c r="H61" i="19"/>
  <c r="M61" i="19"/>
  <c r="L61" i="19"/>
  <c r="E61" i="19"/>
  <c r="D61" i="19"/>
  <c r="U61" i="19"/>
  <c r="T61" i="19"/>
  <c r="A62" i="19"/>
  <c r="W126" i="28"/>
  <c r="S126" i="28"/>
  <c r="O126" i="28"/>
  <c r="K126" i="28"/>
  <c r="G126" i="28"/>
  <c r="C126" i="28"/>
  <c r="A127" i="28"/>
  <c r="V126" i="28"/>
  <c r="R126" i="28"/>
  <c r="N126" i="28"/>
  <c r="J126" i="28"/>
  <c r="F126" i="28"/>
  <c r="B126" i="28"/>
  <c r="T126" i="28"/>
  <c r="L126" i="28"/>
  <c r="D126" i="28"/>
  <c r="Y126" i="28"/>
  <c r="Q126" i="28"/>
  <c r="I126" i="28"/>
  <c r="M126" i="28"/>
  <c r="U126" i="28"/>
  <c r="X126" i="28"/>
  <c r="H126" i="28"/>
  <c r="E126" i="28"/>
  <c r="P126" i="28"/>
  <c r="W60" i="28"/>
  <c r="S60" i="28"/>
  <c r="O60" i="28"/>
  <c r="K60" i="28"/>
  <c r="G60" i="28"/>
  <c r="C60" i="28"/>
  <c r="A61" i="28"/>
  <c r="V60" i="28"/>
  <c r="R60" i="28"/>
  <c r="N60" i="28"/>
  <c r="J60" i="28"/>
  <c r="F60" i="28"/>
  <c r="B60" i="28"/>
  <c r="X60" i="28"/>
  <c r="P60" i="28"/>
  <c r="H60" i="28"/>
  <c r="U60" i="28"/>
  <c r="M60" i="28"/>
  <c r="E60" i="28"/>
  <c r="Y60" i="28"/>
  <c r="I60" i="28"/>
  <c r="Q60" i="28"/>
  <c r="T60" i="28"/>
  <c r="D60" i="28"/>
  <c r="L60" i="28"/>
  <c r="Y93" i="21"/>
  <c r="U93" i="21"/>
  <c r="Q93" i="21"/>
  <c r="M93" i="21"/>
  <c r="I93" i="21"/>
  <c r="E93" i="21"/>
  <c r="X93" i="21"/>
  <c r="T93" i="21"/>
  <c r="P93" i="21"/>
  <c r="L93" i="21"/>
  <c r="H93" i="21"/>
  <c r="D93" i="21"/>
  <c r="V93" i="21"/>
  <c r="N93" i="21"/>
  <c r="F93" i="21"/>
  <c r="A94" i="21"/>
  <c r="R93" i="21"/>
  <c r="B93" i="21"/>
  <c r="O93" i="21"/>
  <c r="S93" i="21"/>
  <c r="K93" i="21"/>
  <c r="C93" i="21"/>
  <c r="J93" i="21"/>
  <c r="W93" i="21"/>
  <c r="G93" i="21"/>
  <c r="W60" i="21"/>
  <c r="S60" i="21"/>
  <c r="O60" i="21"/>
  <c r="K60" i="21"/>
  <c r="G60" i="21"/>
  <c r="C60" i="21"/>
  <c r="A61" i="21"/>
  <c r="V60" i="21"/>
  <c r="R60" i="21"/>
  <c r="N60" i="21"/>
  <c r="J60" i="21"/>
  <c r="F60" i="21"/>
  <c r="B60" i="21"/>
  <c r="T60" i="21"/>
  <c r="L60" i="21"/>
  <c r="D60" i="21"/>
  <c r="X60" i="21"/>
  <c r="H60" i="21"/>
  <c r="U60" i="21"/>
  <c r="E60" i="21"/>
  <c r="Y60" i="21"/>
  <c r="Q60" i="21"/>
  <c r="I60" i="21"/>
  <c r="P60" i="21"/>
  <c r="M60" i="21"/>
  <c r="V28" i="25"/>
  <c r="R28" i="25"/>
  <c r="N28" i="25"/>
  <c r="J28" i="25"/>
  <c r="F28" i="25"/>
  <c r="B28" i="25"/>
  <c r="Y28" i="25"/>
  <c r="U28" i="25"/>
  <c r="Q28" i="25"/>
  <c r="M28" i="25"/>
  <c r="I28" i="25"/>
  <c r="E28" i="25"/>
  <c r="S28" i="25"/>
  <c r="K28" i="25"/>
  <c r="C28" i="25"/>
  <c r="O28" i="25"/>
  <c r="G28" i="25"/>
  <c r="L28" i="25"/>
  <c r="X28" i="25"/>
  <c r="P28" i="25"/>
  <c r="H28" i="25"/>
  <c r="W28" i="25"/>
  <c r="T28" i="25"/>
  <c r="D28" i="25"/>
  <c r="A29" i="25"/>
  <c r="V94" i="25"/>
  <c r="R94" i="25"/>
  <c r="N94" i="25"/>
  <c r="J94" i="25"/>
  <c r="F94" i="25"/>
  <c r="B94" i="25"/>
  <c r="Y94" i="25"/>
  <c r="U94" i="25"/>
  <c r="Q94" i="25"/>
  <c r="M94" i="25"/>
  <c r="I94" i="25"/>
  <c r="E94" i="25"/>
  <c r="X94" i="25"/>
  <c r="P94" i="25"/>
  <c r="H94" i="25"/>
  <c r="W94" i="25"/>
  <c r="O94" i="25"/>
  <c r="G94" i="25"/>
  <c r="K94" i="25"/>
  <c r="T94" i="25"/>
  <c r="D94" i="25"/>
  <c r="S94" i="25"/>
  <c r="C94" i="25"/>
  <c r="L94" i="25"/>
  <c r="A95" i="25"/>
  <c r="A127" i="21"/>
  <c r="V126" i="21"/>
  <c r="R126" i="21"/>
  <c r="N126" i="21"/>
  <c r="J126" i="21"/>
  <c r="F126" i="21"/>
  <c r="B126" i="21"/>
  <c r="Y126" i="21"/>
  <c r="U126" i="21"/>
  <c r="Q126" i="21"/>
  <c r="M126" i="21"/>
  <c r="I126" i="21"/>
  <c r="E126" i="21"/>
  <c r="S126" i="21"/>
  <c r="K126" i="21"/>
  <c r="C126" i="21"/>
  <c r="W126" i="21"/>
  <c r="G126" i="21"/>
  <c r="X126" i="21"/>
  <c r="P126" i="21"/>
  <c r="H126" i="21"/>
  <c r="O126" i="21"/>
  <c r="T126" i="21"/>
  <c r="L126" i="21"/>
  <c r="D126" i="21"/>
  <c r="V27" i="19"/>
  <c r="R27" i="19"/>
  <c r="N27" i="19"/>
  <c r="J27" i="19"/>
  <c r="F27" i="19"/>
  <c r="B27" i="19"/>
  <c r="Y27" i="19"/>
  <c r="U27" i="19"/>
  <c r="Q27" i="19"/>
  <c r="M27" i="19"/>
  <c r="I27" i="19"/>
  <c r="E27" i="19"/>
  <c r="X27" i="19"/>
  <c r="P27" i="19"/>
  <c r="H27" i="19"/>
  <c r="W27" i="19"/>
  <c r="O27" i="19"/>
  <c r="G27" i="19"/>
  <c r="L27" i="19"/>
  <c r="K27" i="19"/>
  <c r="T27" i="19"/>
  <c r="D27" i="19"/>
  <c r="S27" i="19"/>
  <c r="C27" i="19"/>
  <c r="A28" i="19"/>
  <c r="X95" i="19"/>
  <c r="T95" i="19"/>
  <c r="P95" i="19"/>
  <c r="L95" i="19"/>
  <c r="H95" i="19"/>
  <c r="D95" i="19"/>
  <c r="W95" i="19"/>
  <c r="S95" i="19"/>
  <c r="O95" i="19"/>
  <c r="K95" i="19"/>
  <c r="G95" i="19"/>
  <c r="C95" i="19"/>
  <c r="V95" i="19"/>
  <c r="N95" i="19"/>
  <c r="F95" i="19"/>
  <c r="U95" i="19"/>
  <c r="M95" i="19"/>
  <c r="E95" i="19"/>
  <c r="R95" i="19"/>
  <c r="B95" i="19"/>
  <c r="Q95" i="19"/>
  <c r="Y95" i="19"/>
  <c r="J95" i="19"/>
  <c r="I95" i="19"/>
  <c r="A96" i="19"/>
  <c r="Q28" i="28" l="1"/>
  <c r="X28" i="28"/>
  <c r="H28" i="28"/>
  <c r="J28" i="28"/>
  <c r="O28" i="28"/>
  <c r="S28" i="28"/>
  <c r="M28" i="28"/>
  <c r="T28" i="28"/>
  <c r="D28" i="28"/>
  <c r="B28" i="28"/>
  <c r="G28" i="28"/>
  <c r="K28" i="28"/>
  <c r="Y28" i="28"/>
  <c r="I28" i="28"/>
  <c r="P28" i="28"/>
  <c r="A29" i="28"/>
  <c r="N28" i="28"/>
  <c r="V28" i="28"/>
  <c r="C28" i="28"/>
  <c r="U28" i="28"/>
  <c r="E28" i="28"/>
  <c r="L28" i="28"/>
  <c r="R28" i="28"/>
  <c r="W28" i="28"/>
  <c r="F28" i="28"/>
  <c r="W62" i="19"/>
  <c r="S62" i="19"/>
  <c r="O62" i="19"/>
  <c r="K62" i="19"/>
  <c r="G62" i="19"/>
  <c r="C62" i="19"/>
  <c r="V62" i="19"/>
  <c r="R62" i="19"/>
  <c r="N62" i="19"/>
  <c r="J62" i="19"/>
  <c r="F62" i="19"/>
  <c r="B62" i="19"/>
  <c r="Y62" i="19"/>
  <c r="Q62" i="19"/>
  <c r="I62" i="19"/>
  <c r="X62" i="19"/>
  <c r="P62" i="19"/>
  <c r="H62" i="19"/>
  <c r="U62" i="19"/>
  <c r="E62" i="19"/>
  <c r="T62" i="19"/>
  <c r="D62" i="19"/>
  <c r="M62" i="19"/>
  <c r="L62" i="19"/>
  <c r="A63" i="19"/>
  <c r="Y293" i="28"/>
  <c r="U293" i="28"/>
  <c r="Q293" i="28"/>
  <c r="M293" i="28"/>
  <c r="I293" i="28"/>
  <c r="E293" i="28"/>
  <c r="X293" i="28"/>
  <c r="T293" i="28"/>
  <c r="P293" i="28"/>
  <c r="L293" i="28"/>
  <c r="H293" i="28"/>
  <c r="D293" i="28"/>
  <c r="V293" i="28"/>
  <c r="N293" i="28"/>
  <c r="F293" i="28"/>
  <c r="S293" i="28"/>
  <c r="K293" i="28"/>
  <c r="C293" i="28"/>
  <c r="W293" i="28"/>
  <c r="G293" i="28"/>
  <c r="R293" i="28"/>
  <c r="B293" i="28"/>
  <c r="A294" i="28"/>
  <c r="O293" i="28"/>
  <c r="J293" i="28"/>
  <c r="V128" i="25"/>
  <c r="R128" i="25"/>
  <c r="N128" i="25"/>
  <c r="J128" i="25"/>
  <c r="F128" i="25"/>
  <c r="B128" i="25"/>
  <c r="Y128" i="25"/>
  <c r="U128" i="25"/>
  <c r="Q128" i="25"/>
  <c r="M128" i="25"/>
  <c r="I128" i="25"/>
  <c r="E128" i="25"/>
  <c r="X128" i="25"/>
  <c r="P128" i="25"/>
  <c r="H128" i="25"/>
  <c r="T128" i="25"/>
  <c r="D128" i="25"/>
  <c r="W128" i="25"/>
  <c r="O128" i="25"/>
  <c r="G128" i="25"/>
  <c r="L128" i="25"/>
  <c r="C128" i="25"/>
  <c r="S128" i="25"/>
  <c r="K128" i="25"/>
  <c r="A129" i="25"/>
  <c r="W192" i="28"/>
  <c r="S192" i="28"/>
  <c r="O192" i="28"/>
  <c r="K192" i="28"/>
  <c r="G192" i="28"/>
  <c r="C192" i="28"/>
  <c r="A193" i="28"/>
  <c r="V192" i="28"/>
  <c r="R192" i="28"/>
  <c r="N192" i="28"/>
  <c r="J192" i="28"/>
  <c r="F192" i="28"/>
  <c r="B192" i="28"/>
  <c r="X192" i="28"/>
  <c r="P192" i="28"/>
  <c r="H192" i="28"/>
  <c r="U192" i="28"/>
  <c r="M192" i="28"/>
  <c r="E192" i="28"/>
  <c r="Q192" i="28"/>
  <c r="L192" i="28"/>
  <c r="D192" i="28"/>
  <c r="T192" i="28"/>
  <c r="Y192" i="28"/>
  <c r="I192" i="28"/>
  <c r="W327" i="28"/>
  <c r="S327" i="28"/>
  <c r="O327" i="28"/>
  <c r="K327" i="28"/>
  <c r="G327" i="28"/>
  <c r="C327" i="28"/>
  <c r="A328" i="28"/>
  <c r="V327" i="28"/>
  <c r="R327" i="28"/>
  <c r="N327" i="28"/>
  <c r="J327" i="28"/>
  <c r="F327" i="28"/>
  <c r="B327" i="28"/>
  <c r="X327" i="28"/>
  <c r="P327" i="28"/>
  <c r="H327" i="28"/>
  <c r="U327" i="28"/>
  <c r="M327" i="28"/>
  <c r="E327" i="28"/>
  <c r="Y327" i="28"/>
  <c r="I327" i="28"/>
  <c r="T327" i="28"/>
  <c r="D327" i="28"/>
  <c r="L327" i="28"/>
  <c r="Q327" i="28"/>
  <c r="Y258" i="21"/>
  <c r="U258" i="21"/>
  <c r="Q258" i="21"/>
  <c r="M258" i="21"/>
  <c r="I258" i="21"/>
  <c r="E258" i="21"/>
  <c r="X258" i="21"/>
  <c r="T258" i="21"/>
  <c r="P258" i="21"/>
  <c r="L258" i="21"/>
  <c r="H258" i="21"/>
  <c r="D258" i="21"/>
  <c r="A259" i="21"/>
  <c r="R258" i="21"/>
  <c r="J258" i="21"/>
  <c r="B258" i="21"/>
  <c r="N258" i="21"/>
  <c r="W258" i="21"/>
  <c r="O258" i="21"/>
  <c r="G258" i="21"/>
  <c r="V258" i="21"/>
  <c r="F258" i="21"/>
  <c r="C258" i="21"/>
  <c r="K258" i="21"/>
  <c r="S258" i="21"/>
  <c r="W29" i="21"/>
  <c r="S29" i="21"/>
  <c r="O29" i="21"/>
  <c r="K29" i="21"/>
  <c r="G29" i="21"/>
  <c r="C29" i="21"/>
  <c r="A30" i="21"/>
  <c r="V29" i="21"/>
  <c r="R29" i="21"/>
  <c r="N29" i="21"/>
  <c r="J29" i="21"/>
  <c r="F29" i="21"/>
  <c r="B29" i="21"/>
  <c r="X29" i="21"/>
  <c r="P29" i="21"/>
  <c r="H29" i="21"/>
  <c r="L29" i="21"/>
  <c r="Y29" i="21"/>
  <c r="U29" i="21"/>
  <c r="M29" i="21"/>
  <c r="E29" i="21"/>
  <c r="T29" i="21"/>
  <c r="D29" i="21"/>
  <c r="Q29" i="21"/>
  <c r="I29" i="21"/>
  <c r="X160" i="28"/>
  <c r="T160" i="28"/>
  <c r="P160" i="28"/>
  <c r="L160" i="28"/>
  <c r="H160" i="28"/>
  <c r="D160" i="28"/>
  <c r="W160" i="28"/>
  <c r="S160" i="28"/>
  <c r="O160" i="28"/>
  <c r="K160" i="28"/>
  <c r="G160" i="28"/>
  <c r="C160" i="28"/>
  <c r="U160" i="28"/>
  <c r="M160" i="28"/>
  <c r="E160" i="28"/>
  <c r="A161" i="28"/>
  <c r="R160" i="28"/>
  <c r="J160" i="28"/>
  <c r="B160" i="28"/>
  <c r="V160" i="28"/>
  <c r="F160" i="28"/>
  <c r="Q160" i="28"/>
  <c r="N160" i="28"/>
  <c r="Y160" i="28"/>
  <c r="I160" i="28"/>
  <c r="A62" i="28"/>
  <c r="V61" i="28"/>
  <c r="R61" i="28"/>
  <c r="N61" i="28"/>
  <c r="J61" i="28"/>
  <c r="F61" i="28"/>
  <c r="B61" i="28"/>
  <c r="Y61" i="28"/>
  <c r="U61" i="28"/>
  <c r="Q61" i="28"/>
  <c r="M61" i="28"/>
  <c r="I61" i="28"/>
  <c r="E61" i="28"/>
  <c r="W61" i="28"/>
  <c r="O61" i="28"/>
  <c r="G61" i="28"/>
  <c r="T61" i="28"/>
  <c r="L61" i="28"/>
  <c r="D61" i="28"/>
  <c r="P61" i="28"/>
  <c r="X61" i="28"/>
  <c r="K61" i="28"/>
  <c r="H61" i="28"/>
  <c r="S61" i="28"/>
  <c r="C61" i="28"/>
  <c r="V95" i="25"/>
  <c r="R95" i="25"/>
  <c r="N95" i="25"/>
  <c r="J95" i="25"/>
  <c r="F95" i="25"/>
  <c r="B95" i="25"/>
  <c r="Y95" i="25"/>
  <c r="U95" i="25"/>
  <c r="Q95" i="25"/>
  <c r="M95" i="25"/>
  <c r="I95" i="25"/>
  <c r="E95" i="25"/>
  <c r="X95" i="25"/>
  <c r="P95" i="25"/>
  <c r="H95" i="25"/>
  <c r="W95" i="25"/>
  <c r="O95" i="25"/>
  <c r="G95" i="25"/>
  <c r="S95" i="25"/>
  <c r="C95" i="25"/>
  <c r="D95" i="25"/>
  <c r="L95" i="25"/>
  <c r="K95" i="25"/>
  <c r="T95" i="25"/>
  <c r="A96" i="25"/>
  <c r="X96" i="19"/>
  <c r="T96" i="19"/>
  <c r="P96" i="19"/>
  <c r="L96" i="19"/>
  <c r="H96" i="19"/>
  <c r="D96" i="19"/>
  <c r="W96" i="19"/>
  <c r="S96" i="19"/>
  <c r="O96" i="19"/>
  <c r="K96" i="19"/>
  <c r="G96" i="19"/>
  <c r="C96" i="19"/>
  <c r="V96" i="19"/>
  <c r="N96" i="19"/>
  <c r="F96" i="19"/>
  <c r="U96" i="19"/>
  <c r="M96" i="19"/>
  <c r="E96" i="19"/>
  <c r="J96" i="19"/>
  <c r="Y96" i="19"/>
  <c r="I96" i="19"/>
  <c r="B96" i="19"/>
  <c r="R96" i="19"/>
  <c r="Q96" i="19"/>
  <c r="A97" i="19"/>
  <c r="V29" i="25"/>
  <c r="R29" i="25"/>
  <c r="N29" i="25"/>
  <c r="J29" i="25"/>
  <c r="F29" i="25"/>
  <c r="B29" i="25"/>
  <c r="Y29" i="25"/>
  <c r="U29" i="25"/>
  <c r="Q29" i="25"/>
  <c r="M29" i="25"/>
  <c r="I29" i="25"/>
  <c r="E29" i="25"/>
  <c r="S29" i="25"/>
  <c r="K29" i="25"/>
  <c r="C29" i="25"/>
  <c r="W29" i="25"/>
  <c r="G29" i="25"/>
  <c r="L29" i="25"/>
  <c r="X29" i="25"/>
  <c r="P29" i="25"/>
  <c r="H29" i="25"/>
  <c r="O29" i="25"/>
  <c r="T29" i="25"/>
  <c r="D29" i="25"/>
  <c r="A30" i="25"/>
  <c r="A62" i="21"/>
  <c r="V61" i="21"/>
  <c r="R61" i="21"/>
  <c r="N61" i="21"/>
  <c r="J61" i="21"/>
  <c r="F61" i="21"/>
  <c r="B61" i="21"/>
  <c r="Y61" i="21"/>
  <c r="U61" i="21"/>
  <c r="Q61" i="21"/>
  <c r="M61" i="21"/>
  <c r="I61" i="21"/>
  <c r="E61" i="21"/>
  <c r="S61" i="21"/>
  <c r="K61" i="21"/>
  <c r="C61" i="21"/>
  <c r="W61" i="21"/>
  <c r="O61" i="21"/>
  <c r="T61" i="21"/>
  <c r="X61" i="21"/>
  <c r="P61" i="21"/>
  <c r="H61" i="21"/>
  <c r="G61" i="21"/>
  <c r="L61" i="21"/>
  <c r="D61" i="21"/>
  <c r="X94" i="21"/>
  <c r="T94" i="21"/>
  <c r="P94" i="21"/>
  <c r="L94" i="21"/>
  <c r="H94" i="21"/>
  <c r="D94" i="21"/>
  <c r="A95" i="21"/>
  <c r="W94" i="21"/>
  <c r="S94" i="21"/>
  <c r="O94" i="21"/>
  <c r="K94" i="21"/>
  <c r="G94" i="21"/>
  <c r="C94" i="21"/>
  <c r="V94" i="21"/>
  <c r="U94" i="21"/>
  <c r="M94" i="21"/>
  <c r="E94" i="21"/>
  <c r="Q94" i="21"/>
  <c r="Y94" i="21"/>
  <c r="F94" i="21"/>
  <c r="R94" i="21"/>
  <c r="J94" i="21"/>
  <c r="B94" i="21"/>
  <c r="I94" i="21"/>
  <c r="N94" i="21"/>
  <c r="X94" i="28"/>
  <c r="T94" i="28"/>
  <c r="P94" i="28"/>
  <c r="L94" i="28"/>
  <c r="H94" i="28"/>
  <c r="D94" i="28"/>
  <c r="W94" i="28"/>
  <c r="S94" i="28"/>
  <c r="O94" i="28"/>
  <c r="K94" i="28"/>
  <c r="G94" i="28"/>
  <c r="C94" i="28"/>
  <c r="Y94" i="28"/>
  <c r="Q94" i="28"/>
  <c r="I94" i="28"/>
  <c r="V94" i="28"/>
  <c r="N94" i="28"/>
  <c r="F94" i="28"/>
  <c r="R94" i="28"/>
  <c r="B94" i="28"/>
  <c r="J94" i="28"/>
  <c r="M94" i="28"/>
  <c r="A95" i="28"/>
  <c r="E94" i="28"/>
  <c r="U94" i="28"/>
  <c r="W361" i="21"/>
  <c r="S361" i="21"/>
  <c r="O361" i="21"/>
  <c r="K361" i="21"/>
  <c r="G361" i="21"/>
  <c r="C361" i="21"/>
  <c r="A362" i="21"/>
  <c r="V361" i="21"/>
  <c r="R361" i="21"/>
  <c r="N361" i="21"/>
  <c r="J361" i="21"/>
  <c r="F361" i="21"/>
  <c r="B361" i="21"/>
  <c r="X361" i="21"/>
  <c r="P361" i="21"/>
  <c r="H361" i="21"/>
  <c r="T361" i="21"/>
  <c r="D361" i="21"/>
  <c r="U361" i="21"/>
  <c r="M361" i="21"/>
  <c r="E361" i="21"/>
  <c r="L361" i="21"/>
  <c r="Y361" i="21"/>
  <c r="Q361" i="21"/>
  <c r="I361" i="21"/>
  <c r="W224" i="21"/>
  <c r="S224" i="21"/>
  <c r="O224" i="21"/>
  <c r="K224" i="21"/>
  <c r="G224" i="21"/>
  <c r="C224" i="21"/>
  <c r="A225" i="21"/>
  <c r="V224" i="21"/>
  <c r="R224" i="21"/>
  <c r="N224" i="21"/>
  <c r="J224" i="21"/>
  <c r="F224" i="21"/>
  <c r="B224" i="21"/>
  <c r="X224" i="21"/>
  <c r="P224" i="21"/>
  <c r="H224" i="21"/>
  <c r="L224" i="21"/>
  <c r="U224" i="21"/>
  <c r="M224" i="21"/>
  <c r="E224" i="21"/>
  <c r="T224" i="21"/>
  <c r="D224" i="21"/>
  <c r="Q224" i="21"/>
  <c r="Y224" i="21"/>
  <c r="I224" i="21"/>
  <c r="V28" i="19"/>
  <c r="R28" i="19"/>
  <c r="N28" i="19"/>
  <c r="J28" i="19"/>
  <c r="F28" i="19"/>
  <c r="B28" i="19"/>
  <c r="Y28" i="19"/>
  <c r="U28" i="19"/>
  <c r="Q28" i="19"/>
  <c r="M28" i="19"/>
  <c r="I28" i="19"/>
  <c r="E28" i="19"/>
  <c r="X28" i="19"/>
  <c r="P28" i="19"/>
  <c r="H28" i="19"/>
  <c r="W28" i="19"/>
  <c r="O28" i="19"/>
  <c r="G28" i="19"/>
  <c r="T28" i="19"/>
  <c r="D28" i="19"/>
  <c r="S28" i="19"/>
  <c r="C28" i="19"/>
  <c r="L28" i="19"/>
  <c r="K28" i="19"/>
  <c r="A29" i="19"/>
  <c r="Y327" i="21"/>
  <c r="U327" i="21"/>
  <c r="Q327" i="21"/>
  <c r="M327" i="21"/>
  <c r="I327" i="21"/>
  <c r="E327" i="21"/>
  <c r="X327" i="21"/>
  <c r="T327" i="21"/>
  <c r="P327" i="21"/>
  <c r="L327" i="21"/>
  <c r="H327" i="21"/>
  <c r="D327" i="21"/>
  <c r="V327" i="21"/>
  <c r="N327" i="21"/>
  <c r="F327" i="21"/>
  <c r="J327" i="21"/>
  <c r="B327" i="21"/>
  <c r="S327" i="21"/>
  <c r="K327" i="21"/>
  <c r="C327" i="21"/>
  <c r="A328" i="21"/>
  <c r="R327" i="21"/>
  <c r="G327" i="21"/>
  <c r="W327" i="21"/>
  <c r="O327" i="21"/>
  <c r="W258" i="28"/>
  <c r="S258" i="28"/>
  <c r="O258" i="28"/>
  <c r="K258" i="28"/>
  <c r="G258" i="28"/>
  <c r="C258" i="28"/>
  <c r="A259" i="28"/>
  <c r="V258" i="28"/>
  <c r="R258" i="28"/>
  <c r="N258" i="28"/>
  <c r="J258" i="28"/>
  <c r="F258" i="28"/>
  <c r="B258" i="28"/>
  <c r="T258" i="28"/>
  <c r="L258" i="28"/>
  <c r="D258" i="28"/>
  <c r="Y258" i="28"/>
  <c r="Q258" i="28"/>
  <c r="I258" i="28"/>
  <c r="U258" i="28"/>
  <c r="E258" i="28"/>
  <c r="P258" i="28"/>
  <c r="H258" i="28"/>
  <c r="X258" i="28"/>
  <c r="M258" i="28"/>
  <c r="Y192" i="21"/>
  <c r="U192" i="21"/>
  <c r="Q192" i="21"/>
  <c r="M192" i="21"/>
  <c r="I192" i="21"/>
  <c r="E192" i="21"/>
  <c r="X192" i="21"/>
  <c r="T192" i="21"/>
  <c r="P192" i="21"/>
  <c r="L192" i="21"/>
  <c r="H192" i="21"/>
  <c r="D192" i="21"/>
  <c r="V192" i="21"/>
  <c r="N192" i="21"/>
  <c r="F192" i="21"/>
  <c r="R192" i="21"/>
  <c r="S192" i="21"/>
  <c r="K192" i="21"/>
  <c r="C192" i="21"/>
  <c r="A193" i="21"/>
  <c r="J192" i="21"/>
  <c r="B192" i="21"/>
  <c r="W192" i="21"/>
  <c r="O192" i="21"/>
  <c r="G192" i="21"/>
  <c r="Y224" i="28"/>
  <c r="U224" i="28"/>
  <c r="Q224" i="28"/>
  <c r="M224" i="28"/>
  <c r="I224" i="28"/>
  <c r="E224" i="28"/>
  <c r="X224" i="28"/>
  <c r="T224" i="28"/>
  <c r="P224" i="28"/>
  <c r="L224" i="28"/>
  <c r="H224" i="28"/>
  <c r="D224" i="28"/>
  <c r="A225" i="28"/>
  <c r="R224" i="28"/>
  <c r="J224" i="28"/>
  <c r="B224" i="28"/>
  <c r="W224" i="28"/>
  <c r="O224" i="28"/>
  <c r="G224" i="28"/>
  <c r="S224" i="28"/>
  <c r="C224" i="28"/>
  <c r="N224" i="28"/>
  <c r="V224" i="28"/>
  <c r="F224" i="28"/>
  <c r="K224" i="28"/>
  <c r="W160" i="21"/>
  <c r="S160" i="21"/>
  <c r="O160" i="21"/>
  <c r="K160" i="21"/>
  <c r="G160" i="21"/>
  <c r="C160" i="21"/>
  <c r="A161" i="21"/>
  <c r="V160" i="21"/>
  <c r="R160" i="21"/>
  <c r="N160" i="21"/>
  <c r="J160" i="21"/>
  <c r="F160" i="21"/>
  <c r="B160" i="21"/>
  <c r="T160" i="21"/>
  <c r="L160" i="21"/>
  <c r="D160" i="21"/>
  <c r="P160" i="21"/>
  <c r="Y160" i="21"/>
  <c r="Q160" i="21"/>
  <c r="I160" i="21"/>
  <c r="X160" i="21"/>
  <c r="H160" i="21"/>
  <c r="M160" i="21"/>
  <c r="U160" i="21"/>
  <c r="E160" i="21"/>
  <c r="W395" i="28"/>
  <c r="S395" i="28"/>
  <c r="O395" i="28"/>
  <c r="K395" i="28"/>
  <c r="G395" i="28"/>
  <c r="C395" i="28"/>
  <c r="A396" i="28"/>
  <c r="V395" i="28"/>
  <c r="R395" i="28"/>
  <c r="N395" i="28"/>
  <c r="J395" i="28"/>
  <c r="F395" i="28"/>
  <c r="B395" i="28"/>
  <c r="T395" i="28"/>
  <c r="L395" i="28"/>
  <c r="D395" i="28"/>
  <c r="Y395" i="28"/>
  <c r="Q395" i="28"/>
  <c r="I395" i="28"/>
  <c r="M395" i="28"/>
  <c r="X395" i="28"/>
  <c r="H395" i="28"/>
  <c r="P395" i="28"/>
  <c r="E395" i="28"/>
  <c r="U395" i="28"/>
  <c r="V129" i="19"/>
  <c r="R129" i="19"/>
  <c r="N129" i="19"/>
  <c r="J129" i="19"/>
  <c r="F129" i="19"/>
  <c r="B129" i="19"/>
  <c r="Y129" i="19"/>
  <c r="U129" i="19"/>
  <c r="Q129" i="19"/>
  <c r="M129" i="19"/>
  <c r="I129" i="19"/>
  <c r="E129" i="19"/>
  <c r="X129" i="19"/>
  <c r="P129" i="19"/>
  <c r="H129" i="19"/>
  <c r="W129" i="19"/>
  <c r="O129" i="19"/>
  <c r="G129" i="19"/>
  <c r="T129" i="19"/>
  <c r="D129" i="19"/>
  <c r="S129" i="19"/>
  <c r="C129" i="19"/>
  <c r="L129" i="19"/>
  <c r="K129" i="19"/>
  <c r="A130" i="19"/>
  <c r="Y127" i="21"/>
  <c r="U127" i="21"/>
  <c r="Q127" i="21"/>
  <c r="M127" i="21"/>
  <c r="I127" i="21"/>
  <c r="E127" i="21"/>
  <c r="X127" i="21"/>
  <c r="T127" i="21"/>
  <c r="P127" i="21"/>
  <c r="L127" i="21"/>
  <c r="H127" i="21"/>
  <c r="D127" i="21"/>
  <c r="A128" i="21"/>
  <c r="R127" i="21"/>
  <c r="J127" i="21"/>
  <c r="B127" i="21"/>
  <c r="N127" i="21"/>
  <c r="W127" i="21"/>
  <c r="O127" i="21"/>
  <c r="G127" i="21"/>
  <c r="V127" i="21"/>
  <c r="F127" i="21"/>
  <c r="K127" i="21"/>
  <c r="C127" i="21"/>
  <c r="S127" i="21"/>
  <c r="V62" i="25"/>
  <c r="R62" i="25"/>
  <c r="N62" i="25"/>
  <c r="J62" i="25"/>
  <c r="F62" i="25"/>
  <c r="B62" i="25"/>
  <c r="Y62" i="25"/>
  <c r="U62" i="25"/>
  <c r="Q62" i="25"/>
  <c r="M62" i="25"/>
  <c r="I62" i="25"/>
  <c r="E62" i="25"/>
  <c r="X62" i="25"/>
  <c r="P62" i="25"/>
  <c r="H62" i="25"/>
  <c r="W62" i="25"/>
  <c r="O62" i="25"/>
  <c r="G62" i="25"/>
  <c r="S62" i="25"/>
  <c r="C62" i="25"/>
  <c r="L62" i="25"/>
  <c r="K62" i="25"/>
  <c r="T62" i="25"/>
  <c r="D62" i="25"/>
  <c r="A63" i="25"/>
  <c r="A128" i="28"/>
  <c r="V127" i="28"/>
  <c r="R127" i="28"/>
  <c r="N127" i="28"/>
  <c r="J127" i="28"/>
  <c r="F127" i="28"/>
  <c r="B127" i="28"/>
  <c r="Y127" i="28"/>
  <c r="U127" i="28"/>
  <c r="Q127" i="28"/>
  <c r="M127" i="28"/>
  <c r="I127" i="28"/>
  <c r="E127" i="28"/>
  <c r="S127" i="28"/>
  <c r="K127" i="28"/>
  <c r="C127" i="28"/>
  <c r="X127" i="28"/>
  <c r="P127" i="28"/>
  <c r="H127" i="28"/>
  <c r="T127" i="28"/>
  <c r="D127" i="28"/>
  <c r="O127" i="28"/>
  <c r="L127" i="28"/>
  <c r="W127" i="28"/>
  <c r="G127" i="28"/>
  <c r="W293" i="21"/>
  <c r="S293" i="21"/>
  <c r="O293" i="21"/>
  <c r="K293" i="21"/>
  <c r="G293" i="21"/>
  <c r="C293" i="21"/>
  <c r="A294" i="21"/>
  <c r="V293" i="21"/>
  <c r="R293" i="21"/>
  <c r="N293" i="21"/>
  <c r="J293" i="21"/>
  <c r="F293" i="21"/>
  <c r="B293" i="21"/>
  <c r="T293" i="21"/>
  <c r="L293" i="21"/>
  <c r="D293" i="21"/>
  <c r="X293" i="21"/>
  <c r="H293" i="21"/>
  <c r="Y293" i="21"/>
  <c r="Q293" i="21"/>
  <c r="I293" i="21"/>
  <c r="P293" i="21"/>
  <c r="U293" i="21"/>
  <c r="M293" i="21"/>
  <c r="E293" i="21"/>
  <c r="Y361" i="28"/>
  <c r="U361" i="28"/>
  <c r="Q361" i="28"/>
  <c r="M361" i="28"/>
  <c r="I361" i="28"/>
  <c r="E361" i="28"/>
  <c r="X361" i="28"/>
  <c r="T361" i="28"/>
  <c r="P361" i="28"/>
  <c r="L361" i="28"/>
  <c r="H361" i="28"/>
  <c r="D361" i="28"/>
  <c r="A362" i="28"/>
  <c r="R361" i="28"/>
  <c r="J361" i="28"/>
  <c r="B361" i="28"/>
  <c r="W361" i="28"/>
  <c r="O361" i="28"/>
  <c r="G361" i="28"/>
  <c r="K361" i="28"/>
  <c r="V361" i="28"/>
  <c r="F361" i="28"/>
  <c r="N361" i="28"/>
  <c r="S361" i="28"/>
  <c r="C361" i="28"/>
  <c r="Y395" i="21"/>
  <c r="U395" i="21"/>
  <c r="Q395" i="21"/>
  <c r="M395" i="21"/>
  <c r="I395" i="21"/>
  <c r="E395" i="21"/>
  <c r="X395" i="21"/>
  <c r="T395" i="21"/>
  <c r="P395" i="21"/>
  <c r="L395" i="21"/>
  <c r="H395" i="21"/>
  <c r="D395" i="21"/>
  <c r="A396" i="21"/>
  <c r="R395" i="21"/>
  <c r="J395" i="21"/>
  <c r="B395" i="21"/>
  <c r="N395" i="21"/>
  <c r="W395" i="21"/>
  <c r="O395" i="21"/>
  <c r="G395" i="21"/>
  <c r="V395" i="21"/>
  <c r="F395" i="21"/>
  <c r="K395" i="21"/>
  <c r="S395" i="21"/>
  <c r="C395" i="21"/>
  <c r="T29" i="28" l="1"/>
  <c r="D29" i="28"/>
  <c r="K29" i="28"/>
  <c r="Q29" i="28"/>
  <c r="V29" i="28"/>
  <c r="A30" i="28"/>
  <c r="P29" i="28"/>
  <c r="W29" i="28"/>
  <c r="G29" i="28"/>
  <c r="I29" i="28"/>
  <c r="N29" i="28"/>
  <c r="B29" i="28"/>
  <c r="L29" i="28"/>
  <c r="S29" i="28"/>
  <c r="C29" i="28"/>
  <c r="U29" i="28"/>
  <c r="F29" i="28"/>
  <c r="R29" i="28"/>
  <c r="X29" i="28"/>
  <c r="H29" i="28"/>
  <c r="O29" i="28"/>
  <c r="Y29" i="28"/>
  <c r="E29" i="28"/>
  <c r="M29" i="28"/>
  <c r="J29" i="28"/>
  <c r="Y128" i="28"/>
  <c r="U128" i="28"/>
  <c r="Q128" i="28"/>
  <c r="M128" i="28"/>
  <c r="I128" i="28"/>
  <c r="E128" i="28"/>
  <c r="X128" i="28"/>
  <c r="T128" i="28"/>
  <c r="P128" i="28"/>
  <c r="L128" i="28"/>
  <c r="H128" i="28"/>
  <c r="D128" i="28"/>
  <c r="A129" i="28"/>
  <c r="R128" i="28"/>
  <c r="J128" i="28"/>
  <c r="B128" i="28"/>
  <c r="W128" i="28"/>
  <c r="O128" i="28"/>
  <c r="G128" i="28"/>
  <c r="K128" i="28"/>
  <c r="S128" i="28"/>
  <c r="V128" i="28"/>
  <c r="F128" i="28"/>
  <c r="C128" i="28"/>
  <c r="N128" i="28"/>
  <c r="W63" i="19"/>
  <c r="S63" i="19"/>
  <c r="O63" i="19"/>
  <c r="K63" i="19"/>
  <c r="G63" i="19"/>
  <c r="C63" i="19"/>
  <c r="V63" i="19"/>
  <c r="R63" i="19"/>
  <c r="N63" i="19"/>
  <c r="J63" i="19"/>
  <c r="F63" i="19"/>
  <c r="B63" i="19"/>
  <c r="Y63" i="19"/>
  <c r="Q63" i="19"/>
  <c r="I63" i="19"/>
  <c r="X63" i="19"/>
  <c r="P63" i="19"/>
  <c r="H63" i="19"/>
  <c r="M63" i="19"/>
  <c r="L63" i="19"/>
  <c r="U63" i="19"/>
  <c r="T63" i="19"/>
  <c r="E63" i="19"/>
  <c r="D63" i="19"/>
  <c r="A64" i="19"/>
  <c r="X328" i="21"/>
  <c r="T328" i="21"/>
  <c r="P328" i="21"/>
  <c r="L328" i="21"/>
  <c r="H328" i="21"/>
  <c r="D328" i="21"/>
  <c r="W328" i="21"/>
  <c r="S328" i="21"/>
  <c r="O328" i="21"/>
  <c r="K328" i="21"/>
  <c r="G328" i="21"/>
  <c r="C328" i="21"/>
  <c r="U328" i="21"/>
  <c r="M328" i="21"/>
  <c r="E328" i="21"/>
  <c r="Y328" i="21"/>
  <c r="I328" i="21"/>
  <c r="A329" i="21"/>
  <c r="R328" i="21"/>
  <c r="J328" i="21"/>
  <c r="B328" i="21"/>
  <c r="Q328" i="21"/>
  <c r="N328" i="21"/>
  <c r="V328" i="21"/>
  <c r="F328" i="21"/>
  <c r="V30" i="25"/>
  <c r="R30" i="25"/>
  <c r="N30" i="25"/>
  <c r="J30" i="25"/>
  <c r="F30" i="25"/>
  <c r="B30" i="25"/>
  <c r="Y30" i="25"/>
  <c r="U30" i="25"/>
  <c r="Q30" i="25"/>
  <c r="M30" i="25"/>
  <c r="I30" i="25"/>
  <c r="E30" i="25"/>
  <c r="S30" i="25"/>
  <c r="K30" i="25"/>
  <c r="C30" i="25"/>
  <c r="O30" i="25"/>
  <c r="L30" i="25"/>
  <c r="X30" i="25"/>
  <c r="P30" i="25"/>
  <c r="H30" i="25"/>
  <c r="W30" i="25"/>
  <c r="G30" i="25"/>
  <c r="T30" i="25"/>
  <c r="D30" i="25"/>
  <c r="A31" i="25"/>
  <c r="X294" i="28"/>
  <c r="T294" i="28"/>
  <c r="P294" i="28"/>
  <c r="L294" i="28"/>
  <c r="H294" i="28"/>
  <c r="D294" i="28"/>
  <c r="W294" i="28"/>
  <c r="S294" i="28"/>
  <c r="O294" i="28"/>
  <c r="K294" i="28"/>
  <c r="G294" i="28"/>
  <c r="C294" i="28"/>
  <c r="U294" i="28"/>
  <c r="M294" i="28"/>
  <c r="E294" i="28"/>
  <c r="A295" i="28"/>
  <c r="R294" i="28"/>
  <c r="J294" i="28"/>
  <c r="B294" i="28"/>
  <c r="N294" i="28"/>
  <c r="Y294" i="28"/>
  <c r="I294" i="28"/>
  <c r="Q294" i="28"/>
  <c r="V294" i="28"/>
  <c r="F294" i="28"/>
  <c r="X193" i="21"/>
  <c r="T193" i="21"/>
  <c r="P193" i="21"/>
  <c r="L193" i="21"/>
  <c r="H193" i="21"/>
  <c r="D193" i="21"/>
  <c r="W193" i="21"/>
  <c r="S193" i="21"/>
  <c r="O193" i="21"/>
  <c r="K193" i="21"/>
  <c r="G193" i="21"/>
  <c r="C193" i="21"/>
  <c r="U193" i="21"/>
  <c r="M193" i="21"/>
  <c r="E193" i="21"/>
  <c r="Y193" i="21"/>
  <c r="I193" i="21"/>
  <c r="A194" i="21"/>
  <c r="R193" i="21"/>
  <c r="J193" i="21"/>
  <c r="B193" i="21"/>
  <c r="Q193" i="21"/>
  <c r="F193" i="21"/>
  <c r="V193" i="21"/>
  <c r="N193" i="21"/>
  <c r="W95" i="21"/>
  <c r="S95" i="21"/>
  <c r="O95" i="21"/>
  <c r="K95" i="21"/>
  <c r="G95" i="21"/>
  <c r="C95" i="21"/>
  <c r="U95" i="21"/>
  <c r="M95" i="21"/>
  <c r="E95" i="21"/>
  <c r="A96" i="21"/>
  <c r="V95" i="21"/>
  <c r="R95" i="21"/>
  <c r="N95" i="21"/>
  <c r="J95" i="21"/>
  <c r="F95" i="21"/>
  <c r="B95" i="21"/>
  <c r="Y95" i="21"/>
  <c r="Q95" i="21"/>
  <c r="I95" i="21"/>
  <c r="L95" i="21"/>
  <c r="T95" i="21"/>
  <c r="X95" i="21"/>
  <c r="H95" i="21"/>
  <c r="D95" i="21"/>
  <c r="P95" i="21"/>
  <c r="Y62" i="28"/>
  <c r="U62" i="28"/>
  <c r="Q62" i="28"/>
  <c r="M62" i="28"/>
  <c r="I62" i="28"/>
  <c r="E62" i="28"/>
  <c r="X62" i="28"/>
  <c r="T62" i="28"/>
  <c r="P62" i="28"/>
  <c r="L62" i="28"/>
  <c r="H62" i="28"/>
  <c r="D62" i="28"/>
  <c r="V62" i="28"/>
  <c r="N62" i="28"/>
  <c r="F62" i="28"/>
  <c r="S62" i="28"/>
  <c r="K62" i="28"/>
  <c r="C62" i="28"/>
  <c r="W62" i="28"/>
  <c r="G62" i="28"/>
  <c r="R62" i="28"/>
  <c r="B62" i="28"/>
  <c r="O62" i="28"/>
  <c r="A63" i="28"/>
  <c r="J62" i="28"/>
  <c r="A31" i="21"/>
  <c r="V30" i="21"/>
  <c r="R30" i="21"/>
  <c r="N30" i="21"/>
  <c r="J30" i="21"/>
  <c r="F30" i="21"/>
  <c r="B30" i="21"/>
  <c r="Y30" i="21"/>
  <c r="U30" i="21"/>
  <c r="Q30" i="21"/>
  <c r="M30" i="21"/>
  <c r="I30" i="21"/>
  <c r="E30" i="21"/>
  <c r="W30" i="21"/>
  <c r="O30" i="21"/>
  <c r="G30" i="21"/>
  <c r="S30" i="21"/>
  <c r="C30" i="21"/>
  <c r="P30" i="21"/>
  <c r="T30" i="21"/>
  <c r="L30" i="21"/>
  <c r="D30" i="21"/>
  <c r="K30" i="21"/>
  <c r="X30" i="21"/>
  <c r="H30" i="21"/>
  <c r="X396" i="21"/>
  <c r="T396" i="21"/>
  <c r="P396" i="21"/>
  <c r="L396" i="21"/>
  <c r="H396" i="21"/>
  <c r="D396" i="21"/>
  <c r="W396" i="21"/>
  <c r="S396" i="21"/>
  <c r="O396" i="21"/>
  <c r="K396" i="21"/>
  <c r="G396" i="21"/>
  <c r="C396" i="21"/>
  <c r="Y396" i="21"/>
  <c r="Q396" i="21"/>
  <c r="I396" i="21"/>
  <c r="U396" i="21"/>
  <c r="E396" i="21"/>
  <c r="V396" i="21"/>
  <c r="N396" i="21"/>
  <c r="F396" i="21"/>
  <c r="M396" i="21"/>
  <c r="R396" i="21"/>
  <c r="A397" i="21"/>
  <c r="J396" i="21"/>
  <c r="B396" i="21"/>
  <c r="A295" i="21"/>
  <c r="V294" i="21"/>
  <c r="R294" i="21"/>
  <c r="N294" i="21"/>
  <c r="J294" i="21"/>
  <c r="F294" i="21"/>
  <c r="B294" i="21"/>
  <c r="Y294" i="21"/>
  <c r="U294" i="21"/>
  <c r="Q294" i="21"/>
  <c r="M294" i="21"/>
  <c r="I294" i="21"/>
  <c r="E294" i="21"/>
  <c r="S294" i="21"/>
  <c r="K294" i="21"/>
  <c r="C294" i="21"/>
  <c r="O294" i="21"/>
  <c r="X294" i="21"/>
  <c r="P294" i="21"/>
  <c r="H294" i="21"/>
  <c r="W294" i="21"/>
  <c r="G294" i="21"/>
  <c r="D294" i="21"/>
  <c r="T294" i="21"/>
  <c r="L294" i="21"/>
  <c r="V63" i="25"/>
  <c r="R63" i="25"/>
  <c r="N63" i="25"/>
  <c r="J63" i="25"/>
  <c r="F63" i="25"/>
  <c r="B63" i="25"/>
  <c r="Y63" i="25"/>
  <c r="U63" i="25"/>
  <c r="Q63" i="25"/>
  <c r="M63" i="25"/>
  <c r="I63" i="25"/>
  <c r="E63" i="25"/>
  <c r="X63" i="25"/>
  <c r="P63" i="25"/>
  <c r="H63" i="25"/>
  <c r="W63" i="25"/>
  <c r="O63" i="25"/>
  <c r="G63" i="25"/>
  <c r="K63" i="25"/>
  <c r="L63" i="25"/>
  <c r="T63" i="25"/>
  <c r="D63" i="25"/>
  <c r="S63" i="25"/>
  <c r="C63" i="25"/>
  <c r="A64" i="25"/>
  <c r="A226" i="21"/>
  <c r="V225" i="21"/>
  <c r="R225" i="21"/>
  <c r="N225" i="21"/>
  <c r="J225" i="21"/>
  <c r="F225" i="21"/>
  <c r="B225" i="21"/>
  <c r="Y225" i="21"/>
  <c r="U225" i="21"/>
  <c r="Q225" i="21"/>
  <c r="M225" i="21"/>
  <c r="I225" i="21"/>
  <c r="E225" i="21"/>
  <c r="W225" i="21"/>
  <c r="O225" i="21"/>
  <c r="G225" i="21"/>
  <c r="S225" i="21"/>
  <c r="C225" i="21"/>
  <c r="T225" i="21"/>
  <c r="L225" i="21"/>
  <c r="D225" i="21"/>
  <c r="K225" i="21"/>
  <c r="X225" i="21"/>
  <c r="P225" i="21"/>
  <c r="H225" i="21"/>
  <c r="X362" i="28"/>
  <c r="T362" i="28"/>
  <c r="P362" i="28"/>
  <c r="L362" i="28"/>
  <c r="H362" i="28"/>
  <c r="D362" i="28"/>
  <c r="W362" i="28"/>
  <c r="S362" i="28"/>
  <c r="O362" i="28"/>
  <c r="K362" i="28"/>
  <c r="G362" i="28"/>
  <c r="C362" i="28"/>
  <c r="Y362" i="28"/>
  <c r="Q362" i="28"/>
  <c r="I362" i="28"/>
  <c r="V362" i="28"/>
  <c r="N362" i="28"/>
  <c r="F362" i="28"/>
  <c r="R362" i="28"/>
  <c r="B362" i="28"/>
  <c r="M362" i="28"/>
  <c r="E362" i="28"/>
  <c r="A363" i="28"/>
  <c r="U362" i="28"/>
  <c r="J362" i="28"/>
  <c r="X128" i="21"/>
  <c r="T128" i="21"/>
  <c r="P128" i="21"/>
  <c r="L128" i="21"/>
  <c r="H128" i="21"/>
  <c r="D128" i="21"/>
  <c r="W128" i="21"/>
  <c r="S128" i="21"/>
  <c r="O128" i="21"/>
  <c r="K128" i="21"/>
  <c r="G128" i="21"/>
  <c r="C128" i="21"/>
  <c r="Y128" i="21"/>
  <c r="Q128" i="21"/>
  <c r="I128" i="21"/>
  <c r="U128" i="21"/>
  <c r="E128" i="21"/>
  <c r="V128" i="21"/>
  <c r="N128" i="21"/>
  <c r="F128" i="21"/>
  <c r="M128" i="21"/>
  <c r="B128" i="21"/>
  <c r="A129" i="21"/>
  <c r="R128" i="21"/>
  <c r="J128" i="21"/>
  <c r="A397" i="28"/>
  <c r="V396" i="28"/>
  <c r="R396" i="28"/>
  <c r="N396" i="28"/>
  <c r="J396" i="28"/>
  <c r="F396" i="28"/>
  <c r="B396" i="28"/>
  <c r="Y396" i="28"/>
  <c r="U396" i="28"/>
  <c r="Q396" i="28"/>
  <c r="M396" i="28"/>
  <c r="I396" i="28"/>
  <c r="E396" i="28"/>
  <c r="S396" i="28"/>
  <c r="K396" i="28"/>
  <c r="C396" i="28"/>
  <c r="X396" i="28"/>
  <c r="P396" i="28"/>
  <c r="H396" i="28"/>
  <c r="T396" i="28"/>
  <c r="D396" i="28"/>
  <c r="O396" i="28"/>
  <c r="W396" i="28"/>
  <c r="G396" i="28"/>
  <c r="L396" i="28"/>
  <c r="X225" i="28"/>
  <c r="T225" i="28"/>
  <c r="P225" i="28"/>
  <c r="L225" i="28"/>
  <c r="H225" i="28"/>
  <c r="D225" i="28"/>
  <c r="W225" i="28"/>
  <c r="S225" i="28"/>
  <c r="O225" i="28"/>
  <c r="K225" i="28"/>
  <c r="G225" i="28"/>
  <c r="C225" i="28"/>
  <c r="Y225" i="28"/>
  <c r="Q225" i="28"/>
  <c r="I225" i="28"/>
  <c r="V225" i="28"/>
  <c r="N225" i="28"/>
  <c r="F225" i="28"/>
  <c r="A226" i="28"/>
  <c r="J225" i="28"/>
  <c r="U225" i="28"/>
  <c r="E225" i="28"/>
  <c r="R225" i="28"/>
  <c r="M225" i="28"/>
  <c r="B225" i="28"/>
  <c r="A260" i="28"/>
  <c r="V259" i="28"/>
  <c r="R259" i="28"/>
  <c r="N259" i="28"/>
  <c r="J259" i="28"/>
  <c r="F259" i="28"/>
  <c r="B259" i="28"/>
  <c r="Y259" i="28"/>
  <c r="U259" i="28"/>
  <c r="Q259" i="28"/>
  <c r="M259" i="28"/>
  <c r="I259" i="28"/>
  <c r="E259" i="28"/>
  <c r="S259" i="28"/>
  <c r="K259" i="28"/>
  <c r="C259" i="28"/>
  <c r="X259" i="28"/>
  <c r="P259" i="28"/>
  <c r="H259" i="28"/>
  <c r="L259" i="28"/>
  <c r="W259" i="28"/>
  <c r="G259" i="28"/>
  <c r="O259" i="28"/>
  <c r="D259" i="28"/>
  <c r="T259" i="28"/>
  <c r="V29" i="19"/>
  <c r="R29" i="19"/>
  <c r="N29" i="19"/>
  <c r="J29" i="19"/>
  <c r="F29" i="19"/>
  <c r="B29" i="19"/>
  <c r="Y29" i="19"/>
  <c r="U29" i="19"/>
  <c r="Q29" i="19"/>
  <c r="M29" i="19"/>
  <c r="I29" i="19"/>
  <c r="E29" i="19"/>
  <c r="X29" i="19"/>
  <c r="P29" i="19"/>
  <c r="H29" i="19"/>
  <c r="W29" i="19"/>
  <c r="O29" i="19"/>
  <c r="G29" i="19"/>
  <c r="L29" i="19"/>
  <c r="K29" i="19"/>
  <c r="T29" i="19"/>
  <c r="D29" i="19"/>
  <c r="S29" i="19"/>
  <c r="C29" i="19"/>
  <c r="A30" i="19"/>
  <c r="A363" i="21"/>
  <c r="V362" i="21"/>
  <c r="R362" i="21"/>
  <c r="N362" i="21"/>
  <c r="J362" i="21"/>
  <c r="F362" i="21"/>
  <c r="B362" i="21"/>
  <c r="Y362" i="21"/>
  <c r="U362" i="21"/>
  <c r="Q362" i="21"/>
  <c r="M362" i="21"/>
  <c r="I362" i="21"/>
  <c r="E362" i="21"/>
  <c r="W362" i="21"/>
  <c r="O362" i="21"/>
  <c r="G362" i="21"/>
  <c r="K362" i="21"/>
  <c r="T362" i="21"/>
  <c r="L362" i="21"/>
  <c r="D362" i="21"/>
  <c r="S362" i="21"/>
  <c r="C362" i="21"/>
  <c r="H362" i="21"/>
  <c r="X362" i="21"/>
  <c r="P362" i="21"/>
  <c r="X97" i="19"/>
  <c r="T97" i="19"/>
  <c r="P97" i="19"/>
  <c r="L97" i="19"/>
  <c r="H97" i="19"/>
  <c r="D97" i="19"/>
  <c r="W97" i="19"/>
  <c r="S97" i="19"/>
  <c r="O97" i="19"/>
  <c r="K97" i="19"/>
  <c r="G97" i="19"/>
  <c r="C97" i="19"/>
  <c r="V97" i="19"/>
  <c r="N97" i="19"/>
  <c r="F97" i="19"/>
  <c r="U97" i="19"/>
  <c r="M97" i="19"/>
  <c r="E97" i="19"/>
  <c r="R97" i="19"/>
  <c r="B97" i="19"/>
  <c r="Q97" i="19"/>
  <c r="J97" i="19"/>
  <c r="I97" i="19"/>
  <c r="Y97" i="19"/>
  <c r="A98" i="19"/>
  <c r="W161" i="28"/>
  <c r="S161" i="28"/>
  <c r="O161" i="28"/>
  <c r="K161" i="28"/>
  <c r="G161" i="28"/>
  <c r="C161" i="28"/>
  <c r="A162" i="28"/>
  <c r="V161" i="28"/>
  <c r="R161" i="28"/>
  <c r="N161" i="28"/>
  <c r="J161" i="28"/>
  <c r="F161" i="28"/>
  <c r="B161" i="28"/>
  <c r="T161" i="28"/>
  <c r="L161" i="28"/>
  <c r="D161" i="28"/>
  <c r="Y161" i="28"/>
  <c r="Q161" i="28"/>
  <c r="I161" i="28"/>
  <c r="M161" i="28"/>
  <c r="E161" i="28"/>
  <c r="X161" i="28"/>
  <c r="H161" i="28"/>
  <c r="U161" i="28"/>
  <c r="P161" i="28"/>
  <c r="A329" i="28"/>
  <c r="V328" i="28"/>
  <c r="R328" i="28"/>
  <c r="N328" i="28"/>
  <c r="J328" i="28"/>
  <c r="F328" i="28"/>
  <c r="B328" i="28"/>
  <c r="Y328" i="28"/>
  <c r="U328" i="28"/>
  <c r="Q328" i="28"/>
  <c r="M328" i="28"/>
  <c r="I328" i="28"/>
  <c r="E328" i="28"/>
  <c r="W328" i="28"/>
  <c r="O328" i="28"/>
  <c r="G328" i="28"/>
  <c r="T328" i="28"/>
  <c r="L328" i="28"/>
  <c r="D328" i="28"/>
  <c r="P328" i="28"/>
  <c r="K328" i="28"/>
  <c r="S328" i="28"/>
  <c r="H328" i="28"/>
  <c r="C328" i="28"/>
  <c r="X328" i="28"/>
  <c r="V129" i="25"/>
  <c r="R129" i="25"/>
  <c r="N129" i="25"/>
  <c r="J129" i="25"/>
  <c r="F129" i="25"/>
  <c r="B129" i="25"/>
  <c r="Y129" i="25"/>
  <c r="U129" i="25"/>
  <c r="Q129" i="25"/>
  <c r="M129" i="25"/>
  <c r="I129" i="25"/>
  <c r="E129" i="25"/>
  <c r="X129" i="25"/>
  <c r="P129" i="25"/>
  <c r="H129" i="25"/>
  <c r="L129" i="25"/>
  <c r="W129" i="25"/>
  <c r="O129" i="25"/>
  <c r="G129" i="25"/>
  <c r="T129" i="25"/>
  <c r="D129" i="25"/>
  <c r="K129" i="25"/>
  <c r="C129" i="25"/>
  <c r="S129" i="25"/>
  <c r="A130" i="25"/>
  <c r="X130" i="19"/>
  <c r="V130" i="19"/>
  <c r="R130" i="19"/>
  <c r="N130" i="19"/>
  <c r="J130" i="19"/>
  <c r="F130" i="19"/>
  <c r="B130" i="19"/>
  <c r="U130" i="19"/>
  <c r="Q130" i="19"/>
  <c r="M130" i="19"/>
  <c r="I130" i="19"/>
  <c r="E130" i="19"/>
  <c r="Y130" i="19"/>
  <c r="P130" i="19"/>
  <c r="H130" i="19"/>
  <c r="W130" i="19"/>
  <c r="O130" i="19"/>
  <c r="G130" i="19"/>
  <c r="L130" i="19"/>
  <c r="K130" i="19"/>
  <c r="T130" i="19"/>
  <c r="S130" i="19"/>
  <c r="D130" i="19"/>
  <c r="C130" i="19"/>
  <c r="A131" i="19"/>
  <c r="A162" i="21"/>
  <c r="V161" i="21"/>
  <c r="R161" i="21"/>
  <c r="N161" i="21"/>
  <c r="J161" i="21"/>
  <c r="F161" i="21"/>
  <c r="B161" i="21"/>
  <c r="Y161" i="21"/>
  <c r="U161" i="21"/>
  <c r="Q161" i="21"/>
  <c r="M161" i="21"/>
  <c r="I161" i="21"/>
  <c r="E161" i="21"/>
  <c r="S161" i="21"/>
  <c r="K161" i="21"/>
  <c r="C161" i="21"/>
  <c r="O161" i="21"/>
  <c r="G161" i="21"/>
  <c r="X161" i="21"/>
  <c r="P161" i="21"/>
  <c r="H161" i="21"/>
  <c r="W161" i="21"/>
  <c r="T161" i="21"/>
  <c r="L161" i="21"/>
  <c r="D161" i="21"/>
  <c r="W95" i="28"/>
  <c r="S95" i="28"/>
  <c r="O95" i="28"/>
  <c r="K95" i="28"/>
  <c r="G95" i="28"/>
  <c r="C95" i="28"/>
  <c r="A96" i="28"/>
  <c r="V95" i="28"/>
  <c r="R95" i="28"/>
  <c r="N95" i="28"/>
  <c r="J95" i="28"/>
  <c r="F95" i="28"/>
  <c r="B95" i="28"/>
  <c r="X95" i="28"/>
  <c r="P95" i="28"/>
  <c r="H95" i="28"/>
  <c r="U95" i="28"/>
  <c r="M95" i="28"/>
  <c r="E95" i="28"/>
  <c r="Y95" i="28"/>
  <c r="I95" i="28"/>
  <c r="Q95" i="28"/>
  <c r="T95" i="28"/>
  <c r="D95" i="28"/>
  <c r="L95" i="28"/>
  <c r="Y62" i="21"/>
  <c r="U62" i="21"/>
  <c r="Q62" i="21"/>
  <c r="M62" i="21"/>
  <c r="I62" i="21"/>
  <c r="E62" i="21"/>
  <c r="X62" i="21"/>
  <c r="T62" i="21"/>
  <c r="P62" i="21"/>
  <c r="L62" i="21"/>
  <c r="H62" i="21"/>
  <c r="D62" i="21"/>
  <c r="A63" i="21"/>
  <c r="R62" i="21"/>
  <c r="J62" i="21"/>
  <c r="B62" i="21"/>
  <c r="N62" i="21"/>
  <c r="S62" i="21"/>
  <c r="C62" i="21"/>
  <c r="W62" i="21"/>
  <c r="O62" i="21"/>
  <c r="G62" i="21"/>
  <c r="V62" i="21"/>
  <c r="F62" i="21"/>
  <c r="K62" i="21"/>
  <c r="V96" i="25"/>
  <c r="R96" i="25"/>
  <c r="N96" i="25"/>
  <c r="J96" i="25"/>
  <c r="F96" i="25"/>
  <c r="B96" i="25"/>
  <c r="Y96" i="25"/>
  <c r="U96" i="25"/>
  <c r="Q96" i="25"/>
  <c r="M96" i="25"/>
  <c r="I96" i="25"/>
  <c r="E96" i="25"/>
  <c r="X96" i="25"/>
  <c r="P96" i="25"/>
  <c r="H96" i="25"/>
  <c r="W96" i="25"/>
  <c r="O96" i="25"/>
  <c r="G96" i="25"/>
  <c r="K96" i="25"/>
  <c r="L96" i="25"/>
  <c r="T96" i="25"/>
  <c r="D96" i="25"/>
  <c r="S96" i="25"/>
  <c r="C96" i="25"/>
  <c r="A97" i="25"/>
  <c r="X259" i="21"/>
  <c r="T259" i="21"/>
  <c r="P259" i="21"/>
  <c r="L259" i="21"/>
  <c r="H259" i="21"/>
  <c r="D259" i="21"/>
  <c r="W259" i="21"/>
  <c r="S259" i="21"/>
  <c r="O259" i="21"/>
  <c r="K259" i="21"/>
  <c r="G259" i="21"/>
  <c r="C259" i="21"/>
  <c r="Y259" i="21"/>
  <c r="Q259" i="21"/>
  <c r="I259" i="21"/>
  <c r="U259" i="21"/>
  <c r="E259" i="21"/>
  <c r="V259" i="21"/>
  <c r="N259" i="21"/>
  <c r="F259" i="21"/>
  <c r="M259" i="21"/>
  <c r="J259" i="21"/>
  <c r="B259" i="21"/>
  <c r="A260" i="21"/>
  <c r="R259" i="21"/>
  <c r="A194" i="28"/>
  <c r="V193" i="28"/>
  <c r="R193" i="28"/>
  <c r="N193" i="28"/>
  <c r="J193" i="28"/>
  <c r="F193" i="28"/>
  <c r="B193" i="28"/>
  <c r="Y193" i="28"/>
  <c r="U193" i="28"/>
  <c r="Q193" i="28"/>
  <c r="M193" i="28"/>
  <c r="I193" i="28"/>
  <c r="E193" i="28"/>
  <c r="W193" i="28"/>
  <c r="O193" i="28"/>
  <c r="G193" i="28"/>
  <c r="T193" i="28"/>
  <c r="L193" i="28"/>
  <c r="D193" i="28"/>
  <c r="X193" i="28"/>
  <c r="H193" i="28"/>
  <c r="S193" i="28"/>
  <c r="C193" i="28"/>
  <c r="K193" i="28"/>
  <c r="P193" i="28"/>
  <c r="K30" i="28" l="1"/>
  <c r="V30" i="28"/>
  <c r="F30" i="28"/>
  <c r="H30" i="28"/>
  <c r="E30" i="28"/>
  <c r="Q30" i="28"/>
  <c r="W30" i="28"/>
  <c r="G30" i="28"/>
  <c r="R30" i="28"/>
  <c r="B30" i="28"/>
  <c r="L30" i="28"/>
  <c r="T30" i="28"/>
  <c r="I30" i="28"/>
  <c r="S30" i="28"/>
  <c r="C30" i="28"/>
  <c r="N30" i="28"/>
  <c r="X30" i="28"/>
  <c r="U30" i="28"/>
  <c r="D30" i="28"/>
  <c r="O30" i="28"/>
  <c r="A31" i="28"/>
  <c r="J30" i="28"/>
  <c r="P30" i="28"/>
  <c r="M30" i="28"/>
  <c r="Y30" i="28"/>
  <c r="W260" i="21"/>
  <c r="S260" i="21"/>
  <c r="O260" i="21"/>
  <c r="K260" i="21"/>
  <c r="G260" i="21"/>
  <c r="C260" i="21"/>
  <c r="A261" i="21"/>
  <c r="V260" i="21"/>
  <c r="R260" i="21"/>
  <c r="N260" i="21"/>
  <c r="J260" i="21"/>
  <c r="F260" i="21"/>
  <c r="B260" i="21"/>
  <c r="X260" i="21"/>
  <c r="P260" i="21"/>
  <c r="H260" i="21"/>
  <c r="T260" i="21"/>
  <c r="D260" i="21"/>
  <c r="U260" i="21"/>
  <c r="M260" i="21"/>
  <c r="E260" i="21"/>
  <c r="L260" i="21"/>
  <c r="Q260" i="21"/>
  <c r="Y260" i="21"/>
  <c r="I260" i="21"/>
  <c r="V97" i="25"/>
  <c r="R97" i="25"/>
  <c r="N97" i="25"/>
  <c r="J97" i="25"/>
  <c r="F97" i="25"/>
  <c r="B97" i="25"/>
  <c r="Y97" i="25"/>
  <c r="U97" i="25"/>
  <c r="Q97" i="25"/>
  <c r="M97" i="25"/>
  <c r="I97" i="25"/>
  <c r="E97" i="25"/>
  <c r="X97" i="25"/>
  <c r="P97" i="25"/>
  <c r="H97" i="25"/>
  <c r="W97" i="25"/>
  <c r="O97" i="25"/>
  <c r="G97" i="25"/>
  <c r="S97" i="25"/>
  <c r="C97" i="25"/>
  <c r="T97" i="25"/>
  <c r="L97" i="25"/>
  <c r="K97" i="25"/>
  <c r="D97" i="25"/>
  <c r="A98" i="25"/>
  <c r="A163" i="28"/>
  <c r="V162" i="28"/>
  <c r="R162" i="28"/>
  <c r="N162" i="28"/>
  <c r="J162" i="28"/>
  <c r="F162" i="28"/>
  <c r="B162" i="28"/>
  <c r="Y162" i="28"/>
  <c r="U162" i="28"/>
  <c r="Q162" i="28"/>
  <c r="M162" i="28"/>
  <c r="I162" i="28"/>
  <c r="E162" i="28"/>
  <c r="S162" i="28"/>
  <c r="K162" i="28"/>
  <c r="C162" i="28"/>
  <c r="X162" i="28"/>
  <c r="P162" i="28"/>
  <c r="H162" i="28"/>
  <c r="T162" i="28"/>
  <c r="D162" i="28"/>
  <c r="L162" i="28"/>
  <c r="O162" i="28"/>
  <c r="G162" i="28"/>
  <c r="W162" i="28"/>
  <c r="Y31" i="21"/>
  <c r="U31" i="21"/>
  <c r="Q31" i="21"/>
  <c r="M31" i="21"/>
  <c r="I31" i="21"/>
  <c r="E31" i="21"/>
  <c r="X31" i="21"/>
  <c r="T31" i="21"/>
  <c r="P31" i="21"/>
  <c r="L31" i="21"/>
  <c r="H31" i="21"/>
  <c r="D31" i="21"/>
  <c r="V31" i="21"/>
  <c r="N31" i="21"/>
  <c r="F31" i="21"/>
  <c r="A32" i="21"/>
  <c r="R31" i="21"/>
  <c r="B31" i="21"/>
  <c r="W31" i="21"/>
  <c r="G31" i="21"/>
  <c r="S31" i="21"/>
  <c r="K31" i="21"/>
  <c r="C31" i="21"/>
  <c r="J31" i="21"/>
  <c r="O31" i="21"/>
  <c r="Y397" i="28"/>
  <c r="U397" i="28"/>
  <c r="Q397" i="28"/>
  <c r="M397" i="28"/>
  <c r="I397" i="28"/>
  <c r="E397" i="28"/>
  <c r="X397" i="28"/>
  <c r="T397" i="28"/>
  <c r="P397" i="28"/>
  <c r="L397" i="28"/>
  <c r="H397" i="28"/>
  <c r="D397" i="28"/>
  <c r="A398" i="28"/>
  <c r="R397" i="28"/>
  <c r="J397" i="28"/>
  <c r="B397" i="28"/>
  <c r="W397" i="28"/>
  <c r="O397" i="28"/>
  <c r="G397" i="28"/>
  <c r="K397" i="28"/>
  <c r="V397" i="28"/>
  <c r="F397" i="28"/>
  <c r="S397" i="28"/>
  <c r="N397" i="28"/>
  <c r="C397" i="28"/>
  <c r="W363" i="28"/>
  <c r="S363" i="28"/>
  <c r="O363" i="28"/>
  <c r="K363" i="28"/>
  <c r="G363" i="28"/>
  <c r="C363" i="28"/>
  <c r="A364" i="28"/>
  <c r="V363" i="28"/>
  <c r="R363" i="28"/>
  <c r="N363" i="28"/>
  <c r="J363" i="28"/>
  <c r="F363" i="28"/>
  <c r="B363" i="28"/>
  <c r="X363" i="28"/>
  <c r="P363" i="28"/>
  <c r="H363" i="28"/>
  <c r="U363" i="28"/>
  <c r="M363" i="28"/>
  <c r="E363" i="28"/>
  <c r="Y363" i="28"/>
  <c r="I363" i="28"/>
  <c r="T363" i="28"/>
  <c r="D363" i="28"/>
  <c r="L363" i="28"/>
  <c r="Q363" i="28"/>
  <c r="V64" i="25"/>
  <c r="R64" i="25"/>
  <c r="N64" i="25"/>
  <c r="J64" i="25"/>
  <c r="F64" i="25"/>
  <c r="B64" i="25"/>
  <c r="Y64" i="25"/>
  <c r="U64" i="25"/>
  <c r="Q64" i="25"/>
  <c r="M64" i="25"/>
  <c r="I64" i="25"/>
  <c r="E64" i="25"/>
  <c r="X64" i="25"/>
  <c r="P64" i="25"/>
  <c r="H64" i="25"/>
  <c r="W64" i="25"/>
  <c r="O64" i="25"/>
  <c r="G64" i="25"/>
  <c r="S64" i="25"/>
  <c r="C64" i="25"/>
  <c r="L64" i="25"/>
  <c r="K64" i="25"/>
  <c r="T64" i="25"/>
  <c r="D64" i="25"/>
  <c r="A65" i="25"/>
  <c r="W397" i="21"/>
  <c r="S397" i="21"/>
  <c r="O397" i="21"/>
  <c r="K397" i="21"/>
  <c r="G397" i="21"/>
  <c r="C397" i="21"/>
  <c r="A398" i="21"/>
  <c r="V397" i="21"/>
  <c r="R397" i="21"/>
  <c r="N397" i="21"/>
  <c r="J397" i="21"/>
  <c r="F397" i="21"/>
  <c r="B397" i="21"/>
  <c r="X397" i="21"/>
  <c r="P397" i="21"/>
  <c r="H397" i="21"/>
  <c r="L397" i="21"/>
  <c r="U397" i="21"/>
  <c r="M397" i="21"/>
  <c r="E397" i="21"/>
  <c r="T397" i="21"/>
  <c r="D397" i="21"/>
  <c r="Y397" i="21"/>
  <c r="Q397" i="21"/>
  <c r="I397" i="21"/>
  <c r="A97" i="21"/>
  <c r="V96" i="21"/>
  <c r="R96" i="21"/>
  <c r="N96" i="21"/>
  <c r="J96" i="21"/>
  <c r="F96" i="21"/>
  <c r="B96" i="21"/>
  <c r="T96" i="21"/>
  <c r="L96" i="21"/>
  <c r="D96" i="21"/>
  <c r="Y96" i="21"/>
  <c r="U96" i="21"/>
  <c r="Q96" i="21"/>
  <c r="M96" i="21"/>
  <c r="I96" i="21"/>
  <c r="E96" i="21"/>
  <c r="X96" i="21"/>
  <c r="P96" i="21"/>
  <c r="H96" i="21"/>
  <c r="S96" i="21"/>
  <c r="C96" i="21"/>
  <c r="G96" i="21"/>
  <c r="O96" i="21"/>
  <c r="K96" i="21"/>
  <c r="W96" i="21"/>
  <c r="W295" i="28"/>
  <c r="S295" i="28"/>
  <c r="O295" i="28"/>
  <c r="K295" i="28"/>
  <c r="G295" i="28"/>
  <c r="C295" i="28"/>
  <c r="A296" i="28"/>
  <c r="V295" i="28"/>
  <c r="R295" i="28"/>
  <c r="N295" i="28"/>
  <c r="J295" i="28"/>
  <c r="F295" i="28"/>
  <c r="B295" i="28"/>
  <c r="T295" i="28"/>
  <c r="L295" i="28"/>
  <c r="D295" i="28"/>
  <c r="Y295" i="28"/>
  <c r="Q295" i="28"/>
  <c r="I295" i="28"/>
  <c r="U295" i="28"/>
  <c r="E295" i="28"/>
  <c r="P295" i="28"/>
  <c r="H295" i="28"/>
  <c r="X295" i="28"/>
  <c r="M295" i="28"/>
  <c r="V31" i="25"/>
  <c r="R31" i="25"/>
  <c r="N31" i="25"/>
  <c r="J31" i="25"/>
  <c r="F31" i="25"/>
  <c r="B31" i="25"/>
  <c r="Y31" i="25"/>
  <c r="U31" i="25"/>
  <c r="Q31" i="25"/>
  <c r="M31" i="25"/>
  <c r="I31" i="25"/>
  <c r="E31" i="25"/>
  <c r="S31" i="25"/>
  <c r="K31" i="25"/>
  <c r="C31" i="25"/>
  <c r="O31" i="25"/>
  <c r="G31" i="25"/>
  <c r="L31" i="25"/>
  <c r="X31" i="25"/>
  <c r="P31" i="25"/>
  <c r="H31" i="25"/>
  <c r="W31" i="25"/>
  <c r="T31" i="25"/>
  <c r="D31" i="25"/>
  <c r="A32" i="25"/>
  <c r="W329" i="21"/>
  <c r="S329" i="21"/>
  <c r="O329" i="21"/>
  <c r="K329" i="21"/>
  <c r="G329" i="21"/>
  <c r="C329" i="21"/>
  <c r="A330" i="21"/>
  <c r="V329" i="21"/>
  <c r="R329" i="21"/>
  <c r="N329" i="21"/>
  <c r="J329" i="21"/>
  <c r="F329" i="21"/>
  <c r="B329" i="21"/>
  <c r="T329" i="21"/>
  <c r="L329" i="21"/>
  <c r="D329" i="21"/>
  <c r="P329" i="21"/>
  <c r="Y329" i="21"/>
  <c r="Q329" i="21"/>
  <c r="I329" i="21"/>
  <c r="X329" i="21"/>
  <c r="H329" i="21"/>
  <c r="U329" i="21"/>
  <c r="M329" i="21"/>
  <c r="E329" i="21"/>
  <c r="X63" i="21"/>
  <c r="T63" i="21"/>
  <c r="P63" i="21"/>
  <c r="L63" i="21"/>
  <c r="H63" i="21"/>
  <c r="D63" i="21"/>
  <c r="W63" i="21"/>
  <c r="S63" i="21"/>
  <c r="O63" i="21"/>
  <c r="K63" i="21"/>
  <c r="G63" i="21"/>
  <c r="C63" i="21"/>
  <c r="Y63" i="21"/>
  <c r="Q63" i="21"/>
  <c r="I63" i="21"/>
  <c r="U63" i="21"/>
  <c r="E63" i="21"/>
  <c r="A64" i="21"/>
  <c r="J63" i="21"/>
  <c r="V63" i="21"/>
  <c r="N63" i="21"/>
  <c r="F63" i="21"/>
  <c r="M63" i="21"/>
  <c r="R63" i="21"/>
  <c r="B63" i="21"/>
  <c r="V130" i="25"/>
  <c r="R130" i="25"/>
  <c r="N130" i="25"/>
  <c r="J130" i="25"/>
  <c r="F130" i="25"/>
  <c r="B130" i="25"/>
  <c r="Y130" i="25"/>
  <c r="U130" i="25"/>
  <c r="Q130" i="25"/>
  <c r="M130" i="25"/>
  <c r="I130" i="25"/>
  <c r="E130" i="25"/>
  <c r="X130" i="25"/>
  <c r="P130" i="25"/>
  <c r="H130" i="25"/>
  <c r="L130" i="25"/>
  <c r="W130" i="25"/>
  <c r="O130" i="25"/>
  <c r="G130" i="25"/>
  <c r="T130" i="25"/>
  <c r="D130" i="25"/>
  <c r="S130" i="25"/>
  <c r="K130" i="25"/>
  <c r="C130" i="25"/>
  <c r="A131" i="25"/>
  <c r="W129" i="21"/>
  <c r="S129" i="21"/>
  <c r="O129" i="21"/>
  <c r="K129" i="21"/>
  <c r="G129" i="21"/>
  <c r="C129" i="21"/>
  <c r="A130" i="21"/>
  <c r="V129" i="21"/>
  <c r="R129" i="21"/>
  <c r="N129" i="21"/>
  <c r="J129" i="21"/>
  <c r="F129" i="21"/>
  <c r="B129" i="21"/>
  <c r="X129" i="21"/>
  <c r="P129" i="21"/>
  <c r="H129" i="21"/>
  <c r="L129" i="21"/>
  <c r="U129" i="21"/>
  <c r="M129" i="21"/>
  <c r="E129" i="21"/>
  <c r="T129" i="21"/>
  <c r="D129" i="21"/>
  <c r="I129" i="21"/>
  <c r="Y129" i="21"/>
  <c r="Q129" i="21"/>
  <c r="Y226" i="21"/>
  <c r="U226" i="21"/>
  <c r="Q226" i="21"/>
  <c r="M226" i="21"/>
  <c r="I226" i="21"/>
  <c r="E226" i="21"/>
  <c r="X226" i="21"/>
  <c r="T226" i="21"/>
  <c r="P226" i="21"/>
  <c r="L226" i="21"/>
  <c r="H226" i="21"/>
  <c r="D226" i="21"/>
  <c r="V226" i="21"/>
  <c r="N226" i="21"/>
  <c r="F226" i="21"/>
  <c r="A227" i="21"/>
  <c r="J226" i="21"/>
  <c r="S226" i="21"/>
  <c r="K226" i="21"/>
  <c r="C226" i="21"/>
  <c r="R226" i="21"/>
  <c r="B226" i="21"/>
  <c r="W226" i="21"/>
  <c r="O226" i="21"/>
  <c r="G226" i="21"/>
  <c r="X129" i="28"/>
  <c r="T129" i="28"/>
  <c r="P129" i="28"/>
  <c r="L129" i="28"/>
  <c r="H129" i="28"/>
  <c r="D129" i="28"/>
  <c r="W129" i="28"/>
  <c r="S129" i="28"/>
  <c r="O129" i="28"/>
  <c r="K129" i="28"/>
  <c r="G129" i="28"/>
  <c r="C129" i="28"/>
  <c r="Y129" i="28"/>
  <c r="Q129" i="28"/>
  <c r="I129" i="28"/>
  <c r="V129" i="28"/>
  <c r="N129" i="28"/>
  <c r="F129" i="28"/>
  <c r="R129" i="28"/>
  <c r="B129" i="28"/>
  <c r="A130" i="28"/>
  <c r="M129" i="28"/>
  <c r="J129" i="28"/>
  <c r="U129" i="28"/>
  <c r="E129" i="28"/>
  <c r="Y194" i="28"/>
  <c r="U194" i="28"/>
  <c r="Q194" i="28"/>
  <c r="M194" i="28"/>
  <c r="I194" i="28"/>
  <c r="E194" i="28"/>
  <c r="X194" i="28"/>
  <c r="T194" i="28"/>
  <c r="P194" i="28"/>
  <c r="L194" i="28"/>
  <c r="H194" i="28"/>
  <c r="D194" i="28"/>
  <c r="V194" i="28"/>
  <c r="N194" i="28"/>
  <c r="F194" i="28"/>
  <c r="S194" i="28"/>
  <c r="K194" i="28"/>
  <c r="C194" i="28"/>
  <c r="O194" i="28"/>
  <c r="A195" i="28"/>
  <c r="J194" i="28"/>
  <c r="R194" i="28"/>
  <c r="B194" i="28"/>
  <c r="G194" i="28"/>
  <c r="W194" i="28"/>
  <c r="Y329" i="28"/>
  <c r="U329" i="28"/>
  <c r="Q329" i="28"/>
  <c r="M329" i="28"/>
  <c r="I329" i="28"/>
  <c r="E329" i="28"/>
  <c r="X329" i="28"/>
  <c r="T329" i="28"/>
  <c r="P329" i="28"/>
  <c r="L329" i="28"/>
  <c r="H329" i="28"/>
  <c r="D329" i="28"/>
  <c r="V329" i="28"/>
  <c r="N329" i="28"/>
  <c r="F329" i="28"/>
  <c r="S329" i="28"/>
  <c r="K329" i="28"/>
  <c r="C329" i="28"/>
  <c r="W329" i="28"/>
  <c r="G329" i="28"/>
  <c r="R329" i="28"/>
  <c r="B329" i="28"/>
  <c r="A330" i="28"/>
  <c r="J329" i="28"/>
  <c r="O329" i="28"/>
  <c r="Y363" i="21"/>
  <c r="U363" i="21"/>
  <c r="Q363" i="21"/>
  <c r="M363" i="21"/>
  <c r="I363" i="21"/>
  <c r="E363" i="21"/>
  <c r="X363" i="21"/>
  <c r="T363" i="21"/>
  <c r="P363" i="21"/>
  <c r="L363" i="21"/>
  <c r="H363" i="21"/>
  <c r="D363" i="21"/>
  <c r="V363" i="21"/>
  <c r="N363" i="21"/>
  <c r="F363" i="21"/>
  <c r="R363" i="21"/>
  <c r="B363" i="21"/>
  <c r="S363" i="21"/>
  <c r="K363" i="21"/>
  <c r="C363" i="21"/>
  <c r="A364" i="21"/>
  <c r="J363" i="21"/>
  <c r="G363" i="21"/>
  <c r="O363" i="21"/>
  <c r="W363" i="21"/>
  <c r="Y162" i="21"/>
  <c r="U162" i="21"/>
  <c r="Q162" i="21"/>
  <c r="M162" i="21"/>
  <c r="I162" i="21"/>
  <c r="E162" i="21"/>
  <c r="X162" i="21"/>
  <c r="T162" i="21"/>
  <c r="P162" i="21"/>
  <c r="L162" i="21"/>
  <c r="H162" i="21"/>
  <c r="D162" i="21"/>
  <c r="A163" i="21"/>
  <c r="R162" i="21"/>
  <c r="J162" i="21"/>
  <c r="B162" i="21"/>
  <c r="V162" i="21"/>
  <c r="F162" i="21"/>
  <c r="W162" i="21"/>
  <c r="O162" i="21"/>
  <c r="G162" i="21"/>
  <c r="N162" i="21"/>
  <c r="K162" i="21"/>
  <c r="S162" i="21"/>
  <c r="C162" i="21"/>
  <c r="V30" i="19"/>
  <c r="R30" i="19"/>
  <c r="N30" i="19"/>
  <c r="J30" i="19"/>
  <c r="F30" i="19"/>
  <c r="B30" i="19"/>
  <c r="Y30" i="19"/>
  <c r="U30" i="19"/>
  <c r="Q30" i="19"/>
  <c r="M30" i="19"/>
  <c r="I30" i="19"/>
  <c r="E30" i="19"/>
  <c r="X30" i="19"/>
  <c r="P30" i="19"/>
  <c r="H30" i="19"/>
  <c r="W30" i="19"/>
  <c r="O30" i="19"/>
  <c r="G30" i="19"/>
  <c r="T30" i="19"/>
  <c r="D30" i="19"/>
  <c r="S30" i="19"/>
  <c r="C30" i="19"/>
  <c r="L30" i="19"/>
  <c r="K30" i="19"/>
  <c r="A31" i="19"/>
  <c r="W226" i="28"/>
  <c r="S226" i="28"/>
  <c r="O226" i="28"/>
  <c r="K226" i="28"/>
  <c r="G226" i="28"/>
  <c r="C226" i="28"/>
  <c r="A227" i="28"/>
  <c r="V226" i="28"/>
  <c r="R226" i="28"/>
  <c r="N226" i="28"/>
  <c r="J226" i="28"/>
  <c r="F226" i="28"/>
  <c r="B226" i="28"/>
  <c r="X226" i="28"/>
  <c r="P226" i="28"/>
  <c r="H226" i="28"/>
  <c r="U226" i="28"/>
  <c r="M226" i="28"/>
  <c r="E226" i="28"/>
  <c r="Q226" i="28"/>
  <c r="L226" i="28"/>
  <c r="D226" i="28"/>
  <c r="T226" i="28"/>
  <c r="Y226" i="28"/>
  <c r="I226" i="28"/>
  <c r="Y295" i="21"/>
  <c r="U295" i="21"/>
  <c r="Q295" i="21"/>
  <c r="M295" i="21"/>
  <c r="I295" i="21"/>
  <c r="E295" i="21"/>
  <c r="X295" i="21"/>
  <c r="T295" i="21"/>
  <c r="P295" i="21"/>
  <c r="L295" i="21"/>
  <c r="H295" i="21"/>
  <c r="D295" i="21"/>
  <c r="A296" i="21"/>
  <c r="R295" i="21"/>
  <c r="J295" i="21"/>
  <c r="B295" i="21"/>
  <c r="V295" i="21"/>
  <c r="F295" i="21"/>
  <c r="W295" i="21"/>
  <c r="O295" i="21"/>
  <c r="G295" i="21"/>
  <c r="N295" i="21"/>
  <c r="C295" i="21"/>
  <c r="S295" i="21"/>
  <c r="K295" i="21"/>
  <c r="X63" i="28"/>
  <c r="T63" i="28"/>
  <c r="P63" i="28"/>
  <c r="L63" i="28"/>
  <c r="H63" i="28"/>
  <c r="D63" i="28"/>
  <c r="W63" i="28"/>
  <c r="S63" i="28"/>
  <c r="O63" i="28"/>
  <c r="K63" i="28"/>
  <c r="G63" i="28"/>
  <c r="C63" i="28"/>
  <c r="U63" i="28"/>
  <c r="M63" i="28"/>
  <c r="E63" i="28"/>
  <c r="A64" i="28"/>
  <c r="R63" i="28"/>
  <c r="J63" i="28"/>
  <c r="B63" i="28"/>
  <c r="N63" i="28"/>
  <c r="F63" i="28"/>
  <c r="Y63" i="28"/>
  <c r="I63" i="28"/>
  <c r="V63" i="28"/>
  <c r="Q63" i="28"/>
  <c r="W194" i="21"/>
  <c r="S194" i="21"/>
  <c r="O194" i="21"/>
  <c r="K194" i="21"/>
  <c r="G194" i="21"/>
  <c r="C194" i="21"/>
  <c r="A195" i="21"/>
  <c r="V194" i="21"/>
  <c r="R194" i="21"/>
  <c r="N194" i="21"/>
  <c r="J194" i="21"/>
  <c r="F194" i="21"/>
  <c r="B194" i="21"/>
  <c r="T194" i="21"/>
  <c r="L194" i="21"/>
  <c r="D194" i="21"/>
  <c r="P194" i="21"/>
  <c r="Y194" i="21"/>
  <c r="Q194" i="21"/>
  <c r="I194" i="21"/>
  <c r="X194" i="21"/>
  <c r="H194" i="21"/>
  <c r="M194" i="21"/>
  <c r="E194" i="21"/>
  <c r="U194" i="21"/>
  <c r="A97" i="28"/>
  <c r="V96" i="28"/>
  <c r="R96" i="28"/>
  <c r="N96" i="28"/>
  <c r="J96" i="28"/>
  <c r="F96" i="28"/>
  <c r="B96" i="28"/>
  <c r="Y96" i="28"/>
  <c r="U96" i="28"/>
  <c r="Q96" i="28"/>
  <c r="M96" i="28"/>
  <c r="I96" i="28"/>
  <c r="E96" i="28"/>
  <c r="W96" i="28"/>
  <c r="O96" i="28"/>
  <c r="G96" i="28"/>
  <c r="T96" i="28"/>
  <c r="L96" i="28"/>
  <c r="D96" i="28"/>
  <c r="P96" i="28"/>
  <c r="X96" i="28"/>
  <c r="K96" i="28"/>
  <c r="H96" i="28"/>
  <c r="S96" i="28"/>
  <c r="C96" i="28"/>
  <c r="Y131" i="19"/>
  <c r="U131" i="19"/>
  <c r="Q131" i="19"/>
  <c r="M131" i="19"/>
  <c r="X131" i="19"/>
  <c r="T131" i="19"/>
  <c r="P131" i="19"/>
  <c r="L131" i="19"/>
  <c r="H131" i="19"/>
  <c r="D131" i="19"/>
  <c r="W131" i="19"/>
  <c r="O131" i="19"/>
  <c r="I131" i="19"/>
  <c r="C131" i="19"/>
  <c r="V131" i="19"/>
  <c r="N131" i="19"/>
  <c r="G131" i="19"/>
  <c r="B131" i="19"/>
  <c r="K131" i="19"/>
  <c r="J131" i="19"/>
  <c r="F131" i="19"/>
  <c r="E131" i="19"/>
  <c r="S131" i="19"/>
  <c r="R131" i="19"/>
  <c r="A132" i="19"/>
  <c r="W98" i="19"/>
  <c r="S98" i="19"/>
  <c r="O98" i="19"/>
  <c r="V98" i="19"/>
  <c r="Q98" i="19"/>
  <c r="L98" i="19"/>
  <c r="H98" i="19"/>
  <c r="D98" i="19"/>
  <c r="U98" i="19"/>
  <c r="P98" i="19"/>
  <c r="K98" i="19"/>
  <c r="G98" i="19"/>
  <c r="C98" i="19"/>
  <c r="Y98" i="19"/>
  <c r="N98" i="19"/>
  <c r="F98" i="19"/>
  <c r="X98" i="19"/>
  <c r="M98" i="19"/>
  <c r="E98" i="19"/>
  <c r="J98" i="19"/>
  <c r="I98" i="19"/>
  <c r="T98" i="19"/>
  <c r="R98" i="19"/>
  <c r="B98" i="19"/>
  <c r="A99" i="19"/>
  <c r="Y260" i="28"/>
  <c r="U260" i="28"/>
  <c r="Q260" i="28"/>
  <c r="M260" i="28"/>
  <c r="I260" i="28"/>
  <c r="E260" i="28"/>
  <c r="X260" i="28"/>
  <c r="T260" i="28"/>
  <c r="P260" i="28"/>
  <c r="L260" i="28"/>
  <c r="H260" i="28"/>
  <c r="D260" i="28"/>
  <c r="A261" i="28"/>
  <c r="R260" i="28"/>
  <c r="J260" i="28"/>
  <c r="B260" i="28"/>
  <c r="W260" i="28"/>
  <c r="O260" i="28"/>
  <c r="G260" i="28"/>
  <c r="S260" i="28"/>
  <c r="C260" i="28"/>
  <c r="N260" i="28"/>
  <c r="V260" i="28"/>
  <c r="K260" i="28"/>
  <c r="F260" i="28"/>
  <c r="W64" i="19"/>
  <c r="S64" i="19"/>
  <c r="O64" i="19"/>
  <c r="K64" i="19"/>
  <c r="G64" i="19"/>
  <c r="C64" i="19"/>
  <c r="V64" i="19"/>
  <c r="R64" i="19"/>
  <c r="N64" i="19"/>
  <c r="J64" i="19"/>
  <c r="F64" i="19"/>
  <c r="B64" i="19"/>
  <c r="Y64" i="19"/>
  <c r="Q64" i="19"/>
  <c r="I64" i="19"/>
  <c r="X64" i="19"/>
  <c r="P64" i="19"/>
  <c r="H64" i="19"/>
  <c r="U64" i="19"/>
  <c r="E64" i="19"/>
  <c r="T64" i="19"/>
  <c r="D64" i="19"/>
  <c r="M64" i="19"/>
  <c r="L64" i="19"/>
  <c r="A65" i="19"/>
  <c r="N31" i="28" l="1"/>
  <c r="Y31" i="28"/>
  <c r="I31" i="28"/>
  <c r="G31" i="28"/>
  <c r="L31" i="28"/>
  <c r="P31" i="28"/>
  <c r="A32" i="28"/>
  <c r="J31" i="28"/>
  <c r="U31" i="28"/>
  <c r="E31" i="28"/>
  <c r="S31" i="28"/>
  <c r="D31" i="28"/>
  <c r="X31" i="28"/>
  <c r="V31" i="28"/>
  <c r="F31" i="28"/>
  <c r="Q31" i="28"/>
  <c r="W31" i="28"/>
  <c r="C31" i="28"/>
  <c r="K31" i="28"/>
  <c r="R31" i="28"/>
  <c r="B31" i="28"/>
  <c r="M31" i="28"/>
  <c r="O31" i="28"/>
  <c r="T31" i="28"/>
  <c r="H31" i="28"/>
  <c r="Y97" i="28"/>
  <c r="U97" i="28"/>
  <c r="Q97" i="28"/>
  <c r="M97" i="28"/>
  <c r="I97" i="28"/>
  <c r="E97" i="28"/>
  <c r="X97" i="28"/>
  <c r="T97" i="28"/>
  <c r="P97" i="28"/>
  <c r="L97" i="28"/>
  <c r="H97" i="28"/>
  <c r="D97" i="28"/>
  <c r="V97" i="28"/>
  <c r="N97" i="28"/>
  <c r="F97" i="28"/>
  <c r="S97" i="28"/>
  <c r="K97" i="28"/>
  <c r="C97" i="28"/>
  <c r="W97" i="28"/>
  <c r="G97" i="28"/>
  <c r="R97" i="28"/>
  <c r="B97" i="28"/>
  <c r="O97" i="28"/>
  <c r="A98" i="28"/>
  <c r="J97" i="28"/>
  <c r="X227" i="21"/>
  <c r="T227" i="21"/>
  <c r="P227" i="21"/>
  <c r="L227" i="21"/>
  <c r="H227" i="21"/>
  <c r="D227" i="21"/>
  <c r="W227" i="21"/>
  <c r="S227" i="21"/>
  <c r="O227" i="21"/>
  <c r="K227" i="21"/>
  <c r="G227" i="21"/>
  <c r="C227" i="21"/>
  <c r="U227" i="21"/>
  <c r="M227" i="21"/>
  <c r="E227" i="21"/>
  <c r="Y227" i="21"/>
  <c r="I227" i="21"/>
  <c r="A228" i="21"/>
  <c r="R227" i="21"/>
  <c r="J227" i="21"/>
  <c r="B227" i="21"/>
  <c r="Q227" i="21"/>
  <c r="F227" i="21"/>
  <c r="N227" i="21"/>
  <c r="V227" i="21"/>
  <c r="V32" i="25"/>
  <c r="R32" i="25"/>
  <c r="N32" i="25"/>
  <c r="J32" i="25"/>
  <c r="F32" i="25"/>
  <c r="B32" i="25"/>
  <c r="Y32" i="25"/>
  <c r="U32" i="25"/>
  <c r="Q32" i="25"/>
  <c r="M32" i="25"/>
  <c r="I32" i="25"/>
  <c r="E32" i="25"/>
  <c r="S32" i="25"/>
  <c r="K32" i="25"/>
  <c r="C32" i="25"/>
  <c r="W32" i="25"/>
  <c r="G32" i="25"/>
  <c r="L32" i="25"/>
  <c r="X32" i="25"/>
  <c r="P32" i="25"/>
  <c r="H32" i="25"/>
  <c r="O32" i="25"/>
  <c r="T32" i="25"/>
  <c r="D32" i="25"/>
  <c r="A33" i="25"/>
  <c r="V65" i="25"/>
  <c r="R65" i="25"/>
  <c r="N65" i="25"/>
  <c r="J65" i="25"/>
  <c r="F65" i="25"/>
  <c r="B65" i="25"/>
  <c r="Y65" i="25"/>
  <c r="U65" i="25"/>
  <c r="Q65" i="25"/>
  <c r="M65" i="25"/>
  <c r="I65" i="25"/>
  <c r="E65" i="25"/>
  <c r="X65" i="25"/>
  <c r="P65" i="25"/>
  <c r="H65" i="25"/>
  <c r="W65" i="25"/>
  <c r="O65" i="25"/>
  <c r="G65" i="25"/>
  <c r="K65" i="25"/>
  <c r="L65" i="25"/>
  <c r="T65" i="25"/>
  <c r="D65" i="25"/>
  <c r="S65" i="25"/>
  <c r="C65" i="25"/>
  <c r="A66" i="25"/>
  <c r="X32" i="21"/>
  <c r="T32" i="21"/>
  <c r="P32" i="21"/>
  <c r="L32" i="21"/>
  <c r="H32" i="21"/>
  <c r="D32" i="21"/>
  <c r="W32" i="21"/>
  <c r="S32" i="21"/>
  <c r="O32" i="21"/>
  <c r="K32" i="21"/>
  <c r="G32" i="21"/>
  <c r="C32" i="21"/>
  <c r="U32" i="21"/>
  <c r="M32" i="21"/>
  <c r="E32" i="21"/>
  <c r="Q32" i="21"/>
  <c r="N32" i="21"/>
  <c r="A33" i="21"/>
  <c r="R32" i="21"/>
  <c r="J32" i="21"/>
  <c r="B32" i="21"/>
  <c r="Y32" i="21"/>
  <c r="I32" i="21"/>
  <c r="V32" i="21"/>
  <c r="F32" i="21"/>
  <c r="V131" i="25"/>
  <c r="R131" i="25"/>
  <c r="N131" i="25"/>
  <c r="J131" i="25"/>
  <c r="F131" i="25"/>
  <c r="B131" i="25"/>
  <c r="Y131" i="25"/>
  <c r="U131" i="25"/>
  <c r="Q131" i="25"/>
  <c r="M131" i="25"/>
  <c r="I131" i="25"/>
  <c r="E131" i="25"/>
  <c r="X131" i="25"/>
  <c r="P131" i="25"/>
  <c r="H131" i="25"/>
  <c r="D131" i="25"/>
  <c r="W131" i="25"/>
  <c r="O131" i="25"/>
  <c r="G131" i="25"/>
  <c r="T131" i="25"/>
  <c r="L131" i="25"/>
  <c r="S131" i="25"/>
  <c r="K131" i="25"/>
  <c r="C131" i="25"/>
  <c r="A132" i="25"/>
  <c r="A399" i="21"/>
  <c r="V398" i="21"/>
  <c r="R398" i="21"/>
  <c r="N398" i="21"/>
  <c r="J398" i="21"/>
  <c r="F398" i="21"/>
  <c r="B398" i="21"/>
  <c r="Y398" i="21"/>
  <c r="U398" i="21"/>
  <c r="Q398" i="21"/>
  <c r="M398" i="21"/>
  <c r="I398" i="21"/>
  <c r="E398" i="21"/>
  <c r="W398" i="21"/>
  <c r="O398" i="21"/>
  <c r="G398" i="21"/>
  <c r="S398" i="21"/>
  <c r="C398" i="21"/>
  <c r="T398" i="21"/>
  <c r="L398" i="21"/>
  <c r="D398" i="21"/>
  <c r="K398" i="21"/>
  <c r="H398" i="21"/>
  <c r="X398" i="21"/>
  <c r="P398" i="21"/>
  <c r="Y163" i="28"/>
  <c r="U163" i="28"/>
  <c r="Q163" i="28"/>
  <c r="M163" i="28"/>
  <c r="I163" i="28"/>
  <c r="E163" i="28"/>
  <c r="X163" i="28"/>
  <c r="T163" i="28"/>
  <c r="P163" i="28"/>
  <c r="L163" i="28"/>
  <c r="H163" i="28"/>
  <c r="D163" i="28"/>
  <c r="A164" i="28"/>
  <c r="R163" i="28"/>
  <c r="J163" i="28"/>
  <c r="B163" i="28"/>
  <c r="W163" i="28"/>
  <c r="O163" i="28"/>
  <c r="G163" i="28"/>
  <c r="K163" i="28"/>
  <c r="S163" i="28"/>
  <c r="V163" i="28"/>
  <c r="F163" i="28"/>
  <c r="C163" i="28"/>
  <c r="N163" i="28"/>
  <c r="A262" i="21"/>
  <c r="V261" i="21"/>
  <c r="R261" i="21"/>
  <c r="N261" i="21"/>
  <c r="J261" i="21"/>
  <c r="F261" i="21"/>
  <c r="B261" i="21"/>
  <c r="Y261" i="21"/>
  <c r="U261" i="21"/>
  <c r="Q261" i="21"/>
  <c r="M261" i="21"/>
  <c r="I261" i="21"/>
  <c r="E261" i="21"/>
  <c r="W261" i="21"/>
  <c r="O261" i="21"/>
  <c r="G261" i="21"/>
  <c r="K261" i="21"/>
  <c r="T261" i="21"/>
  <c r="L261" i="21"/>
  <c r="D261" i="21"/>
  <c r="S261" i="21"/>
  <c r="C261" i="21"/>
  <c r="X261" i="21"/>
  <c r="P261" i="21"/>
  <c r="H261" i="21"/>
  <c r="W99" i="19"/>
  <c r="S99" i="19"/>
  <c r="O99" i="19"/>
  <c r="K99" i="19"/>
  <c r="G99" i="19"/>
  <c r="C99" i="19"/>
  <c r="Y99" i="19"/>
  <c r="T99" i="19"/>
  <c r="N99" i="19"/>
  <c r="I99" i="19"/>
  <c r="D99" i="19"/>
  <c r="X99" i="19"/>
  <c r="R99" i="19"/>
  <c r="M99" i="19"/>
  <c r="H99" i="19"/>
  <c r="B99" i="19"/>
  <c r="V99" i="19"/>
  <c r="L99" i="19"/>
  <c r="U99" i="19"/>
  <c r="J99" i="19"/>
  <c r="F99" i="19"/>
  <c r="E99" i="19"/>
  <c r="Q99" i="19"/>
  <c r="P99" i="19"/>
  <c r="A100" i="19"/>
  <c r="X195" i="28"/>
  <c r="T195" i="28"/>
  <c r="P195" i="28"/>
  <c r="L195" i="28"/>
  <c r="H195" i="28"/>
  <c r="D195" i="28"/>
  <c r="W195" i="28"/>
  <c r="S195" i="28"/>
  <c r="O195" i="28"/>
  <c r="K195" i="28"/>
  <c r="G195" i="28"/>
  <c r="C195" i="28"/>
  <c r="U195" i="28"/>
  <c r="M195" i="28"/>
  <c r="E195" i="28"/>
  <c r="A196" i="28"/>
  <c r="R195" i="28"/>
  <c r="J195" i="28"/>
  <c r="B195" i="28"/>
  <c r="V195" i="28"/>
  <c r="F195" i="28"/>
  <c r="Q195" i="28"/>
  <c r="Y195" i="28"/>
  <c r="N195" i="28"/>
  <c r="I195" i="28"/>
  <c r="A131" i="21"/>
  <c r="V130" i="21"/>
  <c r="R130" i="21"/>
  <c r="N130" i="21"/>
  <c r="J130" i="21"/>
  <c r="F130" i="21"/>
  <c r="B130" i="21"/>
  <c r="Y130" i="21"/>
  <c r="U130" i="21"/>
  <c r="Q130" i="21"/>
  <c r="M130" i="21"/>
  <c r="I130" i="21"/>
  <c r="E130" i="21"/>
  <c r="W130" i="21"/>
  <c r="O130" i="21"/>
  <c r="G130" i="21"/>
  <c r="S130" i="21"/>
  <c r="C130" i="21"/>
  <c r="T130" i="21"/>
  <c r="L130" i="21"/>
  <c r="D130" i="21"/>
  <c r="K130" i="21"/>
  <c r="P130" i="21"/>
  <c r="H130" i="21"/>
  <c r="X130" i="21"/>
  <c r="Y97" i="21"/>
  <c r="U97" i="21"/>
  <c r="Q97" i="21"/>
  <c r="M97" i="21"/>
  <c r="I97" i="21"/>
  <c r="E97" i="21"/>
  <c r="S97" i="21"/>
  <c r="K97" i="21"/>
  <c r="C97" i="21"/>
  <c r="X97" i="21"/>
  <c r="T97" i="21"/>
  <c r="P97" i="21"/>
  <c r="L97" i="21"/>
  <c r="H97" i="21"/>
  <c r="D97" i="21"/>
  <c r="W97" i="21"/>
  <c r="O97" i="21"/>
  <c r="G97" i="21"/>
  <c r="A98" i="21"/>
  <c r="J97" i="21"/>
  <c r="R97" i="21"/>
  <c r="B97" i="21"/>
  <c r="N97" i="21"/>
  <c r="V97" i="21"/>
  <c r="F97" i="21"/>
  <c r="X398" i="28"/>
  <c r="T398" i="28"/>
  <c r="P398" i="28"/>
  <c r="L398" i="28"/>
  <c r="H398" i="28"/>
  <c r="D398" i="28"/>
  <c r="W398" i="28"/>
  <c r="S398" i="28"/>
  <c r="O398" i="28"/>
  <c r="K398" i="28"/>
  <c r="G398" i="28"/>
  <c r="C398" i="28"/>
  <c r="Y398" i="28"/>
  <c r="Q398" i="28"/>
  <c r="I398" i="28"/>
  <c r="V398" i="28"/>
  <c r="N398" i="28"/>
  <c r="F398" i="28"/>
  <c r="R398" i="28"/>
  <c r="B398" i="28"/>
  <c r="M398" i="28"/>
  <c r="E398" i="28"/>
  <c r="U398" i="28"/>
  <c r="A399" i="28"/>
  <c r="J398" i="28"/>
  <c r="V98" i="25"/>
  <c r="R98" i="25"/>
  <c r="N98" i="25"/>
  <c r="J98" i="25"/>
  <c r="F98" i="25"/>
  <c r="B98" i="25"/>
  <c r="Y98" i="25"/>
  <c r="U98" i="25"/>
  <c r="Q98" i="25"/>
  <c r="M98" i="25"/>
  <c r="I98" i="25"/>
  <c r="E98" i="25"/>
  <c r="X98" i="25"/>
  <c r="P98" i="25"/>
  <c r="H98" i="25"/>
  <c r="L98" i="25"/>
  <c r="W98" i="25"/>
  <c r="O98" i="25"/>
  <c r="G98" i="25"/>
  <c r="T98" i="25"/>
  <c r="K98" i="25"/>
  <c r="D98" i="25"/>
  <c r="C98" i="25"/>
  <c r="S98" i="25"/>
  <c r="A99" i="25"/>
  <c r="W65" i="19"/>
  <c r="S65" i="19"/>
  <c r="O65" i="19"/>
  <c r="K65" i="19"/>
  <c r="G65" i="19"/>
  <c r="C65" i="19"/>
  <c r="V65" i="19"/>
  <c r="R65" i="19"/>
  <c r="N65" i="19"/>
  <c r="J65" i="19"/>
  <c r="F65" i="19"/>
  <c r="B65" i="19"/>
  <c r="Y65" i="19"/>
  <c r="Q65" i="19"/>
  <c r="I65" i="19"/>
  <c r="X65" i="19"/>
  <c r="P65" i="19"/>
  <c r="H65" i="19"/>
  <c r="M65" i="19"/>
  <c r="L65" i="19"/>
  <c r="E65" i="19"/>
  <c r="D65" i="19"/>
  <c r="U65" i="19"/>
  <c r="T65" i="19"/>
  <c r="A66" i="19"/>
  <c r="X261" i="28"/>
  <c r="T261" i="28"/>
  <c r="P261" i="28"/>
  <c r="L261" i="28"/>
  <c r="H261" i="28"/>
  <c r="D261" i="28"/>
  <c r="W261" i="28"/>
  <c r="S261" i="28"/>
  <c r="O261" i="28"/>
  <c r="K261" i="28"/>
  <c r="G261" i="28"/>
  <c r="C261" i="28"/>
  <c r="Y261" i="28"/>
  <c r="Q261" i="28"/>
  <c r="I261" i="28"/>
  <c r="V261" i="28"/>
  <c r="N261" i="28"/>
  <c r="F261" i="28"/>
  <c r="A262" i="28"/>
  <c r="J261" i="28"/>
  <c r="U261" i="28"/>
  <c r="E261" i="28"/>
  <c r="M261" i="28"/>
  <c r="R261" i="28"/>
  <c r="B261" i="28"/>
  <c r="V31" i="19"/>
  <c r="R31" i="19"/>
  <c r="N31" i="19"/>
  <c r="J31" i="19"/>
  <c r="F31" i="19"/>
  <c r="B31" i="19"/>
  <c r="Y31" i="19"/>
  <c r="U31" i="19"/>
  <c r="Q31" i="19"/>
  <c r="M31" i="19"/>
  <c r="I31" i="19"/>
  <c r="E31" i="19"/>
  <c r="X31" i="19"/>
  <c r="P31" i="19"/>
  <c r="H31" i="19"/>
  <c r="W31" i="19"/>
  <c r="O31" i="19"/>
  <c r="G31" i="19"/>
  <c r="L31" i="19"/>
  <c r="K31" i="19"/>
  <c r="T31" i="19"/>
  <c r="D31" i="19"/>
  <c r="C31" i="19"/>
  <c r="S31" i="19"/>
  <c r="A32" i="19"/>
  <c r="W64" i="21"/>
  <c r="S64" i="21"/>
  <c r="O64" i="21"/>
  <c r="K64" i="21"/>
  <c r="G64" i="21"/>
  <c r="C64" i="21"/>
  <c r="A65" i="21"/>
  <c r="V64" i="21"/>
  <c r="R64" i="21"/>
  <c r="N64" i="21"/>
  <c r="J64" i="21"/>
  <c r="F64" i="21"/>
  <c r="B64" i="21"/>
  <c r="X64" i="21"/>
  <c r="P64" i="21"/>
  <c r="H64" i="21"/>
  <c r="T64" i="21"/>
  <c r="D64" i="21"/>
  <c r="Y64" i="21"/>
  <c r="U64" i="21"/>
  <c r="M64" i="21"/>
  <c r="E64" i="21"/>
  <c r="L64" i="21"/>
  <c r="Q64" i="21"/>
  <c r="I64" i="21"/>
  <c r="A331" i="21"/>
  <c r="V330" i="21"/>
  <c r="R330" i="21"/>
  <c r="N330" i="21"/>
  <c r="J330" i="21"/>
  <c r="F330" i="21"/>
  <c r="B330" i="21"/>
  <c r="Y330" i="21"/>
  <c r="U330" i="21"/>
  <c r="Q330" i="21"/>
  <c r="M330" i="21"/>
  <c r="I330" i="21"/>
  <c r="E330" i="21"/>
  <c r="S330" i="21"/>
  <c r="K330" i="21"/>
  <c r="C330" i="21"/>
  <c r="W330" i="21"/>
  <c r="G330" i="21"/>
  <c r="X330" i="21"/>
  <c r="P330" i="21"/>
  <c r="H330" i="21"/>
  <c r="O330" i="21"/>
  <c r="D330" i="21"/>
  <c r="T330" i="21"/>
  <c r="L330" i="21"/>
  <c r="A228" i="28"/>
  <c r="V227" i="28"/>
  <c r="R227" i="28"/>
  <c r="N227" i="28"/>
  <c r="J227" i="28"/>
  <c r="F227" i="28"/>
  <c r="B227" i="28"/>
  <c r="Y227" i="28"/>
  <c r="U227" i="28"/>
  <c r="Q227" i="28"/>
  <c r="M227" i="28"/>
  <c r="I227" i="28"/>
  <c r="E227" i="28"/>
  <c r="W227" i="28"/>
  <c r="O227" i="28"/>
  <c r="G227" i="28"/>
  <c r="T227" i="28"/>
  <c r="L227" i="28"/>
  <c r="D227" i="28"/>
  <c r="X227" i="28"/>
  <c r="H227" i="28"/>
  <c r="S227" i="28"/>
  <c r="C227" i="28"/>
  <c r="K227" i="28"/>
  <c r="P227" i="28"/>
  <c r="X163" i="21"/>
  <c r="T163" i="21"/>
  <c r="P163" i="21"/>
  <c r="L163" i="21"/>
  <c r="H163" i="21"/>
  <c r="D163" i="21"/>
  <c r="W163" i="21"/>
  <c r="S163" i="21"/>
  <c r="O163" i="21"/>
  <c r="K163" i="21"/>
  <c r="G163" i="21"/>
  <c r="C163" i="21"/>
  <c r="Y163" i="21"/>
  <c r="Q163" i="21"/>
  <c r="I163" i="21"/>
  <c r="U163" i="21"/>
  <c r="V163" i="21"/>
  <c r="N163" i="21"/>
  <c r="F163" i="21"/>
  <c r="M163" i="21"/>
  <c r="E163" i="21"/>
  <c r="B163" i="21"/>
  <c r="A164" i="21"/>
  <c r="R163" i="21"/>
  <c r="J163" i="21"/>
  <c r="X330" i="28"/>
  <c r="T330" i="28"/>
  <c r="P330" i="28"/>
  <c r="L330" i="28"/>
  <c r="H330" i="28"/>
  <c r="D330" i="28"/>
  <c r="W330" i="28"/>
  <c r="S330" i="28"/>
  <c r="O330" i="28"/>
  <c r="K330" i="28"/>
  <c r="G330" i="28"/>
  <c r="C330" i="28"/>
  <c r="U330" i="28"/>
  <c r="M330" i="28"/>
  <c r="E330" i="28"/>
  <c r="A331" i="28"/>
  <c r="R330" i="28"/>
  <c r="J330" i="28"/>
  <c r="B330" i="28"/>
  <c r="N330" i="28"/>
  <c r="Y330" i="28"/>
  <c r="I330" i="28"/>
  <c r="V330" i="28"/>
  <c r="Q330" i="28"/>
  <c r="F330" i="28"/>
  <c r="W130" i="28"/>
  <c r="S130" i="28"/>
  <c r="O130" i="28"/>
  <c r="K130" i="28"/>
  <c r="G130" i="28"/>
  <c r="C130" i="28"/>
  <c r="A131" i="28"/>
  <c r="V130" i="28"/>
  <c r="R130" i="28"/>
  <c r="N130" i="28"/>
  <c r="J130" i="28"/>
  <c r="F130" i="28"/>
  <c r="B130" i="28"/>
  <c r="X130" i="28"/>
  <c r="P130" i="28"/>
  <c r="H130" i="28"/>
  <c r="U130" i="28"/>
  <c r="M130" i="28"/>
  <c r="E130" i="28"/>
  <c r="Y130" i="28"/>
  <c r="I130" i="28"/>
  <c r="T130" i="28"/>
  <c r="D130" i="28"/>
  <c r="Q130" i="28"/>
  <c r="L130" i="28"/>
  <c r="Y132" i="19"/>
  <c r="U132" i="19"/>
  <c r="Q132" i="19"/>
  <c r="M132" i="19"/>
  <c r="I132" i="19"/>
  <c r="E132" i="19"/>
  <c r="X132" i="19"/>
  <c r="T132" i="19"/>
  <c r="P132" i="19"/>
  <c r="L132" i="19"/>
  <c r="H132" i="19"/>
  <c r="D132" i="19"/>
  <c r="W132" i="19"/>
  <c r="O132" i="19"/>
  <c r="G132" i="19"/>
  <c r="V132" i="19"/>
  <c r="N132" i="19"/>
  <c r="F132" i="19"/>
  <c r="S132" i="19"/>
  <c r="C132" i="19"/>
  <c r="R132" i="19"/>
  <c r="B132" i="19"/>
  <c r="K132" i="19"/>
  <c r="J132" i="19"/>
  <c r="A133" i="19"/>
  <c r="A196" i="21"/>
  <c r="V195" i="21"/>
  <c r="R195" i="21"/>
  <c r="N195" i="21"/>
  <c r="J195" i="21"/>
  <c r="F195" i="21"/>
  <c r="B195" i="21"/>
  <c r="Y195" i="21"/>
  <c r="U195" i="21"/>
  <c r="Q195" i="21"/>
  <c r="M195" i="21"/>
  <c r="I195" i="21"/>
  <c r="E195" i="21"/>
  <c r="S195" i="21"/>
  <c r="K195" i="21"/>
  <c r="C195" i="21"/>
  <c r="W195" i="21"/>
  <c r="G195" i="21"/>
  <c r="X195" i="21"/>
  <c r="P195" i="21"/>
  <c r="H195" i="21"/>
  <c r="O195" i="21"/>
  <c r="T195" i="21"/>
  <c r="L195" i="21"/>
  <c r="D195" i="21"/>
  <c r="W64" i="28"/>
  <c r="S64" i="28"/>
  <c r="O64" i="28"/>
  <c r="K64" i="28"/>
  <c r="G64" i="28"/>
  <c r="C64" i="28"/>
  <c r="A65" i="28"/>
  <c r="V64" i="28"/>
  <c r="R64" i="28"/>
  <c r="N64" i="28"/>
  <c r="J64" i="28"/>
  <c r="F64" i="28"/>
  <c r="B64" i="28"/>
  <c r="T64" i="28"/>
  <c r="L64" i="28"/>
  <c r="D64" i="28"/>
  <c r="Y64" i="28"/>
  <c r="Q64" i="28"/>
  <c r="I64" i="28"/>
  <c r="U64" i="28"/>
  <c r="E64" i="28"/>
  <c r="M64" i="28"/>
  <c r="P64" i="28"/>
  <c r="X64" i="28"/>
  <c r="H64" i="28"/>
  <c r="X296" i="21"/>
  <c r="T296" i="21"/>
  <c r="P296" i="21"/>
  <c r="L296" i="21"/>
  <c r="H296" i="21"/>
  <c r="D296" i="21"/>
  <c r="W296" i="21"/>
  <c r="S296" i="21"/>
  <c r="O296" i="21"/>
  <c r="K296" i="21"/>
  <c r="G296" i="21"/>
  <c r="C296" i="21"/>
  <c r="Y296" i="21"/>
  <c r="Q296" i="21"/>
  <c r="I296" i="21"/>
  <c r="M296" i="21"/>
  <c r="V296" i="21"/>
  <c r="N296" i="21"/>
  <c r="F296" i="21"/>
  <c r="U296" i="21"/>
  <c r="E296" i="21"/>
  <c r="J296" i="21"/>
  <c r="R296" i="21"/>
  <c r="B296" i="21"/>
  <c r="A297" i="21"/>
  <c r="X364" i="21"/>
  <c r="T364" i="21"/>
  <c r="P364" i="21"/>
  <c r="L364" i="21"/>
  <c r="H364" i="21"/>
  <c r="D364" i="21"/>
  <c r="W364" i="21"/>
  <c r="S364" i="21"/>
  <c r="O364" i="21"/>
  <c r="K364" i="21"/>
  <c r="G364" i="21"/>
  <c r="C364" i="21"/>
  <c r="U364" i="21"/>
  <c r="M364" i="21"/>
  <c r="E364" i="21"/>
  <c r="Y364" i="21"/>
  <c r="I364" i="21"/>
  <c r="A365" i="21"/>
  <c r="R364" i="21"/>
  <c r="J364" i="21"/>
  <c r="B364" i="21"/>
  <c r="Q364" i="21"/>
  <c r="N364" i="21"/>
  <c r="V364" i="21"/>
  <c r="F364" i="21"/>
  <c r="A297" i="28"/>
  <c r="V296" i="28"/>
  <c r="R296" i="28"/>
  <c r="N296" i="28"/>
  <c r="J296" i="28"/>
  <c r="F296" i="28"/>
  <c r="B296" i="28"/>
  <c r="Y296" i="28"/>
  <c r="U296" i="28"/>
  <c r="Q296" i="28"/>
  <c r="M296" i="28"/>
  <c r="I296" i="28"/>
  <c r="E296" i="28"/>
  <c r="S296" i="28"/>
  <c r="K296" i="28"/>
  <c r="C296" i="28"/>
  <c r="X296" i="28"/>
  <c r="P296" i="28"/>
  <c r="H296" i="28"/>
  <c r="L296" i="28"/>
  <c r="W296" i="28"/>
  <c r="G296" i="28"/>
  <c r="O296" i="28"/>
  <c r="D296" i="28"/>
  <c r="T296" i="28"/>
  <c r="A365" i="28"/>
  <c r="V364" i="28"/>
  <c r="R364" i="28"/>
  <c r="N364" i="28"/>
  <c r="J364" i="28"/>
  <c r="F364" i="28"/>
  <c r="B364" i="28"/>
  <c r="Y364" i="28"/>
  <c r="U364" i="28"/>
  <c r="Q364" i="28"/>
  <c r="M364" i="28"/>
  <c r="I364" i="28"/>
  <c r="E364" i="28"/>
  <c r="W364" i="28"/>
  <c r="O364" i="28"/>
  <c r="G364" i="28"/>
  <c r="T364" i="28"/>
  <c r="L364" i="28"/>
  <c r="D364" i="28"/>
  <c r="P364" i="28"/>
  <c r="K364" i="28"/>
  <c r="S364" i="28"/>
  <c r="C364" i="28"/>
  <c r="H364" i="28"/>
  <c r="X364" i="28"/>
  <c r="Y32" i="28" l="1"/>
  <c r="I32" i="28"/>
  <c r="P32" i="28"/>
  <c r="V32" i="28"/>
  <c r="J32" i="28"/>
  <c r="R32" i="28"/>
  <c r="W32" i="28"/>
  <c r="U32" i="28"/>
  <c r="E32" i="28"/>
  <c r="L32" i="28"/>
  <c r="N32" i="28"/>
  <c r="S32" i="28"/>
  <c r="B32" i="28"/>
  <c r="Q32" i="28"/>
  <c r="X32" i="28"/>
  <c r="H32" i="28"/>
  <c r="F32" i="28"/>
  <c r="K32" i="28"/>
  <c r="O32" i="28"/>
  <c r="M32" i="28"/>
  <c r="T32" i="28"/>
  <c r="D32" i="28"/>
  <c r="A33" i="28"/>
  <c r="C32" i="28"/>
  <c r="G32" i="28"/>
  <c r="Y331" i="21"/>
  <c r="U331" i="21"/>
  <c r="Q331" i="21"/>
  <c r="M331" i="21"/>
  <c r="I331" i="21"/>
  <c r="E331" i="21"/>
  <c r="X331" i="21"/>
  <c r="T331" i="21"/>
  <c r="P331" i="21"/>
  <c r="L331" i="21"/>
  <c r="H331" i="21"/>
  <c r="D331" i="21"/>
  <c r="A332" i="21"/>
  <c r="R331" i="21"/>
  <c r="J331" i="21"/>
  <c r="B331" i="21"/>
  <c r="N331" i="21"/>
  <c r="W331" i="21"/>
  <c r="O331" i="21"/>
  <c r="G331" i="21"/>
  <c r="V331" i="21"/>
  <c r="F331" i="21"/>
  <c r="C331" i="21"/>
  <c r="K331" i="21"/>
  <c r="S331" i="21"/>
  <c r="W66" i="19"/>
  <c r="S66" i="19"/>
  <c r="O66" i="19"/>
  <c r="K66" i="19"/>
  <c r="G66" i="19"/>
  <c r="C66" i="19"/>
  <c r="V66" i="19"/>
  <c r="R66" i="19"/>
  <c r="N66" i="19"/>
  <c r="J66" i="19"/>
  <c r="F66" i="19"/>
  <c r="B66" i="19"/>
  <c r="Y66" i="19"/>
  <c r="Q66" i="19"/>
  <c r="I66" i="19"/>
  <c r="X66" i="19"/>
  <c r="P66" i="19"/>
  <c r="H66" i="19"/>
  <c r="U66" i="19"/>
  <c r="E66" i="19"/>
  <c r="T66" i="19"/>
  <c r="D66" i="19"/>
  <c r="M66" i="19"/>
  <c r="L66" i="19"/>
  <c r="A67" i="19"/>
  <c r="Y131" i="21"/>
  <c r="U131" i="21"/>
  <c r="Q131" i="21"/>
  <c r="M131" i="21"/>
  <c r="I131" i="21"/>
  <c r="E131" i="21"/>
  <c r="X131" i="21"/>
  <c r="T131" i="21"/>
  <c r="P131" i="21"/>
  <c r="L131" i="21"/>
  <c r="H131" i="21"/>
  <c r="D131" i="21"/>
  <c r="V131" i="21"/>
  <c r="N131" i="21"/>
  <c r="F131" i="21"/>
  <c r="R131" i="21"/>
  <c r="S131" i="21"/>
  <c r="K131" i="21"/>
  <c r="C131" i="21"/>
  <c r="A132" i="21"/>
  <c r="J131" i="21"/>
  <c r="B131" i="21"/>
  <c r="W131" i="21"/>
  <c r="O131" i="21"/>
  <c r="G131" i="21"/>
  <c r="X164" i="28"/>
  <c r="T164" i="28"/>
  <c r="P164" i="28"/>
  <c r="L164" i="28"/>
  <c r="H164" i="28"/>
  <c r="D164" i="28"/>
  <c r="W164" i="28"/>
  <c r="S164" i="28"/>
  <c r="O164" i="28"/>
  <c r="K164" i="28"/>
  <c r="G164" i="28"/>
  <c r="C164" i="28"/>
  <c r="Y164" i="28"/>
  <c r="Q164" i="28"/>
  <c r="I164" i="28"/>
  <c r="V164" i="28"/>
  <c r="N164" i="28"/>
  <c r="F164" i="28"/>
  <c r="R164" i="28"/>
  <c r="B164" i="28"/>
  <c r="A165" i="28"/>
  <c r="M164" i="28"/>
  <c r="J164" i="28"/>
  <c r="E164" i="28"/>
  <c r="U164" i="28"/>
  <c r="V66" i="25"/>
  <c r="R66" i="25"/>
  <c r="N66" i="25"/>
  <c r="J66" i="25"/>
  <c r="F66" i="25"/>
  <c r="B66" i="25"/>
  <c r="Y66" i="25"/>
  <c r="U66" i="25"/>
  <c r="Q66" i="25"/>
  <c r="M66" i="25"/>
  <c r="I66" i="25"/>
  <c r="E66" i="25"/>
  <c r="X66" i="25"/>
  <c r="P66" i="25"/>
  <c r="H66" i="25"/>
  <c r="W66" i="25"/>
  <c r="O66" i="25"/>
  <c r="G66" i="25"/>
  <c r="S66" i="25"/>
  <c r="C66" i="25"/>
  <c r="L66" i="25"/>
  <c r="K66" i="25"/>
  <c r="T66" i="25"/>
  <c r="D66" i="25"/>
  <c r="A67" i="25"/>
  <c r="X98" i="28"/>
  <c r="T98" i="28"/>
  <c r="P98" i="28"/>
  <c r="L98" i="28"/>
  <c r="H98" i="28"/>
  <c r="D98" i="28"/>
  <c r="W98" i="28"/>
  <c r="S98" i="28"/>
  <c r="O98" i="28"/>
  <c r="K98" i="28"/>
  <c r="G98" i="28"/>
  <c r="C98" i="28"/>
  <c r="U98" i="28"/>
  <c r="M98" i="28"/>
  <c r="E98" i="28"/>
  <c r="A99" i="28"/>
  <c r="R98" i="28"/>
  <c r="J98" i="28"/>
  <c r="B98" i="28"/>
  <c r="N98" i="28"/>
  <c r="F98" i="28"/>
  <c r="Y98" i="28"/>
  <c r="I98" i="28"/>
  <c r="V98" i="28"/>
  <c r="Q98" i="28"/>
  <c r="Y365" i="28"/>
  <c r="U365" i="28"/>
  <c r="Q365" i="28"/>
  <c r="M365" i="28"/>
  <c r="I365" i="28"/>
  <c r="E365" i="28"/>
  <c r="X365" i="28"/>
  <c r="T365" i="28"/>
  <c r="P365" i="28"/>
  <c r="L365" i="28"/>
  <c r="H365" i="28"/>
  <c r="D365" i="28"/>
  <c r="V365" i="28"/>
  <c r="N365" i="28"/>
  <c r="F365" i="28"/>
  <c r="S365" i="28"/>
  <c r="K365" i="28"/>
  <c r="C365" i="28"/>
  <c r="W365" i="28"/>
  <c r="G365" i="28"/>
  <c r="R365" i="28"/>
  <c r="B365" i="28"/>
  <c r="A366" i="28"/>
  <c r="O365" i="28"/>
  <c r="J365" i="28"/>
  <c r="Y297" i="28"/>
  <c r="U297" i="28"/>
  <c r="Q297" i="28"/>
  <c r="M297" i="28"/>
  <c r="I297" i="28"/>
  <c r="E297" i="28"/>
  <c r="X297" i="28"/>
  <c r="T297" i="28"/>
  <c r="P297" i="28"/>
  <c r="L297" i="28"/>
  <c r="H297" i="28"/>
  <c r="D297" i="28"/>
  <c r="A298" i="28"/>
  <c r="R297" i="28"/>
  <c r="J297" i="28"/>
  <c r="B297" i="28"/>
  <c r="W297" i="28"/>
  <c r="O297" i="28"/>
  <c r="G297" i="28"/>
  <c r="S297" i="28"/>
  <c r="C297" i="28"/>
  <c r="N297" i="28"/>
  <c r="V297" i="28"/>
  <c r="K297" i="28"/>
  <c r="F297" i="28"/>
  <c r="Y196" i="21"/>
  <c r="U196" i="21"/>
  <c r="Q196" i="21"/>
  <c r="M196" i="21"/>
  <c r="I196" i="21"/>
  <c r="E196" i="21"/>
  <c r="X196" i="21"/>
  <c r="T196" i="21"/>
  <c r="P196" i="21"/>
  <c r="L196" i="21"/>
  <c r="H196" i="21"/>
  <c r="D196" i="21"/>
  <c r="A197" i="21"/>
  <c r="R196" i="21"/>
  <c r="J196" i="21"/>
  <c r="B196" i="21"/>
  <c r="N196" i="21"/>
  <c r="W196" i="21"/>
  <c r="O196" i="21"/>
  <c r="G196" i="21"/>
  <c r="V196" i="21"/>
  <c r="F196" i="21"/>
  <c r="K196" i="21"/>
  <c r="S196" i="21"/>
  <c r="C196" i="21"/>
  <c r="A132" i="28"/>
  <c r="V131" i="28"/>
  <c r="R131" i="28"/>
  <c r="N131" i="28"/>
  <c r="J131" i="28"/>
  <c r="F131" i="28"/>
  <c r="B131" i="28"/>
  <c r="Y131" i="28"/>
  <c r="U131" i="28"/>
  <c r="Q131" i="28"/>
  <c r="M131" i="28"/>
  <c r="I131" i="28"/>
  <c r="E131" i="28"/>
  <c r="W131" i="28"/>
  <c r="O131" i="28"/>
  <c r="G131" i="28"/>
  <c r="T131" i="28"/>
  <c r="L131" i="28"/>
  <c r="D131" i="28"/>
  <c r="P131" i="28"/>
  <c r="H131" i="28"/>
  <c r="K131" i="28"/>
  <c r="X131" i="28"/>
  <c r="S131" i="28"/>
  <c r="C131" i="28"/>
  <c r="W331" i="28"/>
  <c r="S331" i="28"/>
  <c r="O331" i="28"/>
  <c r="K331" i="28"/>
  <c r="G331" i="28"/>
  <c r="C331" i="28"/>
  <c r="A332" i="28"/>
  <c r="V331" i="28"/>
  <c r="R331" i="28"/>
  <c r="N331" i="28"/>
  <c r="J331" i="28"/>
  <c r="F331" i="28"/>
  <c r="B331" i="28"/>
  <c r="T331" i="28"/>
  <c r="L331" i="28"/>
  <c r="D331" i="28"/>
  <c r="Y331" i="28"/>
  <c r="Q331" i="28"/>
  <c r="I331" i="28"/>
  <c r="U331" i="28"/>
  <c r="E331" i="28"/>
  <c r="P331" i="28"/>
  <c r="H331" i="28"/>
  <c r="X331" i="28"/>
  <c r="M331" i="28"/>
  <c r="Y399" i="21"/>
  <c r="U399" i="21"/>
  <c r="Q399" i="21"/>
  <c r="M399" i="21"/>
  <c r="I399" i="21"/>
  <c r="E399" i="21"/>
  <c r="X399" i="21"/>
  <c r="T399" i="21"/>
  <c r="P399" i="21"/>
  <c r="L399" i="21"/>
  <c r="H399" i="21"/>
  <c r="D399" i="21"/>
  <c r="V399" i="21"/>
  <c r="N399" i="21"/>
  <c r="F399" i="21"/>
  <c r="A400" i="21"/>
  <c r="J399" i="21"/>
  <c r="S399" i="21"/>
  <c r="K399" i="21"/>
  <c r="C399" i="21"/>
  <c r="R399" i="21"/>
  <c r="B399" i="21"/>
  <c r="G399" i="21"/>
  <c r="O399" i="21"/>
  <c r="W399" i="21"/>
  <c r="V32" i="19"/>
  <c r="R32" i="19"/>
  <c r="N32" i="19"/>
  <c r="J32" i="19"/>
  <c r="F32" i="19"/>
  <c r="B32" i="19"/>
  <c r="Y32" i="19"/>
  <c r="U32" i="19"/>
  <c r="Q32" i="19"/>
  <c r="M32" i="19"/>
  <c r="I32" i="19"/>
  <c r="E32" i="19"/>
  <c r="X32" i="19"/>
  <c r="P32" i="19"/>
  <c r="H32" i="19"/>
  <c r="W32" i="19"/>
  <c r="O32" i="19"/>
  <c r="G32" i="19"/>
  <c r="T32" i="19"/>
  <c r="D32" i="19"/>
  <c r="S32" i="19"/>
  <c r="C32" i="19"/>
  <c r="L32" i="19"/>
  <c r="K32" i="19"/>
  <c r="A33" i="19"/>
  <c r="W196" i="28"/>
  <c r="S196" i="28"/>
  <c r="O196" i="28"/>
  <c r="K196" i="28"/>
  <c r="G196" i="28"/>
  <c r="C196" i="28"/>
  <c r="A197" i="28"/>
  <c r="V196" i="28"/>
  <c r="R196" i="28"/>
  <c r="N196" i="28"/>
  <c r="J196" i="28"/>
  <c r="F196" i="28"/>
  <c r="B196" i="28"/>
  <c r="T196" i="28"/>
  <c r="L196" i="28"/>
  <c r="D196" i="28"/>
  <c r="Y196" i="28"/>
  <c r="Q196" i="28"/>
  <c r="I196" i="28"/>
  <c r="M196" i="28"/>
  <c r="X196" i="28"/>
  <c r="H196" i="28"/>
  <c r="P196" i="28"/>
  <c r="U196" i="28"/>
  <c r="E196" i="28"/>
  <c r="W100" i="19"/>
  <c r="S100" i="19"/>
  <c r="O100" i="19"/>
  <c r="K100" i="19"/>
  <c r="G100" i="19"/>
  <c r="C100" i="19"/>
  <c r="V100" i="19"/>
  <c r="Q100" i="19"/>
  <c r="L100" i="19"/>
  <c r="F100" i="19"/>
  <c r="U100" i="19"/>
  <c r="P100" i="19"/>
  <c r="J100" i="19"/>
  <c r="E100" i="19"/>
  <c r="T100" i="19"/>
  <c r="I100" i="19"/>
  <c r="R100" i="19"/>
  <c r="H100" i="19"/>
  <c r="Y100" i="19"/>
  <c r="D100" i="19"/>
  <c r="X100" i="19"/>
  <c r="B100" i="19"/>
  <c r="N100" i="19"/>
  <c r="M100" i="19"/>
  <c r="A101" i="19"/>
  <c r="V132" i="25"/>
  <c r="R132" i="25"/>
  <c r="N132" i="25"/>
  <c r="J132" i="25"/>
  <c r="F132" i="25"/>
  <c r="B132" i="25"/>
  <c r="Y132" i="25"/>
  <c r="U132" i="25"/>
  <c r="Q132" i="25"/>
  <c r="M132" i="25"/>
  <c r="I132" i="25"/>
  <c r="E132" i="25"/>
  <c r="X132" i="25"/>
  <c r="P132" i="25"/>
  <c r="H132" i="25"/>
  <c r="T132" i="25"/>
  <c r="D132" i="25"/>
  <c r="W132" i="25"/>
  <c r="O132" i="25"/>
  <c r="G132" i="25"/>
  <c r="L132" i="25"/>
  <c r="C132" i="25"/>
  <c r="S132" i="25"/>
  <c r="K132" i="25"/>
  <c r="A133" i="25"/>
  <c r="W33" i="21"/>
  <c r="S33" i="21"/>
  <c r="O33" i="21"/>
  <c r="K33" i="21"/>
  <c r="G33" i="21"/>
  <c r="C33" i="21"/>
  <c r="A34" i="21"/>
  <c r="V33" i="21"/>
  <c r="R33" i="21"/>
  <c r="N33" i="21"/>
  <c r="J33" i="21"/>
  <c r="F33" i="21"/>
  <c r="B33" i="21"/>
  <c r="T33" i="21"/>
  <c r="L33" i="21"/>
  <c r="D33" i="21"/>
  <c r="X33" i="21"/>
  <c r="H33" i="21"/>
  <c r="U33" i="21"/>
  <c r="E33" i="21"/>
  <c r="Y33" i="21"/>
  <c r="Q33" i="21"/>
  <c r="I33" i="21"/>
  <c r="P33" i="21"/>
  <c r="M33" i="21"/>
  <c r="W365" i="21"/>
  <c r="S365" i="21"/>
  <c r="O365" i="21"/>
  <c r="K365" i="21"/>
  <c r="G365" i="21"/>
  <c r="C365" i="21"/>
  <c r="A366" i="21"/>
  <c r="V365" i="21"/>
  <c r="R365" i="21"/>
  <c r="N365" i="21"/>
  <c r="J365" i="21"/>
  <c r="F365" i="21"/>
  <c r="B365" i="21"/>
  <c r="T365" i="21"/>
  <c r="L365" i="21"/>
  <c r="D365" i="21"/>
  <c r="X365" i="21"/>
  <c r="H365" i="21"/>
  <c r="Y365" i="21"/>
  <c r="Q365" i="21"/>
  <c r="I365" i="21"/>
  <c r="P365" i="21"/>
  <c r="U365" i="21"/>
  <c r="M365" i="21"/>
  <c r="E365" i="21"/>
  <c r="W262" i="28"/>
  <c r="S262" i="28"/>
  <c r="O262" i="28"/>
  <c r="K262" i="28"/>
  <c r="G262" i="28"/>
  <c r="C262" i="28"/>
  <c r="A263" i="28"/>
  <c r="V262" i="28"/>
  <c r="R262" i="28"/>
  <c r="N262" i="28"/>
  <c r="J262" i="28"/>
  <c r="F262" i="28"/>
  <c r="B262" i="28"/>
  <c r="X262" i="28"/>
  <c r="P262" i="28"/>
  <c r="H262" i="28"/>
  <c r="U262" i="28"/>
  <c r="M262" i="28"/>
  <c r="E262" i="28"/>
  <c r="Q262" i="28"/>
  <c r="L262" i="28"/>
  <c r="D262" i="28"/>
  <c r="Y262" i="28"/>
  <c r="T262" i="28"/>
  <c r="I262" i="28"/>
  <c r="V99" i="25"/>
  <c r="R99" i="25"/>
  <c r="N99" i="25"/>
  <c r="J99" i="25"/>
  <c r="F99" i="25"/>
  <c r="B99" i="25"/>
  <c r="Y99" i="25"/>
  <c r="U99" i="25"/>
  <c r="Q99" i="25"/>
  <c r="M99" i="25"/>
  <c r="I99" i="25"/>
  <c r="E99" i="25"/>
  <c r="X99" i="25"/>
  <c r="P99" i="25"/>
  <c r="H99" i="25"/>
  <c r="L99" i="25"/>
  <c r="D99" i="25"/>
  <c r="W99" i="25"/>
  <c r="O99" i="25"/>
  <c r="G99" i="25"/>
  <c r="T99" i="25"/>
  <c r="S99" i="25"/>
  <c r="K99" i="25"/>
  <c r="C99" i="25"/>
  <c r="A100" i="25"/>
  <c r="X98" i="21"/>
  <c r="T98" i="21"/>
  <c r="P98" i="21"/>
  <c r="L98" i="21"/>
  <c r="H98" i="21"/>
  <c r="D98" i="21"/>
  <c r="A99" i="21"/>
  <c r="R98" i="21"/>
  <c r="J98" i="21"/>
  <c r="B98" i="21"/>
  <c r="W98" i="21"/>
  <c r="S98" i="21"/>
  <c r="O98" i="21"/>
  <c r="K98" i="21"/>
  <c r="G98" i="21"/>
  <c r="C98" i="21"/>
  <c r="V98" i="21"/>
  <c r="N98" i="21"/>
  <c r="F98" i="21"/>
  <c r="Q98" i="21"/>
  <c r="Y98" i="21"/>
  <c r="U98" i="21"/>
  <c r="M98" i="21"/>
  <c r="I98" i="21"/>
  <c r="E98" i="21"/>
  <c r="V33" i="25"/>
  <c r="R33" i="25"/>
  <c r="N33" i="25"/>
  <c r="J33" i="25"/>
  <c r="F33" i="25"/>
  <c r="B33" i="25"/>
  <c r="Y33" i="25"/>
  <c r="U33" i="25"/>
  <c r="Q33" i="25"/>
  <c r="M33" i="25"/>
  <c r="I33" i="25"/>
  <c r="E33" i="25"/>
  <c r="S33" i="25"/>
  <c r="K33" i="25"/>
  <c r="C33" i="25"/>
  <c r="W33" i="25"/>
  <c r="G33" i="25"/>
  <c r="L33" i="25"/>
  <c r="X33" i="25"/>
  <c r="P33" i="25"/>
  <c r="H33" i="25"/>
  <c r="O33" i="25"/>
  <c r="T33" i="25"/>
  <c r="D33" i="25"/>
  <c r="A34" i="25"/>
  <c r="W228" i="21"/>
  <c r="S228" i="21"/>
  <c r="O228" i="21"/>
  <c r="K228" i="21"/>
  <c r="G228" i="21"/>
  <c r="C228" i="21"/>
  <c r="A229" i="21"/>
  <c r="V228" i="21"/>
  <c r="R228" i="21"/>
  <c r="N228" i="21"/>
  <c r="J228" i="21"/>
  <c r="F228" i="21"/>
  <c r="B228" i="21"/>
  <c r="T228" i="21"/>
  <c r="L228" i="21"/>
  <c r="D228" i="21"/>
  <c r="X228" i="21"/>
  <c r="Y228" i="21"/>
  <c r="Q228" i="21"/>
  <c r="I228" i="21"/>
  <c r="P228" i="21"/>
  <c r="H228" i="21"/>
  <c r="M228" i="21"/>
  <c r="E228" i="21"/>
  <c r="U228" i="21"/>
  <c r="A66" i="28"/>
  <c r="V65" i="28"/>
  <c r="R65" i="28"/>
  <c r="N65" i="28"/>
  <c r="J65" i="28"/>
  <c r="F65" i="28"/>
  <c r="B65" i="28"/>
  <c r="Y65" i="28"/>
  <c r="U65" i="28"/>
  <c r="Q65" i="28"/>
  <c r="M65" i="28"/>
  <c r="I65" i="28"/>
  <c r="E65" i="28"/>
  <c r="S65" i="28"/>
  <c r="K65" i="28"/>
  <c r="C65" i="28"/>
  <c r="X65" i="28"/>
  <c r="P65" i="28"/>
  <c r="H65" i="28"/>
  <c r="L65" i="28"/>
  <c r="T65" i="28"/>
  <c r="W65" i="28"/>
  <c r="G65" i="28"/>
  <c r="D65" i="28"/>
  <c r="O65" i="28"/>
  <c r="Y133" i="19"/>
  <c r="U133" i="19"/>
  <c r="Q133" i="19"/>
  <c r="M133" i="19"/>
  <c r="I133" i="19"/>
  <c r="E133" i="19"/>
  <c r="X133" i="19"/>
  <c r="T133" i="19"/>
  <c r="P133" i="19"/>
  <c r="L133" i="19"/>
  <c r="H133" i="19"/>
  <c r="D133" i="19"/>
  <c r="W133" i="19"/>
  <c r="O133" i="19"/>
  <c r="G133" i="19"/>
  <c r="V133" i="19"/>
  <c r="N133" i="19"/>
  <c r="F133" i="19"/>
  <c r="K133" i="19"/>
  <c r="J133" i="19"/>
  <c r="S133" i="19"/>
  <c r="R133" i="19"/>
  <c r="C133" i="19"/>
  <c r="B133" i="19"/>
  <c r="A134" i="19"/>
  <c r="Y228" i="28"/>
  <c r="U228" i="28"/>
  <c r="Q228" i="28"/>
  <c r="M228" i="28"/>
  <c r="I228" i="28"/>
  <c r="E228" i="28"/>
  <c r="X228" i="28"/>
  <c r="T228" i="28"/>
  <c r="P228" i="28"/>
  <c r="L228" i="28"/>
  <c r="H228" i="28"/>
  <c r="D228" i="28"/>
  <c r="V228" i="28"/>
  <c r="N228" i="28"/>
  <c r="F228" i="28"/>
  <c r="S228" i="28"/>
  <c r="K228" i="28"/>
  <c r="C228" i="28"/>
  <c r="O228" i="28"/>
  <c r="A229" i="28"/>
  <c r="J228" i="28"/>
  <c r="R228" i="28"/>
  <c r="G228" i="28"/>
  <c r="B228" i="28"/>
  <c r="W228" i="28"/>
  <c r="W297" i="21"/>
  <c r="S297" i="21"/>
  <c r="O297" i="21"/>
  <c r="K297" i="21"/>
  <c r="G297" i="21"/>
  <c r="C297" i="21"/>
  <c r="A298" i="21"/>
  <c r="V297" i="21"/>
  <c r="R297" i="21"/>
  <c r="N297" i="21"/>
  <c r="J297" i="21"/>
  <c r="F297" i="21"/>
  <c r="B297" i="21"/>
  <c r="X297" i="21"/>
  <c r="P297" i="21"/>
  <c r="H297" i="21"/>
  <c r="T297" i="21"/>
  <c r="D297" i="21"/>
  <c r="U297" i="21"/>
  <c r="M297" i="21"/>
  <c r="E297" i="21"/>
  <c r="L297" i="21"/>
  <c r="Q297" i="21"/>
  <c r="I297" i="21"/>
  <c r="Y297" i="21"/>
  <c r="W164" i="21"/>
  <c r="S164" i="21"/>
  <c r="O164" i="21"/>
  <c r="K164" i="21"/>
  <c r="G164" i="21"/>
  <c r="C164" i="21"/>
  <c r="A165" i="21"/>
  <c r="V164" i="21"/>
  <c r="R164" i="21"/>
  <c r="N164" i="21"/>
  <c r="J164" i="21"/>
  <c r="F164" i="21"/>
  <c r="B164" i="21"/>
  <c r="X164" i="21"/>
  <c r="P164" i="21"/>
  <c r="H164" i="21"/>
  <c r="T164" i="21"/>
  <c r="U164" i="21"/>
  <c r="M164" i="21"/>
  <c r="E164" i="21"/>
  <c r="L164" i="21"/>
  <c r="D164" i="21"/>
  <c r="I164" i="21"/>
  <c r="Y164" i="21"/>
  <c r="Q164" i="21"/>
  <c r="A66" i="21"/>
  <c r="V65" i="21"/>
  <c r="R65" i="21"/>
  <c r="N65" i="21"/>
  <c r="J65" i="21"/>
  <c r="F65" i="21"/>
  <c r="B65" i="21"/>
  <c r="Y65" i="21"/>
  <c r="U65" i="21"/>
  <c r="Q65" i="21"/>
  <c r="M65" i="21"/>
  <c r="I65" i="21"/>
  <c r="E65" i="21"/>
  <c r="W65" i="21"/>
  <c r="O65" i="21"/>
  <c r="G65" i="21"/>
  <c r="K65" i="21"/>
  <c r="P65" i="21"/>
  <c r="T65" i="21"/>
  <c r="L65" i="21"/>
  <c r="D65" i="21"/>
  <c r="S65" i="21"/>
  <c r="C65" i="21"/>
  <c r="X65" i="21"/>
  <c r="H65" i="21"/>
  <c r="W399" i="28"/>
  <c r="S399" i="28"/>
  <c r="O399" i="28"/>
  <c r="K399" i="28"/>
  <c r="G399" i="28"/>
  <c r="C399" i="28"/>
  <c r="A400" i="28"/>
  <c r="V399" i="28"/>
  <c r="R399" i="28"/>
  <c r="N399" i="28"/>
  <c r="J399" i="28"/>
  <c r="F399" i="28"/>
  <c r="B399" i="28"/>
  <c r="X399" i="28"/>
  <c r="P399" i="28"/>
  <c r="H399" i="28"/>
  <c r="U399" i="28"/>
  <c r="M399" i="28"/>
  <c r="E399" i="28"/>
  <c r="Y399" i="28"/>
  <c r="I399" i="28"/>
  <c r="T399" i="28"/>
  <c r="D399" i="28"/>
  <c r="L399" i="28"/>
  <c r="Q399" i="28"/>
  <c r="Y262" i="21"/>
  <c r="U262" i="21"/>
  <c r="Q262" i="21"/>
  <c r="M262" i="21"/>
  <c r="I262" i="21"/>
  <c r="E262" i="21"/>
  <c r="X262" i="21"/>
  <c r="T262" i="21"/>
  <c r="P262" i="21"/>
  <c r="L262" i="21"/>
  <c r="H262" i="21"/>
  <c r="D262" i="21"/>
  <c r="V262" i="21"/>
  <c r="N262" i="21"/>
  <c r="F262" i="21"/>
  <c r="R262" i="21"/>
  <c r="B262" i="21"/>
  <c r="S262" i="21"/>
  <c r="K262" i="21"/>
  <c r="C262" i="21"/>
  <c r="A263" i="21"/>
  <c r="J262" i="21"/>
  <c r="W262" i="21"/>
  <c r="O262" i="21"/>
  <c r="G262" i="21"/>
  <c r="L33" i="28" l="1"/>
  <c r="S33" i="28"/>
  <c r="C33" i="28"/>
  <c r="Y33" i="28"/>
  <c r="B33" i="28"/>
  <c r="N33" i="28"/>
  <c r="X33" i="28"/>
  <c r="H33" i="28"/>
  <c r="O33" i="28"/>
  <c r="U33" i="28"/>
  <c r="A34" i="28"/>
  <c r="Q33" i="28"/>
  <c r="F33" i="28"/>
  <c r="T33" i="28"/>
  <c r="D33" i="28"/>
  <c r="K33" i="28"/>
  <c r="M33" i="28"/>
  <c r="R33" i="28"/>
  <c r="I33" i="28"/>
  <c r="P33" i="28"/>
  <c r="W33" i="28"/>
  <c r="G33" i="28"/>
  <c r="E33" i="28"/>
  <c r="J33" i="28"/>
  <c r="V33" i="28"/>
  <c r="Y66" i="28"/>
  <c r="U66" i="28"/>
  <c r="Q66" i="28"/>
  <c r="M66" i="28"/>
  <c r="I66" i="28"/>
  <c r="E66" i="28"/>
  <c r="X66" i="28"/>
  <c r="T66" i="28"/>
  <c r="P66" i="28"/>
  <c r="L66" i="28"/>
  <c r="H66" i="28"/>
  <c r="D66" i="28"/>
  <c r="A67" i="28"/>
  <c r="R66" i="28"/>
  <c r="J66" i="28"/>
  <c r="B66" i="28"/>
  <c r="W66" i="28"/>
  <c r="O66" i="28"/>
  <c r="G66" i="28"/>
  <c r="S66" i="28"/>
  <c r="C66" i="28"/>
  <c r="N66" i="28"/>
  <c r="K66" i="28"/>
  <c r="V66" i="28"/>
  <c r="F66" i="28"/>
  <c r="V100" i="25"/>
  <c r="R100" i="25"/>
  <c r="N100" i="25"/>
  <c r="J100" i="25"/>
  <c r="F100" i="25"/>
  <c r="B100" i="25"/>
  <c r="Y100" i="25"/>
  <c r="U100" i="25"/>
  <c r="Q100" i="25"/>
  <c r="M100" i="25"/>
  <c r="I100" i="25"/>
  <c r="E100" i="25"/>
  <c r="X100" i="25"/>
  <c r="P100" i="25"/>
  <c r="H100" i="25"/>
  <c r="D100" i="25"/>
  <c r="W100" i="25"/>
  <c r="O100" i="25"/>
  <c r="G100" i="25"/>
  <c r="T100" i="25"/>
  <c r="L100" i="25"/>
  <c r="S100" i="25"/>
  <c r="K100" i="25"/>
  <c r="C100" i="25"/>
  <c r="A101" i="25"/>
  <c r="A367" i="21"/>
  <c r="V366" i="21"/>
  <c r="R366" i="21"/>
  <c r="N366" i="21"/>
  <c r="J366" i="21"/>
  <c r="F366" i="21"/>
  <c r="B366" i="21"/>
  <c r="Y366" i="21"/>
  <c r="U366" i="21"/>
  <c r="Q366" i="21"/>
  <c r="M366" i="21"/>
  <c r="I366" i="21"/>
  <c r="E366" i="21"/>
  <c r="S366" i="21"/>
  <c r="K366" i="21"/>
  <c r="C366" i="21"/>
  <c r="O366" i="21"/>
  <c r="X366" i="21"/>
  <c r="P366" i="21"/>
  <c r="H366" i="21"/>
  <c r="W366" i="21"/>
  <c r="G366" i="21"/>
  <c r="D366" i="21"/>
  <c r="T366" i="21"/>
  <c r="L366" i="21"/>
  <c r="V133" i="25"/>
  <c r="R133" i="25"/>
  <c r="N133" i="25"/>
  <c r="J133" i="25"/>
  <c r="F133" i="25"/>
  <c r="B133" i="25"/>
  <c r="Y133" i="25"/>
  <c r="U133" i="25"/>
  <c r="Q133" i="25"/>
  <c r="M133" i="25"/>
  <c r="I133" i="25"/>
  <c r="E133" i="25"/>
  <c r="X133" i="25"/>
  <c r="P133" i="25"/>
  <c r="H133" i="25"/>
  <c r="L133" i="25"/>
  <c r="W133" i="25"/>
  <c r="O133" i="25"/>
  <c r="G133" i="25"/>
  <c r="T133" i="25"/>
  <c r="D133" i="25"/>
  <c r="K133" i="25"/>
  <c r="C133" i="25"/>
  <c r="S133" i="25"/>
  <c r="A134" i="25"/>
  <c r="A198" i="28"/>
  <c r="V197" i="28"/>
  <c r="R197" i="28"/>
  <c r="N197" i="28"/>
  <c r="J197" i="28"/>
  <c r="F197" i="28"/>
  <c r="B197" i="28"/>
  <c r="Y197" i="28"/>
  <c r="U197" i="28"/>
  <c r="Q197" i="28"/>
  <c r="M197" i="28"/>
  <c r="I197" i="28"/>
  <c r="E197" i="28"/>
  <c r="S197" i="28"/>
  <c r="K197" i="28"/>
  <c r="C197" i="28"/>
  <c r="X197" i="28"/>
  <c r="P197" i="28"/>
  <c r="H197" i="28"/>
  <c r="T197" i="28"/>
  <c r="D197" i="28"/>
  <c r="O197" i="28"/>
  <c r="G197" i="28"/>
  <c r="W197" i="28"/>
  <c r="L197" i="28"/>
  <c r="X298" i="28"/>
  <c r="T298" i="28"/>
  <c r="P298" i="28"/>
  <c r="L298" i="28"/>
  <c r="H298" i="28"/>
  <c r="D298" i="28"/>
  <c r="W298" i="28"/>
  <c r="S298" i="28"/>
  <c r="O298" i="28"/>
  <c r="K298" i="28"/>
  <c r="G298" i="28"/>
  <c r="C298" i="28"/>
  <c r="Y298" i="28"/>
  <c r="Q298" i="28"/>
  <c r="I298" i="28"/>
  <c r="V298" i="28"/>
  <c r="N298" i="28"/>
  <c r="F298" i="28"/>
  <c r="A299" i="28"/>
  <c r="J298" i="28"/>
  <c r="U298" i="28"/>
  <c r="E298" i="28"/>
  <c r="M298" i="28"/>
  <c r="R298" i="28"/>
  <c r="B298" i="28"/>
  <c r="W165" i="28"/>
  <c r="S165" i="28"/>
  <c r="O165" i="28"/>
  <c r="K165" i="28"/>
  <c r="G165" i="28"/>
  <c r="C165" i="28"/>
  <c r="A166" i="28"/>
  <c r="V165" i="28"/>
  <c r="R165" i="28"/>
  <c r="N165" i="28"/>
  <c r="J165" i="28"/>
  <c r="F165" i="28"/>
  <c r="B165" i="28"/>
  <c r="X165" i="28"/>
  <c r="P165" i="28"/>
  <c r="H165" i="28"/>
  <c r="U165" i="28"/>
  <c r="M165" i="28"/>
  <c r="E165" i="28"/>
  <c r="Y165" i="28"/>
  <c r="I165" i="28"/>
  <c r="T165" i="28"/>
  <c r="D165" i="28"/>
  <c r="Q165" i="28"/>
  <c r="L165" i="28"/>
  <c r="W101" i="19"/>
  <c r="S101" i="19"/>
  <c r="O101" i="19"/>
  <c r="K101" i="19"/>
  <c r="G101" i="19"/>
  <c r="C101" i="19"/>
  <c r="Y101" i="19"/>
  <c r="T101" i="19"/>
  <c r="N101" i="19"/>
  <c r="I101" i="19"/>
  <c r="D101" i="19"/>
  <c r="X101" i="19"/>
  <c r="R101" i="19"/>
  <c r="M101" i="19"/>
  <c r="H101" i="19"/>
  <c r="B101" i="19"/>
  <c r="Q101" i="19"/>
  <c r="F101" i="19"/>
  <c r="P101" i="19"/>
  <c r="E101" i="19"/>
  <c r="V101" i="19"/>
  <c r="U101" i="19"/>
  <c r="L101" i="19"/>
  <c r="J101" i="19"/>
  <c r="A102" i="19"/>
  <c r="X400" i="21"/>
  <c r="T400" i="21"/>
  <c r="P400" i="21"/>
  <c r="L400" i="21"/>
  <c r="H400" i="21"/>
  <c r="D400" i="21"/>
  <c r="W400" i="21"/>
  <c r="S400" i="21"/>
  <c r="O400" i="21"/>
  <c r="K400" i="21"/>
  <c r="G400" i="21"/>
  <c r="C400" i="21"/>
  <c r="U400" i="21"/>
  <c r="M400" i="21"/>
  <c r="E400" i="21"/>
  <c r="Q400" i="21"/>
  <c r="A401" i="21"/>
  <c r="R400" i="21"/>
  <c r="J400" i="21"/>
  <c r="B400" i="21"/>
  <c r="Y400" i="21"/>
  <c r="I400" i="21"/>
  <c r="N400" i="21"/>
  <c r="V400" i="21"/>
  <c r="F400" i="21"/>
  <c r="V34" i="25"/>
  <c r="R34" i="25"/>
  <c r="N34" i="25"/>
  <c r="J34" i="25"/>
  <c r="F34" i="25"/>
  <c r="B34" i="25"/>
  <c r="Y34" i="25"/>
  <c r="U34" i="25"/>
  <c r="Q34" i="25"/>
  <c r="M34" i="25"/>
  <c r="I34" i="25"/>
  <c r="E34" i="25"/>
  <c r="S34" i="25"/>
  <c r="K34" i="25"/>
  <c r="C34" i="25"/>
  <c r="W34" i="25"/>
  <c r="O34" i="25"/>
  <c r="L34" i="25"/>
  <c r="X34" i="25"/>
  <c r="P34" i="25"/>
  <c r="H34" i="25"/>
  <c r="G34" i="25"/>
  <c r="T34" i="25"/>
  <c r="D34" i="25"/>
  <c r="A35" i="25"/>
  <c r="Y132" i="28"/>
  <c r="U132" i="28"/>
  <c r="Q132" i="28"/>
  <c r="M132" i="28"/>
  <c r="I132" i="28"/>
  <c r="E132" i="28"/>
  <c r="X132" i="28"/>
  <c r="T132" i="28"/>
  <c r="P132" i="28"/>
  <c r="L132" i="28"/>
  <c r="H132" i="28"/>
  <c r="D132" i="28"/>
  <c r="V132" i="28"/>
  <c r="N132" i="28"/>
  <c r="F132" i="28"/>
  <c r="S132" i="28"/>
  <c r="K132" i="28"/>
  <c r="C132" i="28"/>
  <c r="W132" i="28"/>
  <c r="G132" i="28"/>
  <c r="O132" i="28"/>
  <c r="R132" i="28"/>
  <c r="B132" i="28"/>
  <c r="A133" i="28"/>
  <c r="J132" i="28"/>
  <c r="X132" i="21"/>
  <c r="T132" i="21"/>
  <c r="P132" i="21"/>
  <c r="L132" i="21"/>
  <c r="H132" i="21"/>
  <c r="D132" i="21"/>
  <c r="W132" i="21"/>
  <c r="S132" i="21"/>
  <c r="O132" i="21"/>
  <c r="K132" i="21"/>
  <c r="G132" i="21"/>
  <c r="C132" i="21"/>
  <c r="U132" i="21"/>
  <c r="M132" i="21"/>
  <c r="E132" i="21"/>
  <c r="Q132" i="21"/>
  <c r="A133" i="21"/>
  <c r="R132" i="21"/>
  <c r="J132" i="21"/>
  <c r="B132" i="21"/>
  <c r="Y132" i="21"/>
  <c r="I132" i="21"/>
  <c r="N132" i="21"/>
  <c r="F132" i="21"/>
  <c r="V132" i="21"/>
  <c r="W67" i="19"/>
  <c r="S67" i="19"/>
  <c r="O67" i="19"/>
  <c r="K67" i="19"/>
  <c r="G67" i="19"/>
  <c r="C67" i="19"/>
  <c r="V67" i="19"/>
  <c r="R67" i="19"/>
  <c r="N67" i="19"/>
  <c r="J67" i="19"/>
  <c r="F67" i="19"/>
  <c r="B67" i="19"/>
  <c r="Y67" i="19"/>
  <c r="Q67" i="19"/>
  <c r="I67" i="19"/>
  <c r="X67" i="19"/>
  <c r="P67" i="19"/>
  <c r="H67" i="19"/>
  <c r="M67" i="19"/>
  <c r="L67" i="19"/>
  <c r="U67" i="19"/>
  <c r="T67" i="19"/>
  <c r="E67" i="19"/>
  <c r="D67" i="19"/>
  <c r="A68" i="19"/>
  <c r="X263" i="21"/>
  <c r="T263" i="21"/>
  <c r="P263" i="21"/>
  <c r="L263" i="21"/>
  <c r="H263" i="21"/>
  <c r="D263" i="21"/>
  <c r="W263" i="21"/>
  <c r="S263" i="21"/>
  <c r="O263" i="21"/>
  <c r="K263" i="21"/>
  <c r="G263" i="21"/>
  <c r="C263" i="21"/>
  <c r="U263" i="21"/>
  <c r="M263" i="21"/>
  <c r="E263" i="21"/>
  <c r="Y263" i="21"/>
  <c r="I263" i="21"/>
  <c r="A264" i="21"/>
  <c r="R263" i="21"/>
  <c r="J263" i="21"/>
  <c r="B263" i="21"/>
  <c r="Q263" i="21"/>
  <c r="F263" i="21"/>
  <c r="N263" i="21"/>
  <c r="V263" i="21"/>
  <c r="W99" i="21"/>
  <c r="S99" i="21"/>
  <c r="O99" i="21"/>
  <c r="K99" i="21"/>
  <c r="G99" i="21"/>
  <c r="C99" i="21"/>
  <c r="Y99" i="21"/>
  <c r="Q99" i="21"/>
  <c r="M99" i="21"/>
  <c r="A100" i="21"/>
  <c r="V99" i="21"/>
  <c r="R99" i="21"/>
  <c r="N99" i="21"/>
  <c r="J99" i="21"/>
  <c r="F99" i="21"/>
  <c r="B99" i="21"/>
  <c r="U99" i="21"/>
  <c r="I99" i="21"/>
  <c r="E99" i="21"/>
  <c r="X99" i="21"/>
  <c r="H99" i="21"/>
  <c r="T99" i="21"/>
  <c r="D99" i="21"/>
  <c r="P99" i="21"/>
  <c r="L99" i="21"/>
  <c r="A35" i="21"/>
  <c r="V34" i="21"/>
  <c r="R34" i="21"/>
  <c r="N34" i="21"/>
  <c r="J34" i="21"/>
  <c r="F34" i="21"/>
  <c r="B34" i="21"/>
  <c r="Y34" i="21"/>
  <c r="U34" i="21"/>
  <c r="Q34" i="21"/>
  <c r="M34" i="21"/>
  <c r="I34" i="21"/>
  <c r="E34" i="21"/>
  <c r="S34" i="21"/>
  <c r="K34" i="21"/>
  <c r="C34" i="21"/>
  <c r="O34" i="21"/>
  <c r="L34" i="21"/>
  <c r="X34" i="21"/>
  <c r="P34" i="21"/>
  <c r="H34" i="21"/>
  <c r="W34" i="21"/>
  <c r="G34" i="21"/>
  <c r="T34" i="21"/>
  <c r="D34" i="21"/>
  <c r="Y66" i="21"/>
  <c r="U66" i="21"/>
  <c r="Q66" i="21"/>
  <c r="M66" i="21"/>
  <c r="I66" i="21"/>
  <c r="E66" i="21"/>
  <c r="X66" i="21"/>
  <c r="T66" i="21"/>
  <c r="P66" i="21"/>
  <c r="L66" i="21"/>
  <c r="H66" i="21"/>
  <c r="D66" i="21"/>
  <c r="V66" i="21"/>
  <c r="N66" i="21"/>
  <c r="F66" i="21"/>
  <c r="R66" i="21"/>
  <c r="B66" i="21"/>
  <c r="W66" i="21"/>
  <c r="G66" i="21"/>
  <c r="S66" i="21"/>
  <c r="K66" i="21"/>
  <c r="C66" i="21"/>
  <c r="A67" i="21"/>
  <c r="J66" i="21"/>
  <c r="O66" i="21"/>
  <c r="A166" i="21"/>
  <c r="V165" i="21"/>
  <c r="R165" i="21"/>
  <c r="N165" i="21"/>
  <c r="J165" i="21"/>
  <c r="F165" i="21"/>
  <c r="B165" i="21"/>
  <c r="Y165" i="21"/>
  <c r="U165" i="21"/>
  <c r="Q165" i="21"/>
  <c r="M165" i="21"/>
  <c r="I165" i="21"/>
  <c r="E165" i="21"/>
  <c r="W165" i="21"/>
  <c r="O165" i="21"/>
  <c r="G165" i="21"/>
  <c r="K165" i="21"/>
  <c r="T165" i="21"/>
  <c r="L165" i="21"/>
  <c r="D165" i="21"/>
  <c r="S165" i="21"/>
  <c r="C165" i="21"/>
  <c r="P165" i="21"/>
  <c r="H165" i="21"/>
  <c r="X165" i="21"/>
  <c r="A401" i="28"/>
  <c r="V400" i="28"/>
  <c r="R400" i="28"/>
  <c r="N400" i="28"/>
  <c r="J400" i="28"/>
  <c r="F400" i="28"/>
  <c r="B400" i="28"/>
  <c r="Y400" i="28"/>
  <c r="U400" i="28"/>
  <c r="Q400" i="28"/>
  <c r="M400" i="28"/>
  <c r="I400" i="28"/>
  <c r="E400" i="28"/>
  <c r="W400" i="28"/>
  <c r="O400" i="28"/>
  <c r="G400" i="28"/>
  <c r="T400" i="28"/>
  <c r="L400" i="28"/>
  <c r="D400" i="28"/>
  <c r="P400" i="28"/>
  <c r="K400" i="28"/>
  <c r="S400" i="28"/>
  <c r="H400" i="28"/>
  <c r="C400" i="28"/>
  <c r="X400" i="28"/>
  <c r="A299" i="21"/>
  <c r="V298" i="21"/>
  <c r="R298" i="21"/>
  <c r="N298" i="21"/>
  <c r="J298" i="21"/>
  <c r="F298" i="21"/>
  <c r="B298" i="21"/>
  <c r="Y298" i="21"/>
  <c r="U298" i="21"/>
  <c r="Q298" i="21"/>
  <c r="M298" i="21"/>
  <c r="I298" i="21"/>
  <c r="E298" i="21"/>
  <c r="W298" i="21"/>
  <c r="O298" i="21"/>
  <c r="G298" i="21"/>
  <c r="S298" i="21"/>
  <c r="C298" i="21"/>
  <c r="T298" i="21"/>
  <c r="L298" i="21"/>
  <c r="D298" i="21"/>
  <c r="K298" i="21"/>
  <c r="X298" i="21"/>
  <c r="P298" i="21"/>
  <c r="H298" i="21"/>
  <c r="X229" i="28"/>
  <c r="T229" i="28"/>
  <c r="P229" i="28"/>
  <c r="L229" i="28"/>
  <c r="H229" i="28"/>
  <c r="D229" i="28"/>
  <c r="W229" i="28"/>
  <c r="S229" i="28"/>
  <c r="O229" i="28"/>
  <c r="K229" i="28"/>
  <c r="G229" i="28"/>
  <c r="C229" i="28"/>
  <c r="U229" i="28"/>
  <c r="M229" i="28"/>
  <c r="E229" i="28"/>
  <c r="A230" i="28"/>
  <c r="R229" i="28"/>
  <c r="J229" i="28"/>
  <c r="B229" i="28"/>
  <c r="V229" i="28"/>
  <c r="F229" i="28"/>
  <c r="Q229" i="28"/>
  <c r="Y229" i="28"/>
  <c r="I229" i="28"/>
  <c r="N229" i="28"/>
  <c r="Y134" i="19"/>
  <c r="U134" i="19"/>
  <c r="Q134" i="19"/>
  <c r="M134" i="19"/>
  <c r="I134" i="19"/>
  <c r="E134" i="19"/>
  <c r="X134" i="19"/>
  <c r="T134" i="19"/>
  <c r="P134" i="19"/>
  <c r="L134" i="19"/>
  <c r="H134" i="19"/>
  <c r="D134" i="19"/>
  <c r="W134" i="19"/>
  <c r="O134" i="19"/>
  <c r="G134" i="19"/>
  <c r="V134" i="19"/>
  <c r="N134" i="19"/>
  <c r="F134" i="19"/>
  <c r="S134" i="19"/>
  <c r="C134" i="19"/>
  <c r="R134" i="19"/>
  <c r="B134" i="19"/>
  <c r="K134" i="19"/>
  <c r="J134" i="19"/>
  <c r="A135" i="19"/>
  <c r="A230" i="21"/>
  <c r="V229" i="21"/>
  <c r="R229" i="21"/>
  <c r="N229" i="21"/>
  <c r="J229" i="21"/>
  <c r="F229" i="21"/>
  <c r="B229" i="21"/>
  <c r="Y229" i="21"/>
  <c r="U229" i="21"/>
  <c r="Q229" i="21"/>
  <c r="M229" i="21"/>
  <c r="I229" i="21"/>
  <c r="E229" i="21"/>
  <c r="S229" i="21"/>
  <c r="K229" i="21"/>
  <c r="C229" i="21"/>
  <c r="O229" i="21"/>
  <c r="X229" i="21"/>
  <c r="P229" i="21"/>
  <c r="H229" i="21"/>
  <c r="W229" i="21"/>
  <c r="G229" i="21"/>
  <c r="T229" i="21"/>
  <c r="L229" i="21"/>
  <c r="D229" i="21"/>
  <c r="A264" i="28"/>
  <c r="V263" i="28"/>
  <c r="R263" i="28"/>
  <c r="N263" i="28"/>
  <c r="J263" i="28"/>
  <c r="F263" i="28"/>
  <c r="B263" i="28"/>
  <c r="Y263" i="28"/>
  <c r="U263" i="28"/>
  <c r="Q263" i="28"/>
  <c r="M263" i="28"/>
  <c r="I263" i="28"/>
  <c r="E263" i="28"/>
  <c r="W263" i="28"/>
  <c r="O263" i="28"/>
  <c r="G263" i="28"/>
  <c r="T263" i="28"/>
  <c r="L263" i="28"/>
  <c r="D263" i="28"/>
  <c r="X263" i="28"/>
  <c r="H263" i="28"/>
  <c r="S263" i="28"/>
  <c r="C263" i="28"/>
  <c r="K263" i="28"/>
  <c r="P263" i="28"/>
  <c r="V33" i="19"/>
  <c r="R33" i="19"/>
  <c r="N33" i="19"/>
  <c r="J33" i="19"/>
  <c r="F33" i="19"/>
  <c r="B33" i="19"/>
  <c r="Y33" i="19"/>
  <c r="U33" i="19"/>
  <c r="Q33" i="19"/>
  <c r="M33" i="19"/>
  <c r="I33" i="19"/>
  <c r="E33" i="19"/>
  <c r="X33" i="19"/>
  <c r="P33" i="19"/>
  <c r="H33" i="19"/>
  <c r="W33" i="19"/>
  <c r="O33" i="19"/>
  <c r="G33" i="19"/>
  <c r="L33" i="19"/>
  <c r="K33" i="19"/>
  <c r="T33" i="19"/>
  <c r="D33" i="19"/>
  <c r="S33" i="19"/>
  <c r="C33" i="19"/>
  <c r="A34" i="19"/>
  <c r="A333" i="28"/>
  <c r="V332" i="28"/>
  <c r="R332" i="28"/>
  <c r="N332" i="28"/>
  <c r="J332" i="28"/>
  <c r="F332" i="28"/>
  <c r="B332" i="28"/>
  <c r="Y332" i="28"/>
  <c r="U332" i="28"/>
  <c r="Q332" i="28"/>
  <c r="M332" i="28"/>
  <c r="I332" i="28"/>
  <c r="E332" i="28"/>
  <c r="S332" i="28"/>
  <c r="K332" i="28"/>
  <c r="C332" i="28"/>
  <c r="X332" i="28"/>
  <c r="P332" i="28"/>
  <c r="H332" i="28"/>
  <c r="L332" i="28"/>
  <c r="W332" i="28"/>
  <c r="G332" i="28"/>
  <c r="O332" i="28"/>
  <c r="D332" i="28"/>
  <c r="T332" i="28"/>
  <c r="X197" i="21"/>
  <c r="T197" i="21"/>
  <c r="P197" i="21"/>
  <c r="L197" i="21"/>
  <c r="H197" i="21"/>
  <c r="D197" i="21"/>
  <c r="W197" i="21"/>
  <c r="S197" i="21"/>
  <c r="O197" i="21"/>
  <c r="K197" i="21"/>
  <c r="G197" i="21"/>
  <c r="C197" i="21"/>
  <c r="Y197" i="21"/>
  <c r="Q197" i="21"/>
  <c r="I197" i="21"/>
  <c r="U197" i="21"/>
  <c r="E197" i="21"/>
  <c r="V197" i="21"/>
  <c r="N197" i="21"/>
  <c r="F197" i="21"/>
  <c r="M197" i="21"/>
  <c r="B197" i="21"/>
  <c r="A198" i="21"/>
  <c r="R197" i="21"/>
  <c r="J197" i="21"/>
  <c r="X366" i="28"/>
  <c r="T366" i="28"/>
  <c r="P366" i="28"/>
  <c r="L366" i="28"/>
  <c r="H366" i="28"/>
  <c r="D366" i="28"/>
  <c r="W366" i="28"/>
  <c r="S366" i="28"/>
  <c r="O366" i="28"/>
  <c r="K366" i="28"/>
  <c r="G366" i="28"/>
  <c r="C366" i="28"/>
  <c r="U366" i="28"/>
  <c r="M366" i="28"/>
  <c r="E366" i="28"/>
  <c r="A367" i="28"/>
  <c r="R366" i="28"/>
  <c r="J366" i="28"/>
  <c r="B366" i="28"/>
  <c r="N366" i="28"/>
  <c r="Y366" i="28"/>
  <c r="I366" i="28"/>
  <c r="Q366" i="28"/>
  <c r="V366" i="28"/>
  <c r="F366" i="28"/>
  <c r="W99" i="28"/>
  <c r="S99" i="28"/>
  <c r="O99" i="28"/>
  <c r="K99" i="28"/>
  <c r="G99" i="28"/>
  <c r="C99" i="28"/>
  <c r="A100" i="28"/>
  <c r="V99" i="28"/>
  <c r="R99" i="28"/>
  <c r="N99" i="28"/>
  <c r="J99" i="28"/>
  <c r="F99" i="28"/>
  <c r="B99" i="28"/>
  <c r="T99" i="28"/>
  <c r="L99" i="28"/>
  <c r="D99" i="28"/>
  <c r="Y99" i="28"/>
  <c r="Q99" i="28"/>
  <c r="I99" i="28"/>
  <c r="U99" i="28"/>
  <c r="E99" i="28"/>
  <c r="M99" i="28"/>
  <c r="P99" i="28"/>
  <c r="H99" i="28"/>
  <c r="X99" i="28"/>
  <c r="V67" i="25"/>
  <c r="R67" i="25"/>
  <c r="N67" i="25"/>
  <c r="J67" i="25"/>
  <c r="F67" i="25"/>
  <c r="B67" i="25"/>
  <c r="Y67" i="25"/>
  <c r="U67" i="25"/>
  <c r="Q67" i="25"/>
  <c r="M67" i="25"/>
  <c r="I67" i="25"/>
  <c r="E67" i="25"/>
  <c r="X67" i="25"/>
  <c r="P67" i="25"/>
  <c r="H67" i="25"/>
  <c r="W67" i="25"/>
  <c r="O67" i="25"/>
  <c r="G67" i="25"/>
  <c r="K67" i="25"/>
  <c r="L67" i="25"/>
  <c r="T67" i="25"/>
  <c r="D67" i="25"/>
  <c r="S67" i="25"/>
  <c r="C67" i="25"/>
  <c r="A68" i="25"/>
  <c r="X332" i="21"/>
  <c r="T332" i="21"/>
  <c r="P332" i="21"/>
  <c r="L332" i="21"/>
  <c r="H332" i="21"/>
  <c r="D332" i="21"/>
  <c r="W332" i="21"/>
  <c r="S332" i="21"/>
  <c r="O332" i="21"/>
  <c r="K332" i="21"/>
  <c r="G332" i="21"/>
  <c r="C332" i="21"/>
  <c r="Y332" i="21"/>
  <c r="Q332" i="21"/>
  <c r="I332" i="21"/>
  <c r="E332" i="21"/>
  <c r="V332" i="21"/>
  <c r="N332" i="21"/>
  <c r="F332" i="21"/>
  <c r="U332" i="21"/>
  <c r="M332" i="21"/>
  <c r="J332" i="21"/>
  <c r="R332" i="21"/>
  <c r="B332" i="21"/>
  <c r="A333" i="21"/>
  <c r="K34" i="28" l="1"/>
  <c r="V34" i="28"/>
  <c r="F34" i="28"/>
  <c r="D34" i="28"/>
  <c r="Q34" i="28"/>
  <c r="U34" i="28"/>
  <c r="W34" i="28"/>
  <c r="G34" i="28"/>
  <c r="R34" i="28"/>
  <c r="B34" i="28"/>
  <c r="X34" i="28"/>
  <c r="I34" i="28"/>
  <c r="M34" i="28"/>
  <c r="S34" i="28"/>
  <c r="C34" i="28"/>
  <c r="N34" i="28"/>
  <c r="T34" i="28"/>
  <c r="H34" i="28"/>
  <c r="P34" i="28"/>
  <c r="O34" i="28"/>
  <c r="A35" i="28"/>
  <c r="J34" i="28"/>
  <c r="L34" i="28"/>
  <c r="Y34" i="28"/>
  <c r="E34" i="28"/>
  <c r="W333" i="21"/>
  <c r="S333" i="21"/>
  <c r="O333" i="21"/>
  <c r="K333" i="21"/>
  <c r="G333" i="21"/>
  <c r="C333" i="21"/>
  <c r="A334" i="21"/>
  <c r="V333" i="21"/>
  <c r="R333" i="21"/>
  <c r="N333" i="21"/>
  <c r="J333" i="21"/>
  <c r="F333" i="21"/>
  <c r="B333" i="21"/>
  <c r="X333" i="21"/>
  <c r="P333" i="21"/>
  <c r="H333" i="21"/>
  <c r="T333" i="21"/>
  <c r="D333" i="21"/>
  <c r="U333" i="21"/>
  <c r="M333" i="21"/>
  <c r="E333" i="21"/>
  <c r="L333" i="21"/>
  <c r="Q333" i="21"/>
  <c r="Y333" i="21"/>
  <c r="I333" i="21"/>
  <c r="A101" i="28"/>
  <c r="V100" i="28"/>
  <c r="R100" i="28"/>
  <c r="N100" i="28"/>
  <c r="J100" i="28"/>
  <c r="F100" i="28"/>
  <c r="B100" i="28"/>
  <c r="Y100" i="28"/>
  <c r="U100" i="28"/>
  <c r="Q100" i="28"/>
  <c r="M100" i="28"/>
  <c r="I100" i="28"/>
  <c r="E100" i="28"/>
  <c r="S100" i="28"/>
  <c r="K100" i="28"/>
  <c r="C100" i="28"/>
  <c r="X100" i="28"/>
  <c r="P100" i="28"/>
  <c r="H100" i="28"/>
  <c r="L100" i="28"/>
  <c r="T100" i="28"/>
  <c r="W100" i="28"/>
  <c r="G100" i="28"/>
  <c r="D100" i="28"/>
  <c r="O100" i="28"/>
  <c r="W367" i="28"/>
  <c r="S367" i="28"/>
  <c r="O367" i="28"/>
  <c r="K367" i="28"/>
  <c r="G367" i="28"/>
  <c r="C367" i="28"/>
  <c r="A368" i="28"/>
  <c r="V367" i="28"/>
  <c r="R367" i="28"/>
  <c r="N367" i="28"/>
  <c r="J367" i="28"/>
  <c r="F367" i="28"/>
  <c r="B367" i="28"/>
  <c r="T367" i="28"/>
  <c r="L367" i="28"/>
  <c r="D367" i="28"/>
  <c r="Y367" i="28"/>
  <c r="Q367" i="28"/>
  <c r="I367" i="28"/>
  <c r="U367" i="28"/>
  <c r="E367" i="28"/>
  <c r="P367" i="28"/>
  <c r="H367" i="28"/>
  <c r="X367" i="28"/>
  <c r="M367" i="28"/>
  <c r="Y230" i="21"/>
  <c r="U230" i="21"/>
  <c r="Q230" i="21"/>
  <c r="M230" i="21"/>
  <c r="I230" i="21"/>
  <c r="E230" i="21"/>
  <c r="X230" i="21"/>
  <c r="T230" i="21"/>
  <c r="P230" i="21"/>
  <c r="L230" i="21"/>
  <c r="H230" i="21"/>
  <c r="D230" i="21"/>
  <c r="A231" i="21"/>
  <c r="R230" i="21"/>
  <c r="J230" i="21"/>
  <c r="B230" i="21"/>
  <c r="V230" i="21"/>
  <c r="F230" i="21"/>
  <c r="W230" i="21"/>
  <c r="O230" i="21"/>
  <c r="G230" i="21"/>
  <c r="N230" i="21"/>
  <c r="C230" i="21"/>
  <c r="S230" i="21"/>
  <c r="K230" i="21"/>
  <c r="Y401" i="28"/>
  <c r="U401" i="28"/>
  <c r="Q401" i="28"/>
  <c r="M401" i="28"/>
  <c r="I401" i="28"/>
  <c r="E401" i="28"/>
  <c r="X401" i="28"/>
  <c r="T401" i="28"/>
  <c r="P401" i="28"/>
  <c r="L401" i="28"/>
  <c r="H401" i="28"/>
  <c r="D401" i="28"/>
  <c r="V401" i="28"/>
  <c r="N401" i="28"/>
  <c r="F401" i="28"/>
  <c r="S401" i="28"/>
  <c r="K401" i="28"/>
  <c r="C401" i="28"/>
  <c r="W401" i="28"/>
  <c r="G401" i="28"/>
  <c r="R401" i="28"/>
  <c r="B401" i="28"/>
  <c r="A402" i="28"/>
  <c r="J401" i="28"/>
  <c r="O401" i="28"/>
  <c r="X67" i="21"/>
  <c r="T67" i="21"/>
  <c r="P67" i="21"/>
  <c r="L67" i="21"/>
  <c r="H67" i="21"/>
  <c r="D67" i="21"/>
  <c r="W67" i="21"/>
  <c r="S67" i="21"/>
  <c r="O67" i="21"/>
  <c r="K67" i="21"/>
  <c r="G67" i="21"/>
  <c r="C67" i="21"/>
  <c r="U67" i="21"/>
  <c r="M67" i="21"/>
  <c r="E67" i="21"/>
  <c r="Y67" i="21"/>
  <c r="I67" i="21"/>
  <c r="N67" i="21"/>
  <c r="A68" i="21"/>
  <c r="R67" i="21"/>
  <c r="J67" i="21"/>
  <c r="B67" i="21"/>
  <c r="Q67" i="21"/>
  <c r="V67" i="21"/>
  <c r="F67" i="21"/>
  <c r="W133" i="21"/>
  <c r="S133" i="21"/>
  <c r="O133" i="21"/>
  <c r="K133" i="21"/>
  <c r="G133" i="21"/>
  <c r="C133" i="21"/>
  <c r="A134" i="21"/>
  <c r="V133" i="21"/>
  <c r="R133" i="21"/>
  <c r="N133" i="21"/>
  <c r="J133" i="21"/>
  <c r="F133" i="21"/>
  <c r="B133" i="21"/>
  <c r="T133" i="21"/>
  <c r="L133" i="21"/>
  <c r="D133" i="21"/>
  <c r="X133" i="21"/>
  <c r="H133" i="21"/>
  <c r="Y133" i="21"/>
  <c r="Q133" i="21"/>
  <c r="I133" i="21"/>
  <c r="P133" i="21"/>
  <c r="E133" i="21"/>
  <c r="U133" i="21"/>
  <c r="M133" i="21"/>
  <c r="W102" i="19"/>
  <c r="S102" i="19"/>
  <c r="O102" i="19"/>
  <c r="K102" i="19"/>
  <c r="G102" i="19"/>
  <c r="C102" i="19"/>
  <c r="V102" i="19"/>
  <c r="Q102" i="19"/>
  <c r="L102" i="19"/>
  <c r="F102" i="19"/>
  <c r="U102" i="19"/>
  <c r="P102" i="19"/>
  <c r="J102" i="19"/>
  <c r="E102" i="19"/>
  <c r="Y102" i="19"/>
  <c r="N102" i="19"/>
  <c r="D102" i="19"/>
  <c r="X102" i="19"/>
  <c r="M102" i="19"/>
  <c r="B102" i="19"/>
  <c r="T102" i="19"/>
  <c r="R102" i="19"/>
  <c r="I102" i="19"/>
  <c r="H102" i="19"/>
  <c r="A103" i="19"/>
  <c r="W299" i="28"/>
  <c r="S299" i="28"/>
  <c r="O299" i="28"/>
  <c r="K299" i="28"/>
  <c r="G299" i="28"/>
  <c r="C299" i="28"/>
  <c r="A300" i="28"/>
  <c r="V299" i="28"/>
  <c r="R299" i="28"/>
  <c r="N299" i="28"/>
  <c r="J299" i="28"/>
  <c r="F299" i="28"/>
  <c r="B299" i="28"/>
  <c r="X299" i="28"/>
  <c r="P299" i="28"/>
  <c r="H299" i="28"/>
  <c r="U299" i="28"/>
  <c r="M299" i="28"/>
  <c r="E299" i="28"/>
  <c r="Q299" i="28"/>
  <c r="L299" i="28"/>
  <c r="D299" i="28"/>
  <c r="Y299" i="28"/>
  <c r="T299" i="28"/>
  <c r="I299" i="28"/>
  <c r="Y134" i="25"/>
  <c r="V134" i="25"/>
  <c r="R134" i="25"/>
  <c r="N134" i="25"/>
  <c r="J134" i="25"/>
  <c r="F134" i="25"/>
  <c r="B134" i="25"/>
  <c r="U134" i="25"/>
  <c r="Q134" i="25"/>
  <c r="M134" i="25"/>
  <c r="I134" i="25"/>
  <c r="E134" i="25"/>
  <c r="X134" i="25"/>
  <c r="P134" i="25"/>
  <c r="H134" i="25"/>
  <c r="T134" i="25"/>
  <c r="D134" i="25"/>
  <c r="W134" i="25"/>
  <c r="O134" i="25"/>
  <c r="G134" i="25"/>
  <c r="L134" i="25"/>
  <c r="S134" i="25"/>
  <c r="K134" i="25"/>
  <c r="C134" i="25"/>
  <c r="A135" i="25"/>
  <c r="V68" i="25"/>
  <c r="R68" i="25"/>
  <c r="N68" i="25"/>
  <c r="J68" i="25"/>
  <c r="F68" i="25"/>
  <c r="B68" i="25"/>
  <c r="Y68" i="25"/>
  <c r="U68" i="25"/>
  <c r="Q68" i="25"/>
  <c r="M68" i="25"/>
  <c r="I68" i="25"/>
  <c r="E68" i="25"/>
  <c r="X68" i="25"/>
  <c r="P68" i="25"/>
  <c r="H68" i="25"/>
  <c r="W68" i="25"/>
  <c r="O68" i="25"/>
  <c r="G68" i="25"/>
  <c r="S68" i="25"/>
  <c r="C68" i="25"/>
  <c r="L68" i="25"/>
  <c r="K68" i="25"/>
  <c r="T68" i="25"/>
  <c r="D68" i="25"/>
  <c r="A69" i="25"/>
  <c r="Y333" i="28"/>
  <c r="U333" i="28"/>
  <c r="Q333" i="28"/>
  <c r="M333" i="28"/>
  <c r="I333" i="28"/>
  <c r="E333" i="28"/>
  <c r="X333" i="28"/>
  <c r="T333" i="28"/>
  <c r="P333" i="28"/>
  <c r="L333" i="28"/>
  <c r="H333" i="28"/>
  <c r="D333" i="28"/>
  <c r="A334" i="28"/>
  <c r="R333" i="28"/>
  <c r="J333" i="28"/>
  <c r="B333" i="28"/>
  <c r="W333" i="28"/>
  <c r="O333" i="28"/>
  <c r="G333" i="28"/>
  <c r="S333" i="28"/>
  <c r="C333" i="28"/>
  <c r="N333" i="28"/>
  <c r="V333" i="28"/>
  <c r="K333" i="28"/>
  <c r="F333" i="28"/>
  <c r="Y135" i="19"/>
  <c r="U135" i="19"/>
  <c r="Q135" i="19"/>
  <c r="M135" i="19"/>
  <c r="I135" i="19"/>
  <c r="E135" i="19"/>
  <c r="X135" i="19"/>
  <c r="T135" i="19"/>
  <c r="P135" i="19"/>
  <c r="L135" i="19"/>
  <c r="H135" i="19"/>
  <c r="D135" i="19"/>
  <c r="W135" i="19"/>
  <c r="O135" i="19"/>
  <c r="G135" i="19"/>
  <c r="V135" i="19"/>
  <c r="N135" i="19"/>
  <c r="F135" i="19"/>
  <c r="K135" i="19"/>
  <c r="J135" i="19"/>
  <c r="C135" i="19"/>
  <c r="B135" i="19"/>
  <c r="S135" i="19"/>
  <c r="R135" i="19"/>
  <c r="A136" i="19"/>
  <c r="Y166" i="21"/>
  <c r="U166" i="21"/>
  <c r="Q166" i="21"/>
  <c r="M166" i="21"/>
  <c r="I166" i="21"/>
  <c r="E166" i="21"/>
  <c r="X166" i="21"/>
  <c r="T166" i="21"/>
  <c r="P166" i="21"/>
  <c r="L166" i="21"/>
  <c r="H166" i="21"/>
  <c r="D166" i="21"/>
  <c r="V166" i="21"/>
  <c r="N166" i="21"/>
  <c r="F166" i="21"/>
  <c r="R166" i="21"/>
  <c r="B166" i="21"/>
  <c r="S166" i="21"/>
  <c r="K166" i="21"/>
  <c r="C166" i="21"/>
  <c r="A167" i="21"/>
  <c r="J166" i="21"/>
  <c r="W166" i="21"/>
  <c r="G166" i="21"/>
  <c r="O166" i="21"/>
  <c r="W264" i="21"/>
  <c r="S264" i="21"/>
  <c r="O264" i="21"/>
  <c r="K264" i="21"/>
  <c r="G264" i="21"/>
  <c r="C264" i="21"/>
  <c r="A265" i="21"/>
  <c r="V264" i="21"/>
  <c r="R264" i="21"/>
  <c r="N264" i="21"/>
  <c r="J264" i="21"/>
  <c r="F264" i="21"/>
  <c r="B264" i="21"/>
  <c r="T264" i="21"/>
  <c r="L264" i="21"/>
  <c r="D264" i="21"/>
  <c r="P264" i="21"/>
  <c r="Y264" i="21"/>
  <c r="Q264" i="21"/>
  <c r="I264" i="21"/>
  <c r="X264" i="21"/>
  <c r="H264" i="21"/>
  <c r="M264" i="21"/>
  <c r="E264" i="21"/>
  <c r="U264" i="21"/>
  <c r="Y367" i="21"/>
  <c r="U367" i="21"/>
  <c r="Q367" i="21"/>
  <c r="M367" i="21"/>
  <c r="I367" i="21"/>
  <c r="E367" i="21"/>
  <c r="X367" i="21"/>
  <c r="T367" i="21"/>
  <c r="P367" i="21"/>
  <c r="L367" i="21"/>
  <c r="H367" i="21"/>
  <c r="D367" i="21"/>
  <c r="A368" i="21"/>
  <c r="R367" i="21"/>
  <c r="J367" i="21"/>
  <c r="B367" i="21"/>
  <c r="V367" i="21"/>
  <c r="F367" i="21"/>
  <c r="W367" i="21"/>
  <c r="O367" i="21"/>
  <c r="G367" i="21"/>
  <c r="N367" i="21"/>
  <c r="C367" i="21"/>
  <c r="K367" i="21"/>
  <c r="S367" i="21"/>
  <c r="W198" i="21"/>
  <c r="S198" i="21"/>
  <c r="O198" i="21"/>
  <c r="K198" i="21"/>
  <c r="G198" i="21"/>
  <c r="C198" i="21"/>
  <c r="A199" i="21"/>
  <c r="V198" i="21"/>
  <c r="R198" i="21"/>
  <c r="N198" i="21"/>
  <c r="J198" i="21"/>
  <c r="F198" i="21"/>
  <c r="B198" i="21"/>
  <c r="X198" i="21"/>
  <c r="P198" i="21"/>
  <c r="H198" i="21"/>
  <c r="L198" i="21"/>
  <c r="U198" i="21"/>
  <c r="M198" i="21"/>
  <c r="E198" i="21"/>
  <c r="T198" i="21"/>
  <c r="D198" i="21"/>
  <c r="I198" i="21"/>
  <c r="Y198" i="21"/>
  <c r="Q198" i="21"/>
  <c r="V34" i="19"/>
  <c r="R34" i="19"/>
  <c r="N34" i="19"/>
  <c r="J34" i="19"/>
  <c r="F34" i="19"/>
  <c r="B34" i="19"/>
  <c r="Y34" i="19"/>
  <c r="U34" i="19"/>
  <c r="Q34" i="19"/>
  <c r="M34" i="19"/>
  <c r="I34" i="19"/>
  <c r="E34" i="19"/>
  <c r="X34" i="19"/>
  <c r="P34" i="19"/>
  <c r="H34" i="19"/>
  <c r="W34" i="19"/>
  <c r="O34" i="19"/>
  <c r="G34" i="19"/>
  <c r="T34" i="19"/>
  <c r="D34" i="19"/>
  <c r="S34" i="19"/>
  <c r="C34" i="19"/>
  <c r="L34" i="19"/>
  <c r="K34" i="19"/>
  <c r="A35" i="19"/>
  <c r="X133" i="28"/>
  <c r="T133" i="28"/>
  <c r="P133" i="28"/>
  <c r="L133" i="28"/>
  <c r="H133" i="28"/>
  <c r="D133" i="28"/>
  <c r="W133" i="28"/>
  <c r="S133" i="28"/>
  <c r="O133" i="28"/>
  <c r="K133" i="28"/>
  <c r="G133" i="28"/>
  <c r="C133" i="28"/>
  <c r="U133" i="28"/>
  <c r="M133" i="28"/>
  <c r="E133" i="28"/>
  <c r="A134" i="28"/>
  <c r="R133" i="28"/>
  <c r="J133" i="28"/>
  <c r="B133" i="28"/>
  <c r="N133" i="28"/>
  <c r="V133" i="28"/>
  <c r="Y133" i="28"/>
  <c r="I133" i="28"/>
  <c r="F133" i="28"/>
  <c r="Q133" i="28"/>
  <c r="V35" i="25"/>
  <c r="R35" i="25"/>
  <c r="N35" i="25"/>
  <c r="J35" i="25"/>
  <c r="F35" i="25"/>
  <c r="B35" i="25"/>
  <c r="Y35" i="25"/>
  <c r="U35" i="25"/>
  <c r="Q35" i="25"/>
  <c r="M35" i="25"/>
  <c r="I35" i="25"/>
  <c r="E35" i="25"/>
  <c r="S35" i="25"/>
  <c r="K35" i="25"/>
  <c r="C35" i="25"/>
  <c r="O35" i="25"/>
  <c r="L35" i="25"/>
  <c r="X35" i="25"/>
  <c r="P35" i="25"/>
  <c r="H35" i="25"/>
  <c r="W35" i="25"/>
  <c r="G35" i="25"/>
  <c r="T35" i="25"/>
  <c r="D35" i="25"/>
  <c r="A36" i="25"/>
  <c r="V101" i="25"/>
  <c r="R101" i="25"/>
  <c r="N101" i="25"/>
  <c r="J101" i="25"/>
  <c r="F101" i="25"/>
  <c r="B101" i="25"/>
  <c r="Y101" i="25"/>
  <c r="U101" i="25"/>
  <c r="Q101" i="25"/>
  <c r="M101" i="25"/>
  <c r="I101" i="25"/>
  <c r="E101" i="25"/>
  <c r="X101" i="25"/>
  <c r="P101" i="25"/>
  <c r="H101" i="25"/>
  <c r="T101" i="25"/>
  <c r="D101" i="25"/>
  <c r="W101" i="25"/>
  <c r="O101" i="25"/>
  <c r="G101" i="25"/>
  <c r="L101" i="25"/>
  <c r="C101" i="25"/>
  <c r="K101" i="25"/>
  <c r="S101" i="25"/>
  <c r="A102" i="25"/>
  <c r="Y264" i="28"/>
  <c r="U264" i="28"/>
  <c r="Q264" i="28"/>
  <c r="M264" i="28"/>
  <c r="I264" i="28"/>
  <c r="E264" i="28"/>
  <c r="X264" i="28"/>
  <c r="T264" i="28"/>
  <c r="P264" i="28"/>
  <c r="L264" i="28"/>
  <c r="H264" i="28"/>
  <c r="D264" i="28"/>
  <c r="V264" i="28"/>
  <c r="N264" i="28"/>
  <c r="F264" i="28"/>
  <c r="S264" i="28"/>
  <c r="K264" i="28"/>
  <c r="C264" i="28"/>
  <c r="O264" i="28"/>
  <c r="A265" i="28"/>
  <c r="J264" i="28"/>
  <c r="R264" i="28"/>
  <c r="B264" i="28"/>
  <c r="G264" i="28"/>
  <c r="W264" i="28"/>
  <c r="W230" i="28"/>
  <c r="S230" i="28"/>
  <c r="O230" i="28"/>
  <c r="K230" i="28"/>
  <c r="G230" i="28"/>
  <c r="C230" i="28"/>
  <c r="A231" i="28"/>
  <c r="V230" i="28"/>
  <c r="R230" i="28"/>
  <c r="N230" i="28"/>
  <c r="J230" i="28"/>
  <c r="F230" i="28"/>
  <c r="B230" i="28"/>
  <c r="T230" i="28"/>
  <c r="L230" i="28"/>
  <c r="D230" i="28"/>
  <c r="Y230" i="28"/>
  <c r="Q230" i="28"/>
  <c r="I230" i="28"/>
  <c r="M230" i="28"/>
  <c r="X230" i="28"/>
  <c r="H230" i="28"/>
  <c r="U230" i="28"/>
  <c r="P230" i="28"/>
  <c r="E230" i="28"/>
  <c r="Y299" i="21"/>
  <c r="U299" i="21"/>
  <c r="Q299" i="21"/>
  <c r="M299" i="21"/>
  <c r="I299" i="21"/>
  <c r="E299" i="21"/>
  <c r="X299" i="21"/>
  <c r="T299" i="21"/>
  <c r="P299" i="21"/>
  <c r="L299" i="21"/>
  <c r="H299" i="21"/>
  <c r="D299" i="21"/>
  <c r="V299" i="21"/>
  <c r="N299" i="21"/>
  <c r="F299" i="21"/>
  <c r="J299" i="21"/>
  <c r="S299" i="21"/>
  <c r="K299" i="21"/>
  <c r="C299" i="21"/>
  <c r="A300" i="21"/>
  <c r="R299" i="21"/>
  <c r="B299" i="21"/>
  <c r="G299" i="21"/>
  <c r="W299" i="21"/>
  <c r="O299" i="21"/>
  <c r="Y35" i="21"/>
  <c r="U35" i="21"/>
  <c r="Q35" i="21"/>
  <c r="M35" i="21"/>
  <c r="I35" i="21"/>
  <c r="E35" i="21"/>
  <c r="X35" i="21"/>
  <c r="T35" i="21"/>
  <c r="P35" i="21"/>
  <c r="L35" i="21"/>
  <c r="H35" i="21"/>
  <c r="D35" i="21"/>
  <c r="A36" i="21"/>
  <c r="R35" i="21"/>
  <c r="J35" i="21"/>
  <c r="B35" i="21"/>
  <c r="V35" i="21"/>
  <c r="F35" i="21"/>
  <c r="S35" i="21"/>
  <c r="C35" i="21"/>
  <c r="W35" i="21"/>
  <c r="O35" i="21"/>
  <c r="G35" i="21"/>
  <c r="N35" i="21"/>
  <c r="K35" i="21"/>
  <c r="A101" i="21"/>
  <c r="V100" i="21"/>
  <c r="R100" i="21"/>
  <c r="N100" i="21"/>
  <c r="J100" i="21"/>
  <c r="F100" i="21"/>
  <c r="B100" i="21"/>
  <c r="X100" i="21"/>
  <c r="P100" i="21"/>
  <c r="H100" i="21"/>
  <c r="Y100" i="21"/>
  <c r="U100" i="21"/>
  <c r="Q100" i="21"/>
  <c r="M100" i="21"/>
  <c r="I100" i="21"/>
  <c r="E100" i="21"/>
  <c r="T100" i="21"/>
  <c r="L100" i="21"/>
  <c r="D100" i="21"/>
  <c r="O100" i="21"/>
  <c r="G100" i="21"/>
  <c r="C100" i="21"/>
  <c r="K100" i="21"/>
  <c r="W100" i="21"/>
  <c r="S100" i="21"/>
  <c r="W68" i="19"/>
  <c r="S68" i="19"/>
  <c r="O68" i="19"/>
  <c r="K68" i="19"/>
  <c r="G68" i="19"/>
  <c r="C68" i="19"/>
  <c r="V68" i="19"/>
  <c r="R68" i="19"/>
  <c r="N68" i="19"/>
  <c r="J68" i="19"/>
  <c r="F68" i="19"/>
  <c r="B68" i="19"/>
  <c r="Y68" i="19"/>
  <c r="Q68" i="19"/>
  <c r="I68" i="19"/>
  <c r="X68" i="19"/>
  <c r="P68" i="19"/>
  <c r="H68" i="19"/>
  <c r="U68" i="19"/>
  <c r="E68" i="19"/>
  <c r="T68" i="19"/>
  <c r="D68" i="19"/>
  <c r="M68" i="19"/>
  <c r="L68" i="19"/>
  <c r="A69" i="19"/>
  <c r="W401" i="21"/>
  <c r="S401" i="21"/>
  <c r="O401" i="21"/>
  <c r="K401" i="21"/>
  <c r="G401" i="21"/>
  <c r="C401" i="21"/>
  <c r="A402" i="21"/>
  <c r="V401" i="21"/>
  <c r="R401" i="21"/>
  <c r="N401" i="21"/>
  <c r="J401" i="21"/>
  <c r="F401" i="21"/>
  <c r="B401" i="21"/>
  <c r="T401" i="21"/>
  <c r="L401" i="21"/>
  <c r="D401" i="21"/>
  <c r="X401" i="21"/>
  <c r="H401" i="21"/>
  <c r="Y401" i="21"/>
  <c r="Q401" i="21"/>
  <c r="I401" i="21"/>
  <c r="P401" i="21"/>
  <c r="U401" i="21"/>
  <c r="M401" i="21"/>
  <c r="E401" i="21"/>
  <c r="A167" i="28"/>
  <c r="V166" i="28"/>
  <c r="R166" i="28"/>
  <c r="N166" i="28"/>
  <c r="J166" i="28"/>
  <c r="F166" i="28"/>
  <c r="B166" i="28"/>
  <c r="Y166" i="28"/>
  <c r="U166" i="28"/>
  <c r="Q166" i="28"/>
  <c r="M166" i="28"/>
  <c r="I166" i="28"/>
  <c r="E166" i="28"/>
  <c r="W166" i="28"/>
  <c r="O166" i="28"/>
  <c r="G166" i="28"/>
  <c r="T166" i="28"/>
  <c r="L166" i="28"/>
  <c r="D166" i="28"/>
  <c r="P166" i="28"/>
  <c r="H166" i="28"/>
  <c r="K166" i="28"/>
  <c r="X166" i="28"/>
  <c r="S166" i="28"/>
  <c r="C166" i="28"/>
  <c r="Y198" i="28"/>
  <c r="U198" i="28"/>
  <c r="Q198" i="28"/>
  <c r="M198" i="28"/>
  <c r="I198" i="28"/>
  <c r="E198" i="28"/>
  <c r="X198" i="28"/>
  <c r="T198" i="28"/>
  <c r="P198" i="28"/>
  <c r="L198" i="28"/>
  <c r="H198" i="28"/>
  <c r="D198" i="28"/>
  <c r="A199" i="28"/>
  <c r="R198" i="28"/>
  <c r="J198" i="28"/>
  <c r="B198" i="28"/>
  <c r="W198" i="28"/>
  <c r="O198" i="28"/>
  <c r="G198" i="28"/>
  <c r="K198" i="28"/>
  <c r="V198" i="28"/>
  <c r="F198" i="28"/>
  <c r="N198" i="28"/>
  <c r="C198" i="28"/>
  <c r="S198" i="28"/>
  <c r="X67" i="28"/>
  <c r="T67" i="28"/>
  <c r="P67" i="28"/>
  <c r="L67" i="28"/>
  <c r="H67" i="28"/>
  <c r="D67" i="28"/>
  <c r="W67" i="28"/>
  <c r="S67" i="28"/>
  <c r="O67" i="28"/>
  <c r="K67" i="28"/>
  <c r="G67" i="28"/>
  <c r="C67" i="28"/>
  <c r="Y67" i="28"/>
  <c r="Q67" i="28"/>
  <c r="I67" i="28"/>
  <c r="V67" i="28"/>
  <c r="N67" i="28"/>
  <c r="F67" i="28"/>
  <c r="A68" i="28"/>
  <c r="J67" i="28"/>
  <c r="B67" i="28"/>
  <c r="U67" i="28"/>
  <c r="E67" i="28"/>
  <c r="R67" i="28"/>
  <c r="M67" i="28"/>
  <c r="V35" i="28" l="1"/>
  <c r="F35" i="28"/>
  <c r="Q35" i="28"/>
  <c r="S35" i="28"/>
  <c r="G35" i="28"/>
  <c r="O35" i="28"/>
  <c r="R35" i="28"/>
  <c r="B35" i="28"/>
  <c r="M35" i="28"/>
  <c r="K35" i="28"/>
  <c r="X35" i="28"/>
  <c r="D35" i="28"/>
  <c r="N35" i="28"/>
  <c r="Y35" i="28"/>
  <c r="I35" i="28"/>
  <c r="C35" i="28"/>
  <c r="P35" i="28"/>
  <c r="T35" i="28"/>
  <c r="A36" i="28"/>
  <c r="J35" i="28"/>
  <c r="U35" i="28"/>
  <c r="E35" i="28"/>
  <c r="W35" i="28"/>
  <c r="H35" i="28"/>
  <c r="L35" i="28"/>
  <c r="W69" i="19"/>
  <c r="S69" i="19"/>
  <c r="O69" i="19"/>
  <c r="K69" i="19"/>
  <c r="G69" i="19"/>
  <c r="C69" i="19"/>
  <c r="V69" i="19"/>
  <c r="R69" i="19"/>
  <c r="N69" i="19"/>
  <c r="J69" i="19"/>
  <c r="F69" i="19"/>
  <c r="B69" i="19"/>
  <c r="Y69" i="19"/>
  <c r="Q69" i="19"/>
  <c r="I69" i="19"/>
  <c r="X69" i="19"/>
  <c r="P69" i="19"/>
  <c r="H69" i="19"/>
  <c r="M69" i="19"/>
  <c r="L69" i="19"/>
  <c r="E69" i="19"/>
  <c r="D69" i="19"/>
  <c r="U69" i="19"/>
  <c r="T69" i="19"/>
  <c r="A70" i="19"/>
  <c r="X300" i="21"/>
  <c r="T300" i="21"/>
  <c r="P300" i="21"/>
  <c r="L300" i="21"/>
  <c r="H300" i="21"/>
  <c r="D300" i="21"/>
  <c r="W300" i="21"/>
  <c r="S300" i="21"/>
  <c r="O300" i="21"/>
  <c r="K300" i="21"/>
  <c r="G300" i="21"/>
  <c r="C300" i="21"/>
  <c r="U300" i="21"/>
  <c r="M300" i="21"/>
  <c r="E300" i="21"/>
  <c r="Y300" i="21"/>
  <c r="I300" i="21"/>
  <c r="A301" i="21"/>
  <c r="R300" i="21"/>
  <c r="J300" i="21"/>
  <c r="B300" i="21"/>
  <c r="Q300" i="21"/>
  <c r="F300" i="21"/>
  <c r="V300" i="21"/>
  <c r="N300" i="21"/>
  <c r="A200" i="21"/>
  <c r="V199" i="21"/>
  <c r="R199" i="21"/>
  <c r="N199" i="21"/>
  <c r="J199" i="21"/>
  <c r="F199" i="21"/>
  <c r="B199" i="21"/>
  <c r="Y199" i="21"/>
  <c r="U199" i="21"/>
  <c r="Q199" i="21"/>
  <c r="M199" i="21"/>
  <c r="I199" i="21"/>
  <c r="E199" i="21"/>
  <c r="W199" i="21"/>
  <c r="O199" i="21"/>
  <c r="G199" i="21"/>
  <c r="S199" i="21"/>
  <c r="C199" i="21"/>
  <c r="T199" i="21"/>
  <c r="L199" i="21"/>
  <c r="D199" i="21"/>
  <c r="K199" i="21"/>
  <c r="P199" i="21"/>
  <c r="H199" i="21"/>
  <c r="X199" i="21"/>
  <c r="X334" i="28"/>
  <c r="T334" i="28"/>
  <c r="P334" i="28"/>
  <c r="L334" i="28"/>
  <c r="H334" i="28"/>
  <c r="D334" i="28"/>
  <c r="W334" i="28"/>
  <c r="S334" i="28"/>
  <c r="O334" i="28"/>
  <c r="K334" i="28"/>
  <c r="G334" i="28"/>
  <c r="C334" i="28"/>
  <c r="Y334" i="28"/>
  <c r="Q334" i="28"/>
  <c r="I334" i="28"/>
  <c r="V334" i="28"/>
  <c r="N334" i="28"/>
  <c r="F334" i="28"/>
  <c r="A335" i="28"/>
  <c r="J334" i="28"/>
  <c r="U334" i="28"/>
  <c r="E334" i="28"/>
  <c r="R334" i="28"/>
  <c r="M334" i="28"/>
  <c r="B334" i="28"/>
  <c r="X103" i="19"/>
  <c r="W103" i="19"/>
  <c r="S103" i="19"/>
  <c r="O103" i="19"/>
  <c r="K103" i="19"/>
  <c r="G103" i="19"/>
  <c r="C103" i="19"/>
  <c r="T103" i="19"/>
  <c r="N103" i="19"/>
  <c r="I103" i="19"/>
  <c r="D103" i="19"/>
  <c r="Y103" i="19"/>
  <c r="R103" i="19"/>
  <c r="M103" i="19"/>
  <c r="H103" i="19"/>
  <c r="B103" i="19"/>
  <c r="V103" i="19"/>
  <c r="L103" i="19"/>
  <c r="U103" i="19"/>
  <c r="J103" i="19"/>
  <c r="Q103" i="19"/>
  <c r="P103" i="19"/>
  <c r="F103" i="19"/>
  <c r="E103" i="19"/>
  <c r="A104" i="19"/>
  <c r="W68" i="21"/>
  <c r="S68" i="21"/>
  <c r="O68" i="21"/>
  <c r="K68" i="21"/>
  <c r="G68" i="21"/>
  <c r="C68" i="21"/>
  <c r="A69" i="21"/>
  <c r="V68" i="21"/>
  <c r="R68" i="21"/>
  <c r="N68" i="21"/>
  <c r="J68" i="21"/>
  <c r="F68" i="21"/>
  <c r="B68" i="21"/>
  <c r="T68" i="21"/>
  <c r="L68" i="21"/>
  <c r="D68" i="21"/>
  <c r="P68" i="21"/>
  <c r="U68" i="21"/>
  <c r="E68" i="21"/>
  <c r="Y68" i="21"/>
  <c r="Q68" i="21"/>
  <c r="I68" i="21"/>
  <c r="X68" i="21"/>
  <c r="H68" i="21"/>
  <c r="M68" i="21"/>
  <c r="X231" i="21"/>
  <c r="T231" i="21"/>
  <c r="P231" i="21"/>
  <c r="L231" i="21"/>
  <c r="H231" i="21"/>
  <c r="D231" i="21"/>
  <c r="W231" i="21"/>
  <c r="S231" i="21"/>
  <c r="O231" i="21"/>
  <c r="K231" i="21"/>
  <c r="G231" i="21"/>
  <c r="C231" i="21"/>
  <c r="Y231" i="21"/>
  <c r="Q231" i="21"/>
  <c r="I231" i="21"/>
  <c r="M231" i="21"/>
  <c r="V231" i="21"/>
  <c r="N231" i="21"/>
  <c r="F231" i="21"/>
  <c r="U231" i="21"/>
  <c r="E231" i="21"/>
  <c r="B231" i="21"/>
  <c r="A232" i="21"/>
  <c r="R231" i="21"/>
  <c r="J231" i="21"/>
  <c r="X199" i="28"/>
  <c r="T199" i="28"/>
  <c r="P199" i="28"/>
  <c r="L199" i="28"/>
  <c r="H199" i="28"/>
  <c r="D199" i="28"/>
  <c r="W199" i="28"/>
  <c r="S199" i="28"/>
  <c r="O199" i="28"/>
  <c r="K199" i="28"/>
  <c r="G199" i="28"/>
  <c r="C199" i="28"/>
  <c r="Y199" i="28"/>
  <c r="Q199" i="28"/>
  <c r="I199" i="28"/>
  <c r="V199" i="28"/>
  <c r="N199" i="28"/>
  <c r="F199" i="28"/>
  <c r="R199" i="28"/>
  <c r="B199" i="28"/>
  <c r="M199" i="28"/>
  <c r="U199" i="28"/>
  <c r="E199" i="28"/>
  <c r="J199" i="28"/>
  <c r="A200" i="28"/>
  <c r="A403" i="21"/>
  <c r="V402" i="21"/>
  <c r="R402" i="21"/>
  <c r="N402" i="21"/>
  <c r="J402" i="21"/>
  <c r="F402" i="21"/>
  <c r="B402" i="21"/>
  <c r="Y402" i="21"/>
  <c r="U402" i="21"/>
  <c r="Q402" i="21"/>
  <c r="M402" i="21"/>
  <c r="I402" i="21"/>
  <c r="E402" i="21"/>
  <c r="S402" i="21"/>
  <c r="K402" i="21"/>
  <c r="C402" i="21"/>
  <c r="O402" i="21"/>
  <c r="X402" i="21"/>
  <c r="P402" i="21"/>
  <c r="H402" i="21"/>
  <c r="W402" i="21"/>
  <c r="G402" i="21"/>
  <c r="D402" i="21"/>
  <c r="T402" i="21"/>
  <c r="L402" i="21"/>
  <c r="Y101" i="21"/>
  <c r="U101" i="21"/>
  <c r="Q101" i="21"/>
  <c r="M101" i="21"/>
  <c r="I101" i="21"/>
  <c r="E101" i="21"/>
  <c r="S101" i="21"/>
  <c r="K101" i="21"/>
  <c r="C101" i="21"/>
  <c r="X101" i="21"/>
  <c r="T101" i="21"/>
  <c r="P101" i="21"/>
  <c r="L101" i="21"/>
  <c r="H101" i="21"/>
  <c r="D101" i="21"/>
  <c r="W101" i="21"/>
  <c r="O101" i="21"/>
  <c r="G101" i="21"/>
  <c r="V101" i="21"/>
  <c r="F101" i="21"/>
  <c r="N101" i="21"/>
  <c r="J101" i="21"/>
  <c r="R101" i="21"/>
  <c r="B101" i="21"/>
  <c r="A102" i="21"/>
  <c r="W134" i="28"/>
  <c r="S134" i="28"/>
  <c r="O134" i="28"/>
  <c r="K134" i="28"/>
  <c r="G134" i="28"/>
  <c r="C134" i="28"/>
  <c r="A135" i="28"/>
  <c r="V134" i="28"/>
  <c r="R134" i="28"/>
  <c r="N134" i="28"/>
  <c r="J134" i="28"/>
  <c r="F134" i="28"/>
  <c r="B134" i="28"/>
  <c r="T134" i="28"/>
  <c r="L134" i="28"/>
  <c r="D134" i="28"/>
  <c r="Y134" i="28"/>
  <c r="Q134" i="28"/>
  <c r="I134" i="28"/>
  <c r="U134" i="28"/>
  <c r="E134" i="28"/>
  <c r="P134" i="28"/>
  <c r="M134" i="28"/>
  <c r="X134" i="28"/>
  <c r="H134" i="28"/>
  <c r="W35" i="19"/>
  <c r="S35" i="19"/>
  <c r="O35" i="19"/>
  <c r="V35" i="19"/>
  <c r="R35" i="19"/>
  <c r="N35" i="19"/>
  <c r="J35" i="19"/>
  <c r="Y35" i="19"/>
  <c r="Q35" i="19"/>
  <c r="K35" i="19"/>
  <c r="F35" i="19"/>
  <c r="B35" i="19"/>
  <c r="X35" i="19"/>
  <c r="P35" i="19"/>
  <c r="I35" i="19"/>
  <c r="E35" i="19"/>
  <c r="U35" i="19"/>
  <c r="H35" i="19"/>
  <c r="T35" i="19"/>
  <c r="G35" i="19"/>
  <c r="M35" i="19"/>
  <c r="L35" i="19"/>
  <c r="D35" i="19"/>
  <c r="C35" i="19"/>
  <c r="A36" i="19"/>
  <c r="V69" i="25"/>
  <c r="R69" i="25"/>
  <c r="N69" i="25"/>
  <c r="J69" i="25"/>
  <c r="F69" i="25"/>
  <c r="B69" i="25"/>
  <c r="Y69" i="25"/>
  <c r="U69" i="25"/>
  <c r="Q69" i="25"/>
  <c r="M69" i="25"/>
  <c r="I69" i="25"/>
  <c r="E69" i="25"/>
  <c r="X69" i="25"/>
  <c r="P69" i="25"/>
  <c r="H69" i="25"/>
  <c r="W69" i="25"/>
  <c r="O69" i="25"/>
  <c r="G69" i="25"/>
  <c r="K69" i="25"/>
  <c r="L69" i="25"/>
  <c r="T69" i="25"/>
  <c r="D69" i="25"/>
  <c r="S69" i="25"/>
  <c r="C69" i="25"/>
  <c r="A70" i="25"/>
  <c r="A301" i="28"/>
  <c r="V300" i="28"/>
  <c r="R300" i="28"/>
  <c r="N300" i="28"/>
  <c r="J300" i="28"/>
  <c r="F300" i="28"/>
  <c r="B300" i="28"/>
  <c r="Y300" i="28"/>
  <c r="U300" i="28"/>
  <c r="Q300" i="28"/>
  <c r="M300" i="28"/>
  <c r="I300" i="28"/>
  <c r="E300" i="28"/>
  <c r="W300" i="28"/>
  <c r="O300" i="28"/>
  <c r="G300" i="28"/>
  <c r="T300" i="28"/>
  <c r="L300" i="28"/>
  <c r="D300" i="28"/>
  <c r="X300" i="28"/>
  <c r="H300" i="28"/>
  <c r="S300" i="28"/>
  <c r="C300" i="28"/>
  <c r="K300" i="28"/>
  <c r="P300" i="28"/>
  <c r="X402" i="28"/>
  <c r="T402" i="28"/>
  <c r="P402" i="28"/>
  <c r="L402" i="28"/>
  <c r="H402" i="28"/>
  <c r="D402" i="28"/>
  <c r="W402" i="28"/>
  <c r="S402" i="28"/>
  <c r="O402" i="28"/>
  <c r="K402" i="28"/>
  <c r="G402" i="28"/>
  <c r="C402" i="28"/>
  <c r="U402" i="28"/>
  <c r="M402" i="28"/>
  <c r="E402" i="28"/>
  <c r="A403" i="28"/>
  <c r="R402" i="28"/>
  <c r="J402" i="28"/>
  <c r="B402" i="28"/>
  <c r="N402" i="28"/>
  <c r="Y402" i="28"/>
  <c r="I402" i="28"/>
  <c r="V402" i="28"/>
  <c r="Q402" i="28"/>
  <c r="F402" i="28"/>
  <c r="A335" i="21"/>
  <c r="V334" i="21"/>
  <c r="R334" i="21"/>
  <c r="N334" i="21"/>
  <c r="J334" i="21"/>
  <c r="F334" i="21"/>
  <c r="B334" i="21"/>
  <c r="Y334" i="21"/>
  <c r="U334" i="21"/>
  <c r="Q334" i="21"/>
  <c r="M334" i="21"/>
  <c r="I334" i="21"/>
  <c r="E334" i="21"/>
  <c r="W334" i="21"/>
  <c r="O334" i="21"/>
  <c r="G334" i="21"/>
  <c r="K334" i="21"/>
  <c r="T334" i="21"/>
  <c r="L334" i="21"/>
  <c r="D334" i="21"/>
  <c r="S334" i="21"/>
  <c r="C334" i="21"/>
  <c r="X334" i="21"/>
  <c r="P334" i="21"/>
  <c r="H334" i="21"/>
  <c r="W68" i="28"/>
  <c r="S68" i="28"/>
  <c r="O68" i="28"/>
  <c r="K68" i="28"/>
  <c r="G68" i="28"/>
  <c r="C68" i="28"/>
  <c r="A69" i="28"/>
  <c r="V68" i="28"/>
  <c r="R68" i="28"/>
  <c r="N68" i="28"/>
  <c r="J68" i="28"/>
  <c r="F68" i="28"/>
  <c r="B68" i="28"/>
  <c r="X68" i="28"/>
  <c r="P68" i="28"/>
  <c r="H68" i="28"/>
  <c r="U68" i="28"/>
  <c r="M68" i="28"/>
  <c r="E68" i="28"/>
  <c r="Q68" i="28"/>
  <c r="I68" i="28"/>
  <c r="L68" i="28"/>
  <c r="Y68" i="28"/>
  <c r="D68" i="28"/>
  <c r="T68" i="28"/>
  <c r="Y167" i="28"/>
  <c r="U167" i="28"/>
  <c r="Q167" i="28"/>
  <c r="M167" i="28"/>
  <c r="I167" i="28"/>
  <c r="E167" i="28"/>
  <c r="X167" i="28"/>
  <c r="T167" i="28"/>
  <c r="P167" i="28"/>
  <c r="L167" i="28"/>
  <c r="H167" i="28"/>
  <c r="D167" i="28"/>
  <c r="V167" i="28"/>
  <c r="N167" i="28"/>
  <c r="F167" i="28"/>
  <c r="S167" i="28"/>
  <c r="K167" i="28"/>
  <c r="C167" i="28"/>
  <c r="W167" i="28"/>
  <c r="G167" i="28"/>
  <c r="O167" i="28"/>
  <c r="R167" i="28"/>
  <c r="B167" i="28"/>
  <c r="J167" i="28"/>
  <c r="A168" i="28"/>
  <c r="X36" i="21"/>
  <c r="T36" i="21"/>
  <c r="P36" i="21"/>
  <c r="L36" i="21"/>
  <c r="H36" i="21"/>
  <c r="D36" i="21"/>
  <c r="W36" i="21"/>
  <c r="S36" i="21"/>
  <c r="O36" i="21"/>
  <c r="K36" i="21"/>
  <c r="G36" i="21"/>
  <c r="C36" i="21"/>
  <c r="Y36" i="21"/>
  <c r="Q36" i="21"/>
  <c r="I36" i="21"/>
  <c r="U36" i="21"/>
  <c r="E36" i="21"/>
  <c r="J36" i="21"/>
  <c r="V36" i="21"/>
  <c r="N36" i="21"/>
  <c r="F36" i="21"/>
  <c r="M36" i="21"/>
  <c r="A37" i="21"/>
  <c r="R36" i="21"/>
  <c r="B36" i="21"/>
  <c r="A232" i="28"/>
  <c r="V231" i="28"/>
  <c r="R231" i="28"/>
  <c r="N231" i="28"/>
  <c r="J231" i="28"/>
  <c r="F231" i="28"/>
  <c r="B231" i="28"/>
  <c r="Y231" i="28"/>
  <c r="U231" i="28"/>
  <c r="Q231" i="28"/>
  <c r="M231" i="28"/>
  <c r="I231" i="28"/>
  <c r="E231" i="28"/>
  <c r="S231" i="28"/>
  <c r="K231" i="28"/>
  <c r="C231" i="28"/>
  <c r="X231" i="28"/>
  <c r="P231" i="28"/>
  <c r="H231" i="28"/>
  <c r="T231" i="28"/>
  <c r="D231" i="28"/>
  <c r="O231" i="28"/>
  <c r="G231" i="28"/>
  <c r="W231" i="28"/>
  <c r="L231" i="28"/>
  <c r="X265" i="28"/>
  <c r="T265" i="28"/>
  <c r="P265" i="28"/>
  <c r="L265" i="28"/>
  <c r="H265" i="28"/>
  <c r="D265" i="28"/>
  <c r="W265" i="28"/>
  <c r="S265" i="28"/>
  <c r="O265" i="28"/>
  <c r="K265" i="28"/>
  <c r="G265" i="28"/>
  <c r="C265" i="28"/>
  <c r="U265" i="28"/>
  <c r="M265" i="28"/>
  <c r="E265" i="28"/>
  <c r="A266" i="28"/>
  <c r="R265" i="28"/>
  <c r="J265" i="28"/>
  <c r="B265" i="28"/>
  <c r="V265" i="28"/>
  <c r="F265" i="28"/>
  <c r="Q265" i="28"/>
  <c r="Y265" i="28"/>
  <c r="N265" i="28"/>
  <c r="I265" i="28"/>
  <c r="V102" i="25"/>
  <c r="R102" i="25"/>
  <c r="N102" i="25"/>
  <c r="J102" i="25"/>
  <c r="F102" i="25"/>
  <c r="B102" i="25"/>
  <c r="Y102" i="25"/>
  <c r="U102" i="25"/>
  <c r="Q102" i="25"/>
  <c r="M102" i="25"/>
  <c r="I102" i="25"/>
  <c r="E102" i="25"/>
  <c r="X102" i="25"/>
  <c r="P102" i="25"/>
  <c r="H102" i="25"/>
  <c r="T102" i="25"/>
  <c r="W102" i="25"/>
  <c r="O102" i="25"/>
  <c r="G102" i="25"/>
  <c r="L102" i="25"/>
  <c r="D102" i="25"/>
  <c r="K102" i="25"/>
  <c r="C102" i="25"/>
  <c r="S102" i="25"/>
  <c r="A103" i="25"/>
  <c r="A266" i="21"/>
  <c r="V265" i="21"/>
  <c r="R265" i="21"/>
  <c r="N265" i="21"/>
  <c r="J265" i="21"/>
  <c r="F265" i="21"/>
  <c r="B265" i="21"/>
  <c r="Y265" i="21"/>
  <c r="U265" i="21"/>
  <c r="Q265" i="21"/>
  <c r="M265" i="21"/>
  <c r="I265" i="21"/>
  <c r="E265" i="21"/>
  <c r="S265" i="21"/>
  <c r="K265" i="21"/>
  <c r="C265" i="21"/>
  <c r="W265" i="21"/>
  <c r="G265" i="21"/>
  <c r="X265" i="21"/>
  <c r="P265" i="21"/>
  <c r="H265" i="21"/>
  <c r="O265" i="21"/>
  <c r="T265" i="21"/>
  <c r="L265" i="21"/>
  <c r="D265" i="21"/>
  <c r="X167" i="21"/>
  <c r="T167" i="21"/>
  <c r="P167" i="21"/>
  <c r="L167" i="21"/>
  <c r="H167" i="21"/>
  <c r="D167" i="21"/>
  <c r="W167" i="21"/>
  <c r="S167" i="21"/>
  <c r="O167" i="21"/>
  <c r="K167" i="21"/>
  <c r="G167" i="21"/>
  <c r="C167" i="21"/>
  <c r="U167" i="21"/>
  <c r="M167" i="21"/>
  <c r="E167" i="21"/>
  <c r="Y167" i="21"/>
  <c r="I167" i="21"/>
  <c r="A168" i="21"/>
  <c r="R167" i="21"/>
  <c r="J167" i="21"/>
  <c r="B167" i="21"/>
  <c r="Q167" i="21"/>
  <c r="F167" i="21"/>
  <c r="V167" i="21"/>
  <c r="N167" i="21"/>
  <c r="Y135" i="25"/>
  <c r="U135" i="25"/>
  <c r="Q135" i="25"/>
  <c r="M135" i="25"/>
  <c r="I135" i="25"/>
  <c r="E135" i="25"/>
  <c r="X135" i="25"/>
  <c r="S135" i="25"/>
  <c r="N135" i="25"/>
  <c r="H135" i="25"/>
  <c r="C135" i="25"/>
  <c r="W135" i="25"/>
  <c r="R135" i="25"/>
  <c r="L135" i="25"/>
  <c r="G135" i="25"/>
  <c r="B135" i="25"/>
  <c r="V135" i="25"/>
  <c r="K135" i="25"/>
  <c r="T135" i="25"/>
  <c r="J135" i="25"/>
  <c r="P135" i="25"/>
  <c r="F135" i="25"/>
  <c r="O135" i="25"/>
  <c r="D135" i="25"/>
  <c r="A136" i="25"/>
  <c r="Y101" i="28"/>
  <c r="U101" i="28"/>
  <c r="Q101" i="28"/>
  <c r="M101" i="28"/>
  <c r="I101" i="28"/>
  <c r="E101" i="28"/>
  <c r="X101" i="28"/>
  <c r="T101" i="28"/>
  <c r="P101" i="28"/>
  <c r="L101" i="28"/>
  <c r="H101" i="28"/>
  <c r="D101" i="28"/>
  <c r="A102" i="28"/>
  <c r="R101" i="28"/>
  <c r="J101" i="28"/>
  <c r="B101" i="28"/>
  <c r="W101" i="28"/>
  <c r="O101" i="28"/>
  <c r="G101" i="28"/>
  <c r="S101" i="28"/>
  <c r="C101" i="28"/>
  <c r="N101" i="28"/>
  <c r="K101" i="28"/>
  <c r="V101" i="28"/>
  <c r="F101" i="28"/>
  <c r="V36" i="25"/>
  <c r="R36" i="25"/>
  <c r="N36" i="25"/>
  <c r="J36" i="25"/>
  <c r="F36" i="25"/>
  <c r="B36" i="25"/>
  <c r="Y36" i="25"/>
  <c r="U36" i="25"/>
  <c r="Q36" i="25"/>
  <c r="M36" i="25"/>
  <c r="I36" i="25"/>
  <c r="E36" i="25"/>
  <c r="S36" i="25"/>
  <c r="K36" i="25"/>
  <c r="C36" i="25"/>
  <c r="O36" i="25"/>
  <c r="G36" i="25"/>
  <c r="D36" i="25"/>
  <c r="X36" i="25"/>
  <c r="P36" i="25"/>
  <c r="H36" i="25"/>
  <c r="W36" i="25"/>
  <c r="T36" i="25"/>
  <c r="L36" i="25"/>
  <c r="A37" i="25"/>
  <c r="X368" i="21"/>
  <c r="T368" i="21"/>
  <c r="P368" i="21"/>
  <c r="L368" i="21"/>
  <c r="H368" i="21"/>
  <c r="D368" i="21"/>
  <c r="W368" i="21"/>
  <c r="S368" i="21"/>
  <c r="O368" i="21"/>
  <c r="K368" i="21"/>
  <c r="G368" i="21"/>
  <c r="C368" i="21"/>
  <c r="Y368" i="21"/>
  <c r="Q368" i="21"/>
  <c r="I368" i="21"/>
  <c r="M368" i="21"/>
  <c r="V368" i="21"/>
  <c r="N368" i="21"/>
  <c r="F368" i="21"/>
  <c r="U368" i="21"/>
  <c r="E368" i="21"/>
  <c r="J368" i="21"/>
  <c r="R368" i="21"/>
  <c r="B368" i="21"/>
  <c r="A369" i="21"/>
  <c r="Y136" i="19"/>
  <c r="U136" i="19"/>
  <c r="Q136" i="19"/>
  <c r="M136" i="19"/>
  <c r="I136" i="19"/>
  <c r="E136" i="19"/>
  <c r="X136" i="19"/>
  <c r="T136" i="19"/>
  <c r="P136" i="19"/>
  <c r="L136" i="19"/>
  <c r="H136" i="19"/>
  <c r="D136" i="19"/>
  <c r="W136" i="19"/>
  <c r="O136" i="19"/>
  <c r="G136" i="19"/>
  <c r="V136" i="19"/>
  <c r="N136" i="19"/>
  <c r="F136" i="19"/>
  <c r="S136" i="19"/>
  <c r="C136" i="19"/>
  <c r="R136" i="19"/>
  <c r="B136" i="19"/>
  <c r="K136" i="19"/>
  <c r="J136" i="19"/>
  <c r="A137" i="19"/>
  <c r="A135" i="21"/>
  <c r="V134" i="21"/>
  <c r="R134" i="21"/>
  <c r="N134" i="21"/>
  <c r="J134" i="21"/>
  <c r="F134" i="21"/>
  <c r="B134" i="21"/>
  <c r="Y134" i="21"/>
  <c r="U134" i="21"/>
  <c r="Q134" i="21"/>
  <c r="M134" i="21"/>
  <c r="I134" i="21"/>
  <c r="E134" i="21"/>
  <c r="S134" i="21"/>
  <c r="K134" i="21"/>
  <c r="C134" i="21"/>
  <c r="O134" i="21"/>
  <c r="X134" i="21"/>
  <c r="P134" i="21"/>
  <c r="H134" i="21"/>
  <c r="W134" i="21"/>
  <c r="G134" i="21"/>
  <c r="L134" i="21"/>
  <c r="T134" i="21"/>
  <c r="D134" i="21"/>
  <c r="A369" i="28"/>
  <c r="V368" i="28"/>
  <c r="R368" i="28"/>
  <c r="N368" i="28"/>
  <c r="J368" i="28"/>
  <c r="F368" i="28"/>
  <c r="B368" i="28"/>
  <c r="Y368" i="28"/>
  <c r="U368" i="28"/>
  <c r="Q368" i="28"/>
  <c r="M368" i="28"/>
  <c r="I368" i="28"/>
  <c r="E368" i="28"/>
  <c r="S368" i="28"/>
  <c r="K368" i="28"/>
  <c r="C368" i="28"/>
  <c r="X368" i="28"/>
  <c r="P368" i="28"/>
  <c r="H368" i="28"/>
  <c r="L368" i="28"/>
  <c r="W368" i="28"/>
  <c r="G368" i="28"/>
  <c r="O368" i="28"/>
  <c r="D368" i="28"/>
  <c r="T368" i="28"/>
  <c r="U36" i="28" l="1"/>
  <c r="E36" i="28"/>
  <c r="L36" i="28"/>
  <c r="R36" i="28"/>
  <c r="W36" i="28"/>
  <c r="F36" i="28"/>
  <c r="Q36" i="28"/>
  <c r="X36" i="28"/>
  <c r="H36" i="28"/>
  <c r="J36" i="28"/>
  <c r="O36" i="28"/>
  <c r="K36" i="28"/>
  <c r="M36" i="28"/>
  <c r="T36" i="28"/>
  <c r="D36" i="28"/>
  <c r="B36" i="28"/>
  <c r="G36" i="28"/>
  <c r="S36" i="28"/>
  <c r="Y36" i="28"/>
  <c r="I36" i="28"/>
  <c r="P36" i="28"/>
  <c r="A37" i="28"/>
  <c r="N36" i="28"/>
  <c r="V36" i="28"/>
  <c r="C36" i="28"/>
  <c r="Y369" i="28"/>
  <c r="U369" i="28"/>
  <c r="Q369" i="28"/>
  <c r="M369" i="28"/>
  <c r="I369" i="28"/>
  <c r="E369" i="28"/>
  <c r="X369" i="28"/>
  <c r="T369" i="28"/>
  <c r="P369" i="28"/>
  <c r="L369" i="28"/>
  <c r="H369" i="28"/>
  <c r="D369" i="28"/>
  <c r="A370" i="28"/>
  <c r="R369" i="28"/>
  <c r="J369" i="28"/>
  <c r="B369" i="28"/>
  <c r="W369" i="28"/>
  <c r="O369" i="28"/>
  <c r="G369" i="28"/>
  <c r="S369" i="28"/>
  <c r="C369" i="28"/>
  <c r="N369" i="28"/>
  <c r="V369" i="28"/>
  <c r="F369" i="28"/>
  <c r="K369" i="28"/>
  <c r="V37" i="25"/>
  <c r="R37" i="25"/>
  <c r="N37" i="25"/>
  <c r="J37" i="25"/>
  <c r="F37" i="25"/>
  <c r="B37" i="25"/>
  <c r="Y37" i="25"/>
  <c r="U37" i="25"/>
  <c r="Q37" i="25"/>
  <c r="M37" i="25"/>
  <c r="I37" i="25"/>
  <c r="E37" i="25"/>
  <c r="S37" i="25"/>
  <c r="K37" i="25"/>
  <c r="C37" i="25"/>
  <c r="O37" i="25"/>
  <c r="G37" i="25"/>
  <c r="D37" i="25"/>
  <c r="X37" i="25"/>
  <c r="P37" i="25"/>
  <c r="H37" i="25"/>
  <c r="W37" i="25"/>
  <c r="T37" i="25"/>
  <c r="L37" i="25"/>
  <c r="A38" i="25"/>
  <c r="Y266" i="21"/>
  <c r="U266" i="21"/>
  <c r="Q266" i="21"/>
  <c r="M266" i="21"/>
  <c r="I266" i="21"/>
  <c r="E266" i="21"/>
  <c r="X266" i="21"/>
  <c r="T266" i="21"/>
  <c r="P266" i="21"/>
  <c r="L266" i="21"/>
  <c r="H266" i="21"/>
  <c r="D266" i="21"/>
  <c r="A267" i="21"/>
  <c r="R266" i="21"/>
  <c r="J266" i="21"/>
  <c r="B266" i="21"/>
  <c r="V266" i="21"/>
  <c r="N266" i="21"/>
  <c r="W266" i="21"/>
  <c r="O266" i="21"/>
  <c r="G266" i="21"/>
  <c r="F266" i="21"/>
  <c r="C266" i="21"/>
  <c r="S266" i="21"/>
  <c r="K266" i="21"/>
  <c r="A70" i="28"/>
  <c r="V69" i="28"/>
  <c r="R69" i="28"/>
  <c r="N69" i="28"/>
  <c r="J69" i="28"/>
  <c r="F69" i="28"/>
  <c r="B69" i="28"/>
  <c r="Y69" i="28"/>
  <c r="U69" i="28"/>
  <c r="Q69" i="28"/>
  <c r="M69" i="28"/>
  <c r="I69" i="28"/>
  <c r="E69" i="28"/>
  <c r="W69" i="28"/>
  <c r="O69" i="28"/>
  <c r="G69" i="28"/>
  <c r="T69" i="28"/>
  <c r="L69" i="28"/>
  <c r="D69" i="28"/>
  <c r="X69" i="28"/>
  <c r="H69" i="28"/>
  <c r="P69" i="28"/>
  <c r="S69" i="28"/>
  <c r="C69" i="28"/>
  <c r="K69" i="28"/>
  <c r="W36" i="19"/>
  <c r="S36" i="19"/>
  <c r="O36" i="19"/>
  <c r="K36" i="19"/>
  <c r="G36" i="19"/>
  <c r="C36" i="19"/>
  <c r="V36" i="19"/>
  <c r="R36" i="19"/>
  <c r="N36" i="19"/>
  <c r="J36" i="19"/>
  <c r="F36" i="19"/>
  <c r="B36" i="19"/>
  <c r="Y36" i="19"/>
  <c r="Q36" i="19"/>
  <c r="I36" i="19"/>
  <c r="X36" i="19"/>
  <c r="P36" i="19"/>
  <c r="H36" i="19"/>
  <c r="M36" i="19"/>
  <c r="L36" i="19"/>
  <c r="U36" i="19"/>
  <c r="T36" i="19"/>
  <c r="E36" i="19"/>
  <c r="D36" i="19"/>
  <c r="A37" i="19"/>
  <c r="W200" i="28"/>
  <c r="S200" i="28"/>
  <c r="O200" i="28"/>
  <c r="K200" i="28"/>
  <c r="G200" i="28"/>
  <c r="C200" i="28"/>
  <c r="A201" i="28"/>
  <c r="V200" i="28"/>
  <c r="R200" i="28"/>
  <c r="N200" i="28"/>
  <c r="J200" i="28"/>
  <c r="F200" i="28"/>
  <c r="B200" i="28"/>
  <c r="X200" i="28"/>
  <c r="P200" i="28"/>
  <c r="H200" i="28"/>
  <c r="U200" i="28"/>
  <c r="M200" i="28"/>
  <c r="E200" i="28"/>
  <c r="Y200" i="28"/>
  <c r="I200" i="28"/>
  <c r="T200" i="28"/>
  <c r="D200" i="28"/>
  <c r="L200" i="28"/>
  <c r="Q200" i="28"/>
  <c r="A70" i="21"/>
  <c r="V69" i="21"/>
  <c r="R69" i="21"/>
  <c r="N69" i="21"/>
  <c r="J69" i="21"/>
  <c r="F69" i="21"/>
  <c r="B69" i="21"/>
  <c r="Y69" i="21"/>
  <c r="U69" i="21"/>
  <c r="Q69" i="21"/>
  <c r="M69" i="21"/>
  <c r="I69" i="21"/>
  <c r="E69" i="21"/>
  <c r="S69" i="21"/>
  <c r="K69" i="21"/>
  <c r="C69" i="21"/>
  <c r="O69" i="21"/>
  <c r="G69" i="21"/>
  <c r="T69" i="21"/>
  <c r="D69" i="21"/>
  <c r="X69" i="21"/>
  <c r="P69" i="21"/>
  <c r="H69" i="21"/>
  <c r="W69" i="21"/>
  <c r="L69" i="21"/>
  <c r="Y135" i="21"/>
  <c r="U135" i="21"/>
  <c r="Q135" i="21"/>
  <c r="M135" i="21"/>
  <c r="I135" i="21"/>
  <c r="E135" i="21"/>
  <c r="X135" i="21"/>
  <c r="T135" i="21"/>
  <c r="P135" i="21"/>
  <c r="L135" i="21"/>
  <c r="H135" i="21"/>
  <c r="D135" i="21"/>
  <c r="A136" i="21"/>
  <c r="R135" i="21"/>
  <c r="J135" i="21"/>
  <c r="B135" i="21"/>
  <c r="N135" i="21"/>
  <c r="W135" i="21"/>
  <c r="O135" i="21"/>
  <c r="G135" i="21"/>
  <c r="V135" i="21"/>
  <c r="F135" i="21"/>
  <c r="S135" i="21"/>
  <c r="C135" i="21"/>
  <c r="K135" i="21"/>
  <c r="X102" i="28"/>
  <c r="T102" i="28"/>
  <c r="P102" i="28"/>
  <c r="L102" i="28"/>
  <c r="H102" i="28"/>
  <c r="D102" i="28"/>
  <c r="W102" i="28"/>
  <c r="S102" i="28"/>
  <c r="O102" i="28"/>
  <c r="K102" i="28"/>
  <c r="G102" i="28"/>
  <c r="C102" i="28"/>
  <c r="Y102" i="28"/>
  <c r="Q102" i="28"/>
  <c r="I102" i="28"/>
  <c r="V102" i="28"/>
  <c r="N102" i="28"/>
  <c r="F102" i="28"/>
  <c r="A103" i="28"/>
  <c r="J102" i="28"/>
  <c r="B102" i="28"/>
  <c r="U102" i="28"/>
  <c r="E102" i="28"/>
  <c r="R102" i="28"/>
  <c r="M102" i="28"/>
  <c r="V103" i="25"/>
  <c r="R103" i="25"/>
  <c r="N103" i="25"/>
  <c r="J103" i="25"/>
  <c r="F103" i="25"/>
  <c r="B103" i="25"/>
  <c r="Y103" i="25"/>
  <c r="U103" i="25"/>
  <c r="Q103" i="25"/>
  <c r="M103" i="25"/>
  <c r="I103" i="25"/>
  <c r="E103" i="25"/>
  <c r="X103" i="25"/>
  <c r="P103" i="25"/>
  <c r="H103" i="25"/>
  <c r="T103" i="25"/>
  <c r="W103" i="25"/>
  <c r="O103" i="25"/>
  <c r="G103" i="25"/>
  <c r="L103" i="25"/>
  <c r="D103" i="25"/>
  <c r="S103" i="25"/>
  <c r="K103" i="25"/>
  <c r="C103" i="25"/>
  <c r="A104" i="25"/>
  <c r="X168" i="28"/>
  <c r="T168" i="28"/>
  <c r="P168" i="28"/>
  <c r="L168" i="28"/>
  <c r="H168" i="28"/>
  <c r="D168" i="28"/>
  <c r="W168" i="28"/>
  <c r="S168" i="28"/>
  <c r="O168" i="28"/>
  <c r="K168" i="28"/>
  <c r="G168" i="28"/>
  <c r="C168" i="28"/>
  <c r="U168" i="28"/>
  <c r="M168" i="28"/>
  <c r="E168" i="28"/>
  <c r="A169" i="28"/>
  <c r="R168" i="28"/>
  <c r="J168" i="28"/>
  <c r="B168" i="28"/>
  <c r="N168" i="28"/>
  <c r="V168" i="28"/>
  <c r="Y168" i="28"/>
  <c r="I168" i="28"/>
  <c r="F168" i="28"/>
  <c r="Q168" i="28"/>
  <c r="W403" i="28"/>
  <c r="S403" i="28"/>
  <c r="O403" i="28"/>
  <c r="K403" i="28"/>
  <c r="G403" i="28"/>
  <c r="C403" i="28"/>
  <c r="A404" i="28"/>
  <c r="V403" i="28"/>
  <c r="R403" i="28"/>
  <c r="N403" i="28"/>
  <c r="J403" i="28"/>
  <c r="F403" i="28"/>
  <c r="B403" i="28"/>
  <c r="T403" i="28"/>
  <c r="L403" i="28"/>
  <c r="D403" i="28"/>
  <c r="Y403" i="28"/>
  <c r="Q403" i="28"/>
  <c r="I403" i="28"/>
  <c r="U403" i="28"/>
  <c r="E403" i="28"/>
  <c r="P403" i="28"/>
  <c r="H403" i="28"/>
  <c r="X403" i="28"/>
  <c r="M403" i="28"/>
  <c r="Y301" i="28"/>
  <c r="U301" i="28"/>
  <c r="Q301" i="28"/>
  <c r="M301" i="28"/>
  <c r="I301" i="28"/>
  <c r="E301" i="28"/>
  <c r="X301" i="28"/>
  <c r="T301" i="28"/>
  <c r="P301" i="28"/>
  <c r="L301" i="28"/>
  <c r="H301" i="28"/>
  <c r="D301" i="28"/>
  <c r="V301" i="28"/>
  <c r="N301" i="28"/>
  <c r="F301" i="28"/>
  <c r="S301" i="28"/>
  <c r="K301" i="28"/>
  <c r="C301" i="28"/>
  <c r="O301" i="28"/>
  <c r="A302" i="28"/>
  <c r="J301" i="28"/>
  <c r="R301" i="28"/>
  <c r="B301" i="28"/>
  <c r="G301" i="28"/>
  <c r="W301" i="28"/>
  <c r="Y200" i="21"/>
  <c r="U200" i="21"/>
  <c r="Q200" i="21"/>
  <c r="M200" i="21"/>
  <c r="I200" i="21"/>
  <c r="E200" i="21"/>
  <c r="X200" i="21"/>
  <c r="T200" i="21"/>
  <c r="P200" i="21"/>
  <c r="L200" i="21"/>
  <c r="H200" i="21"/>
  <c r="D200" i="21"/>
  <c r="V200" i="21"/>
  <c r="N200" i="21"/>
  <c r="F200" i="21"/>
  <c r="A201" i="21"/>
  <c r="J200" i="21"/>
  <c r="S200" i="21"/>
  <c r="K200" i="21"/>
  <c r="C200" i="21"/>
  <c r="R200" i="21"/>
  <c r="B200" i="21"/>
  <c r="W200" i="21"/>
  <c r="G200" i="21"/>
  <c r="O200" i="21"/>
  <c r="W301" i="21"/>
  <c r="S301" i="21"/>
  <c r="O301" i="21"/>
  <c r="K301" i="21"/>
  <c r="G301" i="21"/>
  <c r="C301" i="21"/>
  <c r="A302" i="21"/>
  <c r="V301" i="21"/>
  <c r="R301" i="21"/>
  <c r="N301" i="21"/>
  <c r="J301" i="21"/>
  <c r="F301" i="21"/>
  <c r="B301" i="21"/>
  <c r="T301" i="21"/>
  <c r="L301" i="21"/>
  <c r="D301" i="21"/>
  <c r="P301" i="21"/>
  <c r="Y301" i="21"/>
  <c r="Q301" i="21"/>
  <c r="I301" i="21"/>
  <c r="X301" i="21"/>
  <c r="H301" i="21"/>
  <c r="M301" i="21"/>
  <c r="U301" i="21"/>
  <c r="E301" i="21"/>
  <c r="Y137" i="19"/>
  <c r="U137" i="19"/>
  <c r="Q137" i="19"/>
  <c r="M137" i="19"/>
  <c r="I137" i="19"/>
  <c r="E137" i="19"/>
  <c r="X137" i="19"/>
  <c r="T137" i="19"/>
  <c r="P137" i="19"/>
  <c r="L137" i="19"/>
  <c r="H137" i="19"/>
  <c r="D137" i="19"/>
  <c r="W137" i="19"/>
  <c r="O137" i="19"/>
  <c r="G137" i="19"/>
  <c r="V137" i="19"/>
  <c r="N137" i="19"/>
  <c r="F137" i="19"/>
  <c r="K137" i="19"/>
  <c r="J137" i="19"/>
  <c r="S137" i="19"/>
  <c r="R137" i="19"/>
  <c r="C137" i="19"/>
  <c r="B137" i="19"/>
  <c r="A138" i="19"/>
  <c r="Y136" i="25"/>
  <c r="U136" i="25"/>
  <c r="Q136" i="25"/>
  <c r="M136" i="25"/>
  <c r="I136" i="25"/>
  <c r="E136" i="25"/>
  <c r="V136" i="25"/>
  <c r="P136" i="25"/>
  <c r="K136" i="25"/>
  <c r="F136" i="25"/>
  <c r="T136" i="25"/>
  <c r="O136" i="25"/>
  <c r="J136" i="25"/>
  <c r="D136" i="25"/>
  <c r="S136" i="25"/>
  <c r="H136" i="25"/>
  <c r="C136" i="25"/>
  <c r="R136" i="25"/>
  <c r="G136" i="25"/>
  <c r="X136" i="25"/>
  <c r="N136" i="25"/>
  <c r="L136" i="25"/>
  <c r="B136" i="25"/>
  <c r="W136" i="25"/>
  <c r="A137" i="25"/>
  <c r="W168" i="21"/>
  <c r="S168" i="21"/>
  <c r="O168" i="21"/>
  <c r="K168" i="21"/>
  <c r="G168" i="21"/>
  <c r="C168" i="21"/>
  <c r="A169" i="21"/>
  <c r="V168" i="21"/>
  <c r="R168" i="21"/>
  <c r="N168" i="21"/>
  <c r="J168" i="21"/>
  <c r="F168" i="21"/>
  <c r="B168" i="21"/>
  <c r="T168" i="21"/>
  <c r="L168" i="21"/>
  <c r="D168" i="21"/>
  <c r="P168" i="21"/>
  <c r="Y168" i="21"/>
  <c r="Q168" i="21"/>
  <c r="I168" i="21"/>
  <c r="X168" i="21"/>
  <c r="H168" i="21"/>
  <c r="E168" i="21"/>
  <c r="U168" i="21"/>
  <c r="M168" i="21"/>
  <c r="W37" i="21"/>
  <c r="S37" i="21"/>
  <c r="O37" i="21"/>
  <c r="K37" i="21"/>
  <c r="G37" i="21"/>
  <c r="C37" i="21"/>
  <c r="A38" i="21"/>
  <c r="V37" i="21"/>
  <c r="R37" i="21"/>
  <c r="N37" i="21"/>
  <c r="J37" i="21"/>
  <c r="F37" i="21"/>
  <c r="B37" i="21"/>
  <c r="X37" i="21"/>
  <c r="P37" i="21"/>
  <c r="H37" i="21"/>
  <c r="L37" i="21"/>
  <c r="I37" i="21"/>
  <c r="U37" i="21"/>
  <c r="M37" i="21"/>
  <c r="E37" i="21"/>
  <c r="T37" i="21"/>
  <c r="D37" i="21"/>
  <c r="Y37" i="21"/>
  <c r="Q37" i="21"/>
  <c r="V70" i="25"/>
  <c r="R70" i="25"/>
  <c r="N70" i="25"/>
  <c r="J70" i="25"/>
  <c r="F70" i="25"/>
  <c r="B70" i="25"/>
  <c r="Y70" i="25"/>
  <c r="U70" i="25"/>
  <c r="Q70" i="25"/>
  <c r="M70" i="25"/>
  <c r="I70" i="25"/>
  <c r="E70" i="25"/>
  <c r="X70" i="25"/>
  <c r="P70" i="25"/>
  <c r="H70" i="25"/>
  <c r="W70" i="25"/>
  <c r="O70" i="25"/>
  <c r="G70" i="25"/>
  <c r="S70" i="25"/>
  <c r="C70" i="25"/>
  <c r="L70" i="25"/>
  <c r="K70" i="25"/>
  <c r="T70" i="25"/>
  <c r="D70" i="25"/>
  <c r="A71" i="25"/>
  <c r="X102" i="21"/>
  <c r="T102" i="21"/>
  <c r="P102" i="21"/>
  <c r="L102" i="21"/>
  <c r="H102" i="21"/>
  <c r="D102" i="21"/>
  <c r="V102" i="21"/>
  <c r="N102" i="21"/>
  <c r="J102" i="21"/>
  <c r="B102" i="21"/>
  <c r="W102" i="21"/>
  <c r="S102" i="21"/>
  <c r="O102" i="21"/>
  <c r="K102" i="21"/>
  <c r="G102" i="21"/>
  <c r="C102" i="21"/>
  <c r="A103" i="21"/>
  <c r="R102" i="21"/>
  <c r="F102" i="21"/>
  <c r="M102" i="21"/>
  <c r="U102" i="21"/>
  <c r="Q102" i="21"/>
  <c r="Y102" i="21"/>
  <c r="I102" i="21"/>
  <c r="E102" i="21"/>
  <c r="W335" i="28"/>
  <c r="S335" i="28"/>
  <c r="O335" i="28"/>
  <c r="K335" i="28"/>
  <c r="G335" i="28"/>
  <c r="C335" i="28"/>
  <c r="A336" i="28"/>
  <c r="V335" i="28"/>
  <c r="R335" i="28"/>
  <c r="N335" i="28"/>
  <c r="J335" i="28"/>
  <c r="F335" i="28"/>
  <c r="B335" i="28"/>
  <c r="X335" i="28"/>
  <c r="P335" i="28"/>
  <c r="H335" i="28"/>
  <c r="U335" i="28"/>
  <c r="M335" i="28"/>
  <c r="E335" i="28"/>
  <c r="Q335" i="28"/>
  <c r="L335" i="28"/>
  <c r="D335" i="28"/>
  <c r="T335" i="28"/>
  <c r="Y335" i="28"/>
  <c r="I335" i="28"/>
  <c r="W369" i="21"/>
  <c r="S369" i="21"/>
  <c r="O369" i="21"/>
  <c r="K369" i="21"/>
  <c r="G369" i="21"/>
  <c r="C369" i="21"/>
  <c r="A370" i="21"/>
  <c r="V369" i="21"/>
  <c r="R369" i="21"/>
  <c r="N369" i="21"/>
  <c r="J369" i="21"/>
  <c r="F369" i="21"/>
  <c r="B369" i="21"/>
  <c r="X369" i="21"/>
  <c r="P369" i="21"/>
  <c r="H369" i="21"/>
  <c r="L369" i="21"/>
  <c r="U369" i="21"/>
  <c r="M369" i="21"/>
  <c r="E369" i="21"/>
  <c r="T369" i="21"/>
  <c r="D369" i="21"/>
  <c r="Q369" i="21"/>
  <c r="Y369" i="21"/>
  <c r="I369" i="21"/>
  <c r="W266" i="28"/>
  <c r="S266" i="28"/>
  <c r="O266" i="28"/>
  <c r="K266" i="28"/>
  <c r="G266" i="28"/>
  <c r="C266" i="28"/>
  <c r="A267" i="28"/>
  <c r="V266" i="28"/>
  <c r="R266" i="28"/>
  <c r="N266" i="28"/>
  <c r="J266" i="28"/>
  <c r="F266" i="28"/>
  <c r="B266" i="28"/>
  <c r="T266" i="28"/>
  <c r="L266" i="28"/>
  <c r="D266" i="28"/>
  <c r="Y266" i="28"/>
  <c r="Q266" i="28"/>
  <c r="I266" i="28"/>
  <c r="M266" i="28"/>
  <c r="X266" i="28"/>
  <c r="H266" i="28"/>
  <c r="P266" i="28"/>
  <c r="U266" i="28"/>
  <c r="E266" i="28"/>
  <c r="Y232" i="28"/>
  <c r="U232" i="28"/>
  <c r="Q232" i="28"/>
  <c r="M232" i="28"/>
  <c r="I232" i="28"/>
  <c r="E232" i="28"/>
  <c r="X232" i="28"/>
  <c r="T232" i="28"/>
  <c r="P232" i="28"/>
  <c r="L232" i="28"/>
  <c r="H232" i="28"/>
  <c r="D232" i="28"/>
  <c r="A233" i="28"/>
  <c r="R232" i="28"/>
  <c r="J232" i="28"/>
  <c r="B232" i="28"/>
  <c r="W232" i="28"/>
  <c r="O232" i="28"/>
  <c r="G232" i="28"/>
  <c r="K232" i="28"/>
  <c r="V232" i="28"/>
  <c r="F232" i="28"/>
  <c r="N232" i="28"/>
  <c r="C232" i="28"/>
  <c r="S232" i="28"/>
  <c r="Y335" i="21"/>
  <c r="U335" i="21"/>
  <c r="Q335" i="21"/>
  <c r="M335" i="21"/>
  <c r="I335" i="21"/>
  <c r="E335" i="21"/>
  <c r="X335" i="21"/>
  <c r="T335" i="21"/>
  <c r="P335" i="21"/>
  <c r="L335" i="21"/>
  <c r="H335" i="21"/>
  <c r="D335" i="21"/>
  <c r="V335" i="21"/>
  <c r="N335" i="21"/>
  <c r="F335" i="21"/>
  <c r="R335" i="21"/>
  <c r="B335" i="21"/>
  <c r="S335" i="21"/>
  <c r="K335" i="21"/>
  <c r="C335" i="21"/>
  <c r="A336" i="21"/>
  <c r="J335" i="21"/>
  <c r="G335" i="21"/>
  <c r="W335" i="21"/>
  <c r="O335" i="21"/>
  <c r="A136" i="28"/>
  <c r="V135" i="28"/>
  <c r="R135" i="28"/>
  <c r="N135" i="28"/>
  <c r="J135" i="28"/>
  <c r="F135" i="28"/>
  <c r="B135" i="28"/>
  <c r="Y135" i="28"/>
  <c r="U135" i="28"/>
  <c r="Q135" i="28"/>
  <c r="M135" i="28"/>
  <c r="I135" i="28"/>
  <c r="E135" i="28"/>
  <c r="S135" i="28"/>
  <c r="K135" i="28"/>
  <c r="C135" i="28"/>
  <c r="X135" i="28"/>
  <c r="P135" i="28"/>
  <c r="H135" i="28"/>
  <c r="L135" i="28"/>
  <c r="D135" i="28"/>
  <c r="W135" i="28"/>
  <c r="G135" i="28"/>
  <c r="T135" i="28"/>
  <c r="O135" i="28"/>
  <c r="Y403" i="21"/>
  <c r="U403" i="21"/>
  <c r="Q403" i="21"/>
  <c r="M403" i="21"/>
  <c r="I403" i="21"/>
  <c r="E403" i="21"/>
  <c r="X403" i="21"/>
  <c r="T403" i="21"/>
  <c r="P403" i="21"/>
  <c r="L403" i="21"/>
  <c r="H403" i="21"/>
  <c r="D403" i="21"/>
  <c r="A404" i="21"/>
  <c r="R403" i="21"/>
  <c r="J403" i="21"/>
  <c r="B403" i="21"/>
  <c r="N403" i="21"/>
  <c r="F403" i="21"/>
  <c r="W403" i="21"/>
  <c r="O403" i="21"/>
  <c r="G403" i="21"/>
  <c r="V403" i="21"/>
  <c r="C403" i="21"/>
  <c r="K403" i="21"/>
  <c r="S403" i="21"/>
  <c r="W232" i="21"/>
  <c r="S232" i="21"/>
  <c r="O232" i="21"/>
  <c r="K232" i="21"/>
  <c r="G232" i="21"/>
  <c r="C232" i="21"/>
  <c r="A233" i="21"/>
  <c r="V232" i="21"/>
  <c r="R232" i="21"/>
  <c r="N232" i="21"/>
  <c r="J232" i="21"/>
  <c r="F232" i="21"/>
  <c r="B232" i="21"/>
  <c r="X232" i="21"/>
  <c r="P232" i="21"/>
  <c r="H232" i="21"/>
  <c r="T232" i="21"/>
  <c r="D232" i="21"/>
  <c r="U232" i="21"/>
  <c r="M232" i="21"/>
  <c r="E232" i="21"/>
  <c r="L232" i="21"/>
  <c r="I232" i="21"/>
  <c r="Q232" i="21"/>
  <c r="Y232" i="21"/>
  <c r="X104" i="19"/>
  <c r="T104" i="19"/>
  <c r="P104" i="19"/>
  <c r="L104" i="19"/>
  <c r="H104" i="19"/>
  <c r="D104" i="19"/>
  <c r="W104" i="19"/>
  <c r="S104" i="19"/>
  <c r="O104" i="19"/>
  <c r="K104" i="19"/>
  <c r="G104" i="19"/>
  <c r="C104" i="19"/>
  <c r="R104" i="19"/>
  <c r="J104" i="19"/>
  <c r="B104" i="19"/>
  <c r="Y104" i="19"/>
  <c r="Q104" i="19"/>
  <c r="I104" i="19"/>
  <c r="N104" i="19"/>
  <c r="M104" i="19"/>
  <c r="V104" i="19"/>
  <c r="U104" i="19"/>
  <c r="F104" i="19"/>
  <c r="E104" i="19"/>
  <c r="A105" i="19"/>
  <c r="W70" i="19"/>
  <c r="S70" i="19"/>
  <c r="O70" i="19"/>
  <c r="K70" i="19"/>
  <c r="G70" i="19"/>
  <c r="C70" i="19"/>
  <c r="V70" i="19"/>
  <c r="R70" i="19"/>
  <c r="N70" i="19"/>
  <c r="J70" i="19"/>
  <c r="F70" i="19"/>
  <c r="B70" i="19"/>
  <c r="Y70" i="19"/>
  <c r="Q70" i="19"/>
  <c r="I70" i="19"/>
  <c r="X70" i="19"/>
  <c r="P70" i="19"/>
  <c r="H70" i="19"/>
  <c r="U70" i="19"/>
  <c r="E70" i="19"/>
  <c r="T70" i="19"/>
  <c r="D70" i="19"/>
  <c r="M70" i="19"/>
  <c r="L70" i="19"/>
  <c r="A71" i="19"/>
  <c r="L37" i="28" l="1"/>
  <c r="S37" i="28"/>
  <c r="C37" i="28"/>
  <c r="U37" i="28"/>
  <c r="F37" i="28"/>
  <c r="B37" i="28"/>
  <c r="X37" i="28"/>
  <c r="H37" i="28"/>
  <c r="O37" i="28"/>
  <c r="Y37" i="28"/>
  <c r="E37" i="28"/>
  <c r="M37" i="28"/>
  <c r="A38" i="28"/>
  <c r="T37" i="28"/>
  <c r="D37" i="28"/>
  <c r="K37" i="28"/>
  <c r="Q37" i="28"/>
  <c r="V37" i="28"/>
  <c r="R37" i="28"/>
  <c r="P37" i="28"/>
  <c r="W37" i="28"/>
  <c r="G37" i="28"/>
  <c r="I37" i="28"/>
  <c r="N37" i="28"/>
  <c r="J37" i="28"/>
  <c r="V71" i="25"/>
  <c r="R71" i="25"/>
  <c r="N71" i="25"/>
  <c r="J71" i="25"/>
  <c r="F71" i="25"/>
  <c r="B71" i="25"/>
  <c r="Y71" i="25"/>
  <c r="U71" i="25"/>
  <c r="Q71" i="25"/>
  <c r="M71" i="25"/>
  <c r="I71" i="25"/>
  <c r="E71" i="25"/>
  <c r="X71" i="25"/>
  <c r="P71" i="25"/>
  <c r="H71" i="25"/>
  <c r="W71" i="25"/>
  <c r="O71" i="25"/>
  <c r="G71" i="25"/>
  <c r="K71" i="25"/>
  <c r="L71" i="25"/>
  <c r="T71" i="25"/>
  <c r="D71" i="25"/>
  <c r="S71" i="25"/>
  <c r="C71" i="25"/>
  <c r="A72" i="25"/>
  <c r="A170" i="21"/>
  <c r="V169" i="21"/>
  <c r="R169" i="21"/>
  <c r="N169" i="21"/>
  <c r="J169" i="21"/>
  <c r="F169" i="21"/>
  <c r="B169" i="21"/>
  <c r="Y169" i="21"/>
  <c r="U169" i="21"/>
  <c r="Q169" i="21"/>
  <c r="M169" i="21"/>
  <c r="I169" i="21"/>
  <c r="E169" i="21"/>
  <c r="S169" i="21"/>
  <c r="K169" i="21"/>
  <c r="C169" i="21"/>
  <c r="W169" i="21"/>
  <c r="G169" i="21"/>
  <c r="X169" i="21"/>
  <c r="P169" i="21"/>
  <c r="H169" i="21"/>
  <c r="O169" i="21"/>
  <c r="L169" i="21"/>
  <c r="T169" i="21"/>
  <c r="D169" i="21"/>
  <c r="Y138" i="19"/>
  <c r="U138" i="19"/>
  <c r="Q138" i="19"/>
  <c r="M138" i="19"/>
  <c r="I138" i="19"/>
  <c r="E138" i="19"/>
  <c r="X138" i="19"/>
  <c r="T138" i="19"/>
  <c r="P138" i="19"/>
  <c r="L138" i="19"/>
  <c r="H138" i="19"/>
  <c r="D138" i="19"/>
  <c r="W138" i="19"/>
  <c r="O138" i="19"/>
  <c r="G138" i="19"/>
  <c r="V138" i="19"/>
  <c r="N138" i="19"/>
  <c r="F138" i="19"/>
  <c r="S138" i="19"/>
  <c r="C138" i="19"/>
  <c r="R138" i="19"/>
  <c r="B138" i="19"/>
  <c r="K138" i="19"/>
  <c r="J138" i="19"/>
  <c r="A139" i="19"/>
  <c r="X302" i="28"/>
  <c r="T302" i="28"/>
  <c r="P302" i="28"/>
  <c r="L302" i="28"/>
  <c r="H302" i="28"/>
  <c r="D302" i="28"/>
  <c r="W302" i="28"/>
  <c r="S302" i="28"/>
  <c r="O302" i="28"/>
  <c r="K302" i="28"/>
  <c r="G302" i="28"/>
  <c r="C302" i="28"/>
  <c r="U302" i="28"/>
  <c r="M302" i="28"/>
  <c r="E302" i="28"/>
  <c r="A303" i="28"/>
  <c r="R302" i="28"/>
  <c r="J302" i="28"/>
  <c r="B302" i="28"/>
  <c r="V302" i="28"/>
  <c r="F302" i="28"/>
  <c r="Q302" i="28"/>
  <c r="Y302" i="28"/>
  <c r="N302" i="28"/>
  <c r="I302" i="28"/>
  <c r="X136" i="21"/>
  <c r="T136" i="21"/>
  <c r="P136" i="21"/>
  <c r="L136" i="21"/>
  <c r="H136" i="21"/>
  <c r="D136" i="21"/>
  <c r="W136" i="21"/>
  <c r="S136" i="21"/>
  <c r="O136" i="21"/>
  <c r="K136" i="21"/>
  <c r="G136" i="21"/>
  <c r="C136" i="21"/>
  <c r="Y136" i="21"/>
  <c r="Q136" i="21"/>
  <c r="I136" i="21"/>
  <c r="U136" i="21"/>
  <c r="E136" i="21"/>
  <c r="V136" i="21"/>
  <c r="N136" i="21"/>
  <c r="F136" i="21"/>
  <c r="M136" i="21"/>
  <c r="A137" i="21"/>
  <c r="R136" i="21"/>
  <c r="J136" i="21"/>
  <c r="B136" i="21"/>
  <c r="A202" i="28"/>
  <c r="V201" i="28"/>
  <c r="R201" i="28"/>
  <c r="N201" i="28"/>
  <c r="J201" i="28"/>
  <c r="F201" i="28"/>
  <c r="B201" i="28"/>
  <c r="Y201" i="28"/>
  <c r="U201" i="28"/>
  <c r="Q201" i="28"/>
  <c r="M201" i="28"/>
  <c r="I201" i="28"/>
  <c r="E201" i="28"/>
  <c r="W201" i="28"/>
  <c r="O201" i="28"/>
  <c r="G201" i="28"/>
  <c r="T201" i="28"/>
  <c r="L201" i="28"/>
  <c r="D201" i="28"/>
  <c r="P201" i="28"/>
  <c r="K201" i="28"/>
  <c r="C201" i="28"/>
  <c r="S201" i="28"/>
  <c r="X201" i="28"/>
  <c r="H201" i="28"/>
  <c r="Y70" i="28"/>
  <c r="U70" i="28"/>
  <c r="Q70" i="28"/>
  <c r="M70" i="28"/>
  <c r="I70" i="28"/>
  <c r="E70" i="28"/>
  <c r="X70" i="28"/>
  <c r="T70" i="28"/>
  <c r="P70" i="28"/>
  <c r="L70" i="28"/>
  <c r="H70" i="28"/>
  <c r="D70" i="28"/>
  <c r="V70" i="28"/>
  <c r="N70" i="28"/>
  <c r="F70" i="28"/>
  <c r="S70" i="28"/>
  <c r="K70" i="28"/>
  <c r="C70" i="28"/>
  <c r="O70" i="28"/>
  <c r="W70" i="28"/>
  <c r="A71" i="28"/>
  <c r="J70" i="28"/>
  <c r="G70" i="28"/>
  <c r="R70" i="28"/>
  <c r="B70" i="28"/>
  <c r="A337" i="28"/>
  <c r="V336" i="28"/>
  <c r="R336" i="28"/>
  <c r="N336" i="28"/>
  <c r="J336" i="28"/>
  <c r="F336" i="28"/>
  <c r="B336" i="28"/>
  <c r="Y336" i="28"/>
  <c r="U336" i="28"/>
  <c r="Q336" i="28"/>
  <c r="M336" i="28"/>
  <c r="I336" i="28"/>
  <c r="E336" i="28"/>
  <c r="W336" i="28"/>
  <c r="O336" i="28"/>
  <c r="G336" i="28"/>
  <c r="T336" i="28"/>
  <c r="L336" i="28"/>
  <c r="D336" i="28"/>
  <c r="X336" i="28"/>
  <c r="H336" i="28"/>
  <c r="S336" i="28"/>
  <c r="C336" i="28"/>
  <c r="K336" i="28"/>
  <c r="P336" i="28"/>
  <c r="X105" i="19"/>
  <c r="T105" i="19"/>
  <c r="P105" i="19"/>
  <c r="L105" i="19"/>
  <c r="H105" i="19"/>
  <c r="D105" i="19"/>
  <c r="W105" i="19"/>
  <c r="S105" i="19"/>
  <c r="O105" i="19"/>
  <c r="K105" i="19"/>
  <c r="G105" i="19"/>
  <c r="C105" i="19"/>
  <c r="R105" i="19"/>
  <c r="J105" i="19"/>
  <c r="B105" i="19"/>
  <c r="Y105" i="19"/>
  <c r="Q105" i="19"/>
  <c r="I105" i="19"/>
  <c r="V105" i="19"/>
  <c r="F105" i="19"/>
  <c r="U105" i="19"/>
  <c r="E105" i="19"/>
  <c r="N105" i="19"/>
  <c r="M105" i="19"/>
  <c r="A106" i="19"/>
  <c r="W103" i="28"/>
  <c r="S103" i="28"/>
  <c r="O103" i="28"/>
  <c r="K103" i="28"/>
  <c r="G103" i="28"/>
  <c r="C103" i="28"/>
  <c r="A104" i="28"/>
  <c r="V103" i="28"/>
  <c r="R103" i="28"/>
  <c r="N103" i="28"/>
  <c r="J103" i="28"/>
  <c r="F103" i="28"/>
  <c r="B103" i="28"/>
  <c r="X103" i="28"/>
  <c r="P103" i="28"/>
  <c r="H103" i="28"/>
  <c r="U103" i="28"/>
  <c r="M103" i="28"/>
  <c r="E103" i="28"/>
  <c r="Q103" i="28"/>
  <c r="I103" i="28"/>
  <c r="L103" i="28"/>
  <c r="Y103" i="28"/>
  <c r="T103" i="28"/>
  <c r="D103" i="28"/>
  <c r="Y70" i="21"/>
  <c r="U70" i="21"/>
  <c r="Q70" i="21"/>
  <c r="M70" i="21"/>
  <c r="I70" i="21"/>
  <c r="E70" i="21"/>
  <c r="X70" i="21"/>
  <c r="T70" i="21"/>
  <c r="P70" i="21"/>
  <c r="L70" i="21"/>
  <c r="H70" i="21"/>
  <c r="D70" i="21"/>
  <c r="A71" i="21"/>
  <c r="R70" i="21"/>
  <c r="J70" i="21"/>
  <c r="B70" i="21"/>
  <c r="N70" i="21"/>
  <c r="F70" i="21"/>
  <c r="K70" i="21"/>
  <c r="W70" i="21"/>
  <c r="O70" i="21"/>
  <c r="G70" i="21"/>
  <c r="V70" i="21"/>
  <c r="S70" i="21"/>
  <c r="C70" i="21"/>
  <c r="X267" i="21"/>
  <c r="T267" i="21"/>
  <c r="P267" i="21"/>
  <c r="L267" i="21"/>
  <c r="H267" i="21"/>
  <c r="D267" i="21"/>
  <c r="W267" i="21"/>
  <c r="S267" i="21"/>
  <c r="O267" i="21"/>
  <c r="K267" i="21"/>
  <c r="G267" i="21"/>
  <c r="C267" i="21"/>
  <c r="Y267" i="21"/>
  <c r="Q267" i="21"/>
  <c r="I267" i="21"/>
  <c r="M267" i="21"/>
  <c r="V267" i="21"/>
  <c r="N267" i="21"/>
  <c r="F267" i="21"/>
  <c r="U267" i="21"/>
  <c r="E267" i="21"/>
  <c r="B267" i="21"/>
  <c r="A268" i="21"/>
  <c r="R267" i="21"/>
  <c r="J267" i="21"/>
  <c r="Y136" i="28"/>
  <c r="U136" i="28"/>
  <c r="Q136" i="28"/>
  <c r="M136" i="28"/>
  <c r="I136" i="28"/>
  <c r="E136" i="28"/>
  <c r="X136" i="28"/>
  <c r="T136" i="28"/>
  <c r="P136" i="28"/>
  <c r="L136" i="28"/>
  <c r="H136" i="28"/>
  <c r="D136" i="28"/>
  <c r="A137" i="28"/>
  <c r="R136" i="28"/>
  <c r="J136" i="28"/>
  <c r="B136" i="28"/>
  <c r="W136" i="28"/>
  <c r="O136" i="28"/>
  <c r="G136" i="28"/>
  <c r="S136" i="28"/>
  <c r="C136" i="28"/>
  <c r="K136" i="28"/>
  <c r="N136" i="28"/>
  <c r="V136" i="28"/>
  <c r="F136" i="28"/>
  <c r="X336" i="21"/>
  <c r="T336" i="21"/>
  <c r="P336" i="21"/>
  <c r="L336" i="21"/>
  <c r="H336" i="21"/>
  <c r="D336" i="21"/>
  <c r="W336" i="21"/>
  <c r="S336" i="21"/>
  <c r="O336" i="21"/>
  <c r="K336" i="21"/>
  <c r="G336" i="21"/>
  <c r="C336" i="21"/>
  <c r="U336" i="21"/>
  <c r="M336" i="21"/>
  <c r="E336" i="21"/>
  <c r="Y336" i="21"/>
  <c r="I336" i="21"/>
  <c r="A337" i="21"/>
  <c r="R336" i="21"/>
  <c r="J336" i="21"/>
  <c r="B336" i="21"/>
  <c r="Q336" i="21"/>
  <c r="F336" i="21"/>
  <c r="N336" i="21"/>
  <c r="V336" i="21"/>
  <c r="A268" i="28"/>
  <c r="V267" i="28"/>
  <c r="R267" i="28"/>
  <c r="N267" i="28"/>
  <c r="J267" i="28"/>
  <c r="F267" i="28"/>
  <c r="B267" i="28"/>
  <c r="Y267" i="28"/>
  <c r="U267" i="28"/>
  <c r="Q267" i="28"/>
  <c r="M267" i="28"/>
  <c r="I267" i="28"/>
  <c r="E267" i="28"/>
  <c r="S267" i="28"/>
  <c r="K267" i="28"/>
  <c r="C267" i="28"/>
  <c r="X267" i="28"/>
  <c r="P267" i="28"/>
  <c r="H267" i="28"/>
  <c r="T267" i="28"/>
  <c r="D267" i="28"/>
  <c r="O267" i="28"/>
  <c r="G267" i="28"/>
  <c r="W267" i="28"/>
  <c r="L267" i="28"/>
  <c r="A405" i="28"/>
  <c r="V404" i="28"/>
  <c r="R404" i="28"/>
  <c r="N404" i="28"/>
  <c r="J404" i="28"/>
  <c r="F404" i="28"/>
  <c r="B404" i="28"/>
  <c r="Y404" i="28"/>
  <c r="U404" i="28"/>
  <c r="Q404" i="28"/>
  <c r="M404" i="28"/>
  <c r="I404" i="28"/>
  <c r="E404" i="28"/>
  <c r="S404" i="28"/>
  <c r="K404" i="28"/>
  <c r="C404" i="28"/>
  <c r="X404" i="28"/>
  <c r="P404" i="28"/>
  <c r="H404" i="28"/>
  <c r="L404" i="28"/>
  <c r="W404" i="28"/>
  <c r="G404" i="28"/>
  <c r="O404" i="28"/>
  <c r="D404" i="28"/>
  <c r="T404" i="28"/>
  <c r="W169" i="28"/>
  <c r="S169" i="28"/>
  <c r="O169" i="28"/>
  <c r="K169" i="28"/>
  <c r="G169" i="28"/>
  <c r="C169" i="28"/>
  <c r="A170" i="28"/>
  <c r="V169" i="28"/>
  <c r="R169" i="28"/>
  <c r="N169" i="28"/>
  <c r="J169" i="28"/>
  <c r="F169" i="28"/>
  <c r="B169" i="28"/>
  <c r="T169" i="28"/>
  <c r="L169" i="28"/>
  <c r="D169" i="28"/>
  <c r="Y169" i="28"/>
  <c r="Q169" i="28"/>
  <c r="I169" i="28"/>
  <c r="U169" i="28"/>
  <c r="E169" i="28"/>
  <c r="P169" i="28"/>
  <c r="M169" i="28"/>
  <c r="H169" i="28"/>
  <c r="X169" i="28"/>
  <c r="V104" i="25"/>
  <c r="R104" i="25"/>
  <c r="N104" i="25"/>
  <c r="J104" i="25"/>
  <c r="F104" i="25"/>
  <c r="B104" i="25"/>
  <c r="Y104" i="25"/>
  <c r="U104" i="25"/>
  <c r="Q104" i="25"/>
  <c r="M104" i="25"/>
  <c r="I104" i="25"/>
  <c r="E104" i="25"/>
  <c r="X104" i="25"/>
  <c r="P104" i="25"/>
  <c r="H104" i="25"/>
  <c r="T104" i="25"/>
  <c r="W104" i="25"/>
  <c r="O104" i="25"/>
  <c r="G104" i="25"/>
  <c r="L104" i="25"/>
  <c r="D104" i="25"/>
  <c r="C104" i="25"/>
  <c r="S104" i="25"/>
  <c r="K104" i="25"/>
  <c r="A105" i="25"/>
  <c r="V38" i="25"/>
  <c r="R38" i="25"/>
  <c r="N38" i="25"/>
  <c r="J38" i="25"/>
  <c r="F38" i="25"/>
  <c r="B38" i="25"/>
  <c r="Y38" i="25"/>
  <c r="U38" i="25"/>
  <c r="Q38" i="25"/>
  <c r="M38" i="25"/>
  <c r="I38" i="25"/>
  <c r="E38" i="25"/>
  <c r="S38" i="25"/>
  <c r="K38" i="25"/>
  <c r="C38" i="25"/>
  <c r="O38" i="25"/>
  <c r="G38" i="25"/>
  <c r="D38" i="25"/>
  <c r="X38" i="25"/>
  <c r="P38" i="25"/>
  <c r="H38" i="25"/>
  <c r="W38" i="25"/>
  <c r="T38" i="25"/>
  <c r="L38" i="25"/>
  <c r="A39" i="25"/>
  <c r="W71" i="19"/>
  <c r="S71" i="19"/>
  <c r="O71" i="19"/>
  <c r="K71" i="19"/>
  <c r="G71" i="19"/>
  <c r="C71" i="19"/>
  <c r="V71" i="19"/>
  <c r="R71" i="19"/>
  <c r="N71" i="19"/>
  <c r="J71" i="19"/>
  <c r="F71" i="19"/>
  <c r="B71" i="19"/>
  <c r="Y71" i="19"/>
  <c r="Q71" i="19"/>
  <c r="I71" i="19"/>
  <c r="X71" i="19"/>
  <c r="P71" i="19"/>
  <c r="H71" i="19"/>
  <c r="M71" i="19"/>
  <c r="L71" i="19"/>
  <c r="U71" i="19"/>
  <c r="T71" i="19"/>
  <c r="E71" i="19"/>
  <c r="D71" i="19"/>
  <c r="A72" i="19"/>
  <c r="A234" i="21"/>
  <c r="V233" i="21"/>
  <c r="R233" i="21"/>
  <c r="N233" i="21"/>
  <c r="J233" i="21"/>
  <c r="F233" i="21"/>
  <c r="B233" i="21"/>
  <c r="Y233" i="21"/>
  <c r="U233" i="21"/>
  <c r="Q233" i="21"/>
  <c r="M233" i="21"/>
  <c r="I233" i="21"/>
  <c r="E233" i="21"/>
  <c r="W233" i="21"/>
  <c r="O233" i="21"/>
  <c r="G233" i="21"/>
  <c r="K233" i="21"/>
  <c r="T233" i="21"/>
  <c r="L233" i="21"/>
  <c r="D233" i="21"/>
  <c r="S233" i="21"/>
  <c r="C233" i="21"/>
  <c r="P233" i="21"/>
  <c r="H233" i="21"/>
  <c r="X233" i="21"/>
  <c r="X404" i="21"/>
  <c r="T404" i="21"/>
  <c r="P404" i="21"/>
  <c r="L404" i="21"/>
  <c r="H404" i="21"/>
  <c r="D404" i="21"/>
  <c r="W404" i="21"/>
  <c r="S404" i="21"/>
  <c r="O404" i="21"/>
  <c r="K404" i="21"/>
  <c r="G404" i="21"/>
  <c r="C404" i="21"/>
  <c r="Y404" i="21"/>
  <c r="Q404" i="21"/>
  <c r="I404" i="21"/>
  <c r="U404" i="21"/>
  <c r="E404" i="21"/>
  <c r="V404" i="21"/>
  <c r="N404" i="21"/>
  <c r="F404" i="21"/>
  <c r="M404" i="21"/>
  <c r="J404" i="21"/>
  <c r="R404" i="21"/>
  <c r="B404" i="21"/>
  <c r="A405" i="21"/>
  <c r="X233" i="28"/>
  <c r="T233" i="28"/>
  <c r="P233" i="28"/>
  <c r="L233" i="28"/>
  <c r="H233" i="28"/>
  <c r="D233" i="28"/>
  <c r="W233" i="28"/>
  <c r="S233" i="28"/>
  <c r="O233" i="28"/>
  <c r="K233" i="28"/>
  <c r="G233" i="28"/>
  <c r="C233" i="28"/>
  <c r="Y233" i="28"/>
  <c r="Q233" i="28"/>
  <c r="I233" i="28"/>
  <c r="V233" i="28"/>
  <c r="N233" i="28"/>
  <c r="F233" i="28"/>
  <c r="R233" i="28"/>
  <c r="B233" i="28"/>
  <c r="M233" i="28"/>
  <c r="U233" i="28"/>
  <c r="J233" i="28"/>
  <c r="E233" i="28"/>
  <c r="A234" i="28"/>
  <c r="A371" i="21"/>
  <c r="V370" i="21"/>
  <c r="R370" i="21"/>
  <c r="N370" i="21"/>
  <c r="J370" i="21"/>
  <c r="F370" i="21"/>
  <c r="B370" i="21"/>
  <c r="Y370" i="21"/>
  <c r="U370" i="21"/>
  <c r="Q370" i="21"/>
  <c r="M370" i="21"/>
  <c r="I370" i="21"/>
  <c r="E370" i="21"/>
  <c r="W370" i="21"/>
  <c r="O370" i="21"/>
  <c r="G370" i="21"/>
  <c r="S370" i="21"/>
  <c r="C370" i="21"/>
  <c r="T370" i="21"/>
  <c r="L370" i="21"/>
  <c r="D370" i="21"/>
  <c r="K370" i="21"/>
  <c r="X370" i="21"/>
  <c r="P370" i="21"/>
  <c r="H370" i="21"/>
  <c r="W103" i="21"/>
  <c r="S103" i="21"/>
  <c r="O103" i="21"/>
  <c r="K103" i="21"/>
  <c r="G103" i="21"/>
  <c r="C103" i="21"/>
  <c r="U103" i="21"/>
  <c r="M103" i="21"/>
  <c r="E103" i="21"/>
  <c r="A104" i="21"/>
  <c r="V103" i="21"/>
  <c r="R103" i="21"/>
  <c r="N103" i="21"/>
  <c r="J103" i="21"/>
  <c r="F103" i="21"/>
  <c r="B103" i="21"/>
  <c r="Y103" i="21"/>
  <c r="Q103" i="21"/>
  <c r="I103" i="21"/>
  <c r="T103" i="21"/>
  <c r="D103" i="21"/>
  <c r="P103" i="21"/>
  <c r="L103" i="21"/>
  <c r="X103" i="21"/>
  <c r="H103" i="21"/>
  <c r="A39" i="21"/>
  <c r="V38" i="21"/>
  <c r="R38" i="21"/>
  <c r="N38" i="21"/>
  <c r="J38" i="21"/>
  <c r="F38" i="21"/>
  <c r="B38" i="21"/>
  <c r="Y38" i="21"/>
  <c r="U38" i="21"/>
  <c r="Q38" i="21"/>
  <c r="M38" i="21"/>
  <c r="I38" i="21"/>
  <c r="E38" i="21"/>
  <c r="W38" i="21"/>
  <c r="O38" i="21"/>
  <c r="G38" i="21"/>
  <c r="S38" i="21"/>
  <c r="C38" i="21"/>
  <c r="P38" i="21"/>
  <c r="T38" i="21"/>
  <c r="L38" i="21"/>
  <c r="D38" i="21"/>
  <c r="K38" i="21"/>
  <c r="X38" i="21"/>
  <c r="H38" i="21"/>
  <c r="Y137" i="25"/>
  <c r="U137" i="25"/>
  <c r="Q137" i="25"/>
  <c r="M137" i="25"/>
  <c r="I137" i="25"/>
  <c r="E137" i="25"/>
  <c r="X137" i="25"/>
  <c r="S137" i="25"/>
  <c r="N137" i="25"/>
  <c r="H137" i="25"/>
  <c r="C137" i="25"/>
  <c r="W137" i="25"/>
  <c r="R137" i="25"/>
  <c r="L137" i="25"/>
  <c r="G137" i="25"/>
  <c r="B137" i="25"/>
  <c r="P137" i="25"/>
  <c r="F137" i="25"/>
  <c r="K137" i="25"/>
  <c r="O137" i="25"/>
  <c r="D137" i="25"/>
  <c r="V137" i="25"/>
  <c r="T137" i="25"/>
  <c r="J137" i="25"/>
  <c r="A138" i="25"/>
  <c r="A303" i="21"/>
  <c r="V302" i="21"/>
  <c r="R302" i="21"/>
  <c r="N302" i="21"/>
  <c r="J302" i="21"/>
  <c r="F302" i="21"/>
  <c r="B302" i="21"/>
  <c r="Y302" i="21"/>
  <c r="U302" i="21"/>
  <c r="Q302" i="21"/>
  <c r="M302" i="21"/>
  <c r="I302" i="21"/>
  <c r="E302" i="21"/>
  <c r="S302" i="21"/>
  <c r="K302" i="21"/>
  <c r="C302" i="21"/>
  <c r="G302" i="21"/>
  <c r="X302" i="21"/>
  <c r="P302" i="21"/>
  <c r="H302" i="21"/>
  <c r="W302" i="21"/>
  <c r="O302" i="21"/>
  <c r="T302" i="21"/>
  <c r="L302" i="21"/>
  <c r="D302" i="21"/>
  <c r="X201" i="21"/>
  <c r="T201" i="21"/>
  <c r="P201" i="21"/>
  <c r="L201" i="21"/>
  <c r="H201" i="21"/>
  <c r="D201" i="21"/>
  <c r="W201" i="21"/>
  <c r="S201" i="21"/>
  <c r="O201" i="21"/>
  <c r="K201" i="21"/>
  <c r="G201" i="21"/>
  <c r="C201" i="21"/>
  <c r="U201" i="21"/>
  <c r="M201" i="21"/>
  <c r="E201" i="21"/>
  <c r="Q201" i="21"/>
  <c r="A202" i="21"/>
  <c r="R201" i="21"/>
  <c r="J201" i="21"/>
  <c r="B201" i="21"/>
  <c r="Y201" i="21"/>
  <c r="I201" i="21"/>
  <c r="V201" i="21"/>
  <c r="N201" i="21"/>
  <c r="F201" i="21"/>
  <c r="W37" i="19"/>
  <c r="S37" i="19"/>
  <c r="O37" i="19"/>
  <c r="K37" i="19"/>
  <c r="G37" i="19"/>
  <c r="C37" i="19"/>
  <c r="V37" i="19"/>
  <c r="R37" i="19"/>
  <c r="N37" i="19"/>
  <c r="J37" i="19"/>
  <c r="F37" i="19"/>
  <c r="B37" i="19"/>
  <c r="Y37" i="19"/>
  <c r="Q37" i="19"/>
  <c r="I37" i="19"/>
  <c r="X37" i="19"/>
  <c r="P37" i="19"/>
  <c r="H37" i="19"/>
  <c r="U37" i="19"/>
  <c r="E37" i="19"/>
  <c r="T37" i="19"/>
  <c r="D37" i="19"/>
  <c r="M37" i="19"/>
  <c r="L37" i="19"/>
  <c r="A38" i="19"/>
  <c r="X370" i="28"/>
  <c r="T370" i="28"/>
  <c r="P370" i="28"/>
  <c r="L370" i="28"/>
  <c r="H370" i="28"/>
  <c r="D370" i="28"/>
  <c r="W370" i="28"/>
  <c r="S370" i="28"/>
  <c r="O370" i="28"/>
  <c r="K370" i="28"/>
  <c r="G370" i="28"/>
  <c r="C370" i="28"/>
  <c r="Y370" i="28"/>
  <c r="Q370" i="28"/>
  <c r="I370" i="28"/>
  <c r="V370" i="28"/>
  <c r="N370" i="28"/>
  <c r="F370" i="28"/>
  <c r="A371" i="28"/>
  <c r="J370" i="28"/>
  <c r="U370" i="28"/>
  <c r="E370" i="28"/>
  <c r="R370" i="28"/>
  <c r="M370" i="28"/>
  <c r="B370" i="28"/>
  <c r="S38" i="28" l="1"/>
  <c r="C38" i="28"/>
  <c r="N38" i="28"/>
  <c r="X38" i="28"/>
  <c r="L38" i="28"/>
  <c r="D38" i="28"/>
  <c r="O38" i="28"/>
  <c r="A39" i="28"/>
  <c r="J38" i="28"/>
  <c r="P38" i="28"/>
  <c r="U38" i="28"/>
  <c r="Y38" i="28"/>
  <c r="W38" i="28"/>
  <c r="G38" i="28"/>
  <c r="R38" i="28"/>
  <c r="B38" i="28"/>
  <c r="T38" i="28"/>
  <c r="E38" i="28"/>
  <c r="I38" i="28"/>
  <c r="K38" i="28"/>
  <c r="V38" i="28"/>
  <c r="F38" i="28"/>
  <c r="H38" i="28"/>
  <c r="M38" i="28"/>
  <c r="Q38" i="28"/>
  <c r="Y138" i="25"/>
  <c r="U138" i="25"/>
  <c r="Q138" i="25"/>
  <c r="M138" i="25"/>
  <c r="I138" i="25"/>
  <c r="E138" i="25"/>
  <c r="V138" i="25"/>
  <c r="P138" i="25"/>
  <c r="K138" i="25"/>
  <c r="F138" i="25"/>
  <c r="T138" i="25"/>
  <c r="O138" i="25"/>
  <c r="J138" i="25"/>
  <c r="D138" i="25"/>
  <c r="X138" i="25"/>
  <c r="N138" i="25"/>
  <c r="C138" i="25"/>
  <c r="H138" i="25"/>
  <c r="W138" i="25"/>
  <c r="L138" i="25"/>
  <c r="B138" i="25"/>
  <c r="S138" i="25"/>
  <c r="G138" i="25"/>
  <c r="R138" i="25"/>
  <c r="A139" i="25"/>
  <c r="W234" i="28"/>
  <c r="S234" i="28"/>
  <c r="O234" i="28"/>
  <c r="K234" i="28"/>
  <c r="G234" i="28"/>
  <c r="C234" i="28"/>
  <c r="A235" i="28"/>
  <c r="V234" i="28"/>
  <c r="R234" i="28"/>
  <c r="N234" i="28"/>
  <c r="J234" i="28"/>
  <c r="F234" i="28"/>
  <c r="B234" i="28"/>
  <c r="X234" i="28"/>
  <c r="P234" i="28"/>
  <c r="H234" i="28"/>
  <c r="U234" i="28"/>
  <c r="M234" i="28"/>
  <c r="E234" i="28"/>
  <c r="Y234" i="28"/>
  <c r="I234" i="28"/>
  <c r="T234" i="28"/>
  <c r="D234" i="28"/>
  <c r="Q234" i="28"/>
  <c r="L234" i="28"/>
  <c r="W72" i="19"/>
  <c r="S72" i="19"/>
  <c r="O72" i="19"/>
  <c r="K72" i="19"/>
  <c r="G72" i="19"/>
  <c r="C72" i="19"/>
  <c r="V72" i="19"/>
  <c r="R72" i="19"/>
  <c r="N72" i="19"/>
  <c r="J72" i="19"/>
  <c r="F72" i="19"/>
  <c r="B72" i="19"/>
  <c r="Y72" i="19"/>
  <c r="Q72" i="19"/>
  <c r="I72" i="19"/>
  <c r="X72" i="19"/>
  <c r="P72" i="19"/>
  <c r="H72" i="19"/>
  <c r="U72" i="19"/>
  <c r="E72" i="19"/>
  <c r="T72" i="19"/>
  <c r="D72" i="19"/>
  <c r="M72" i="19"/>
  <c r="L72" i="19"/>
  <c r="A73" i="19"/>
  <c r="Y405" i="28"/>
  <c r="U405" i="28"/>
  <c r="Q405" i="28"/>
  <c r="M405" i="28"/>
  <c r="I405" i="28"/>
  <c r="E405" i="28"/>
  <c r="X405" i="28"/>
  <c r="T405" i="28"/>
  <c r="P405" i="28"/>
  <c r="L405" i="28"/>
  <c r="H405" i="28"/>
  <c r="D405" i="28"/>
  <c r="A406" i="28"/>
  <c r="R405" i="28"/>
  <c r="J405" i="28"/>
  <c r="B405" i="28"/>
  <c r="W405" i="28"/>
  <c r="O405" i="28"/>
  <c r="G405" i="28"/>
  <c r="S405" i="28"/>
  <c r="C405" i="28"/>
  <c r="N405" i="28"/>
  <c r="V405" i="28"/>
  <c r="K405" i="28"/>
  <c r="F405" i="28"/>
  <c r="A105" i="28"/>
  <c r="V104" i="28"/>
  <c r="R104" i="28"/>
  <c r="N104" i="28"/>
  <c r="J104" i="28"/>
  <c r="F104" i="28"/>
  <c r="B104" i="28"/>
  <c r="Y104" i="28"/>
  <c r="U104" i="28"/>
  <c r="Q104" i="28"/>
  <c r="M104" i="28"/>
  <c r="I104" i="28"/>
  <c r="E104" i="28"/>
  <c r="W104" i="28"/>
  <c r="O104" i="28"/>
  <c r="G104" i="28"/>
  <c r="T104" i="28"/>
  <c r="L104" i="28"/>
  <c r="D104" i="28"/>
  <c r="X104" i="28"/>
  <c r="H104" i="28"/>
  <c r="P104" i="28"/>
  <c r="S104" i="28"/>
  <c r="C104" i="28"/>
  <c r="K104" i="28"/>
  <c r="Y337" i="28"/>
  <c r="U337" i="28"/>
  <c r="Q337" i="28"/>
  <c r="M337" i="28"/>
  <c r="I337" i="28"/>
  <c r="E337" i="28"/>
  <c r="X337" i="28"/>
  <c r="T337" i="28"/>
  <c r="P337" i="28"/>
  <c r="L337" i="28"/>
  <c r="H337" i="28"/>
  <c r="D337" i="28"/>
  <c r="V337" i="28"/>
  <c r="N337" i="28"/>
  <c r="F337" i="28"/>
  <c r="S337" i="28"/>
  <c r="K337" i="28"/>
  <c r="C337" i="28"/>
  <c r="O337" i="28"/>
  <c r="A338" i="28"/>
  <c r="J337" i="28"/>
  <c r="R337" i="28"/>
  <c r="B337" i="28"/>
  <c r="G337" i="28"/>
  <c r="W337" i="28"/>
  <c r="W38" i="19"/>
  <c r="S38" i="19"/>
  <c r="O38" i="19"/>
  <c r="K38" i="19"/>
  <c r="G38" i="19"/>
  <c r="C38" i="19"/>
  <c r="V38" i="19"/>
  <c r="R38" i="19"/>
  <c r="N38" i="19"/>
  <c r="J38" i="19"/>
  <c r="F38" i="19"/>
  <c r="B38" i="19"/>
  <c r="Y38" i="19"/>
  <c r="Q38" i="19"/>
  <c r="I38" i="19"/>
  <c r="X38" i="19"/>
  <c r="P38" i="19"/>
  <c r="H38" i="19"/>
  <c r="M38" i="19"/>
  <c r="L38" i="19"/>
  <c r="E38" i="19"/>
  <c r="D38" i="19"/>
  <c r="U38" i="19"/>
  <c r="T38" i="19"/>
  <c r="A39" i="19"/>
  <c r="Y39" i="21"/>
  <c r="U39" i="21"/>
  <c r="Q39" i="21"/>
  <c r="M39" i="21"/>
  <c r="I39" i="21"/>
  <c r="E39" i="21"/>
  <c r="X39" i="21"/>
  <c r="T39" i="21"/>
  <c r="P39" i="21"/>
  <c r="L39" i="21"/>
  <c r="H39" i="21"/>
  <c r="D39" i="21"/>
  <c r="V39" i="21"/>
  <c r="N39" i="21"/>
  <c r="F39" i="21"/>
  <c r="A40" i="21"/>
  <c r="J39" i="21"/>
  <c r="W39" i="21"/>
  <c r="G39" i="21"/>
  <c r="S39" i="21"/>
  <c r="K39" i="21"/>
  <c r="C39" i="21"/>
  <c r="R39" i="21"/>
  <c r="B39" i="21"/>
  <c r="O39" i="21"/>
  <c r="A105" i="21"/>
  <c r="V104" i="21"/>
  <c r="R104" i="21"/>
  <c r="N104" i="21"/>
  <c r="J104" i="21"/>
  <c r="F104" i="21"/>
  <c r="B104" i="21"/>
  <c r="T104" i="21"/>
  <c r="L104" i="21"/>
  <c r="D104" i="21"/>
  <c r="Y104" i="21"/>
  <c r="U104" i="21"/>
  <c r="Q104" i="21"/>
  <c r="M104" i="21"/>
  <c r="I104" i="21"/>
  <c r="E104" i="21"/>
  <c r="X104" i="21"/>
  <c r="P104" i="21"/>
  <c r="H104" i="21"/>
  <c r="K104" i="21"/>
  <c r="S104" i="21"/>
  <c r="O104" i="21"/>
  <c r="W104" i="21"/>
  <c r="G104" i="21"/>
  <c r="C104" i="21"/>
  <c r="V39" i="25"/>
  <c r="R39" i="25"/>
  <c r="N39" i="25"/>
  <c r="J39" i="25"/>
  <c r="F39" i="25"/>
  <c r="B39" i="25"/>
  <c r="Y39" i="25"/>
  <c r="U39" i="25"/>
  <c r="Q39" i="25"/>
  <c r="M39" i="25"/>
  <c r="I39" i="25"/>
  <c r="E39" i="25"/>
  <c r="S39" i="25"/>
  <c r="K39" i="25"/>
  <c r="C39" i="25"/>
  <c r="O39" i="25"/>
  <c r="G39" i="25"/>
  <c r="D39" i="25"/>
  <c r="X39" i="25"/>
  <c r="P39" i="25"/>
  <c r="H39" i="25"/>
  <c r="W39" i="25"/>
  <c r="T39" i="25"/>
  <c r="L39" i="25"/>
  <c r="A40" i="25"/>
  <c r="A171" i="28"/>
  <c r="V170" i="28"/>
  <c r="R170" i="28"/>
  <c r="N170" i="28"/>
  <c r="J170" i="28"/>
  <c r="F170" i="28"/>
  <c r="B170" i="28"/>
  <c r="Y170" i="28"/>
  <c r="U170" i="28"/>
  <c r="Q170" i="28"/>
  <c r="M170" i="28"/>
  <c r="I170" i="28"/>
  <c r="E170" i="28"/>
  <c r="S170" i="28"/>
  <c r="K170" i="28"/>
  <c r="C170" i="28"/>
  <c r="X170" i="28"/>
  <c r="P170" i="28"/>
  <c r="H170" i="28"/>
  <c r="L170" i="28"/>
  <c r="D170" i="28"/>
  <c r="W170" i="28"/>
  <c r="G170" i="28"/>
  <c r="T170" i="28"/>
  <c r="O170" i="28"/>
  <c r="Y268" i="28"/>
  <c r="U268" i="28"/>
  <c r="Q268" i="28"/>
  <c r="M268" i="28"/>
  <c r="I268" i="28"/>
  <c r="E268" i="28"/>
  <c r="X268" i="28"/>
  <c r="T268" i="28"/>
  <c r="P268" i="28"/>
  <c r="L268" i="28"/>
  <c r="H268" i="28"/>
  <c r="D268" i="28"/>
  <c r="A269" i="28"/>
  <c r="R268" i="28"/>
  <c r="J268" i="28"/>
  <c r="B268" i="28"/>
  <c r="W268" i="28"/>
  <c r="O268" i="28"/>
  <c r="G268" i="28"/>
  <c r="K268" i="28"/>
  <c r="V268" i="28"/>
  <c r="F268" i="28"/>
  <c r="N268" i="28"/>
  <c r="C268" i="28"/>
  <c r="S268" i="28"/>
  <c r="W337" i="21"/>
  <c r="S337" i="21"/>
  <c r="O337" i="21"/>
  <c r="K337" i="21"/>
  <c r="G337" i="21"/>
  <c r="C337" i="21"/>
  <c r="A338" i="21"/>
  <c r="V337" i="21"/>
  <c r="R337" i="21"/>
  <c r="N337" i="21"/>
  <c r="J337" i="21"/>
  <c r="F337" i="21"/>
  <c r="B337" i="21"/>
  <c r="T337" i="21"/>
  <c r="L337" i="21"/>
  <c r="D337" i="21"/>
  <c r="X337" i="21"/>
  <c r="H337" i="21"/>
  <c r="Y337" i="21"/>
  <c r="Q337" i="21"/>
  <c r="I337" i="21"/>
  <c r="P337" i="21"/>
  <c r="M337" i="21"/>
  <c r="U337" i="21"/>
  <c r="E337" i="21"/>
  <c r="X71" i="21"/>
  <c r="T71" i="21"/>
  <c r="P71" i="21"/>
  <c r="L71" i="21"/>
  <c r="H71" i="21"/>
  <c r="D71" i="21"/>
  <c r="W71" i="21"/>
  <c r="S71" i="21"/>
  <c r="O71" i="21"/>
  <c r="K71" i="21"/>
  <c r="G71" i="21"/>
  <c r="C71" i="21"/>
  <c r="Y71" i="21"/>
  <c r="Q71" i="21"/>
  <c r="I71" i="21"/>
  <c r="U71" i="21"/>
  <c r="E71" i="21"/>
  <c r="R71" i="21"/>
  <c r="B71" i="21"/>
  <c r="V71" i="21"/>
  <c r="N71" i="21"/>
  <c r="F71" i="21"/>
  <c r="M71" i="21"/>
  <c r="A72" i="21"/>
  <c r="J71" i="21"/>
  <c r="X71" i="28"/>
  <c r="T71" i="28"/>
  <c r="P71" i="28"/>
  <c r="L71" i="28"/>
  <c r="H71" i="28"/>
  <c r="D71" i="28"/>
  <c r="W71" i="28"/>
  <c r="S71" i="28"/>
  <c r="O71" i="28"/>
  <c r="K71" i="28"/>
  <c r="G71" i="28"/>
  <c r="C71" i="28"/>
  <c r="U71" i="28"/>
  <c r="M71" i="28"/>
  <c r="E71" i="28"/>
  <c r="A72" i="28"/>
  <c r="R71" i="28"/>
  <c r="J71" i="28"/>
  <c r="B71" i="28"/>
  <c r="V71" i="28"/>
  <c r="F71" i="28"/>
  <c r="Q71" i="28"/>
  <c r="N71" i="28"/>
  <c r="Y71" i="28"/>
  <c r="I71" i="28"/>
  <c r="W303" i="28"/>
  <c r="S303" i="28"/>
  <c r="O303" i="28"/>
  <c r="K303" i="28"/>
  <c r="G303" i="28"/>
  <c r="C303" i="28"/>
  <c r="A304" i="28"/>
  <c r="V303" i="28"/>
  <c r="R303" i="28"/>
  <c r="N303" i="28"/>
  <c r="J303" i="28"/>
  <c r="F303" i="28"/>
  <c r="B303" i="28"/>
  <c r="T303" i="28"/>
  <c r="L303" i="28"/>
  <c r="D303" i="28"/>
  <c r="Y303" i="28"/>
  <c r="Q303" i="28"/>
  <c r="I303" i="28"/>
  <c r="M303" i="28"/>
  <c r="X303" i="28"/>
  <c r="H303" i="28"/>
  <c r="P303" i="28"/>
  <c r="U303" i="28"/>
  <c r="E303" i="28"/>
  <c r="Y139" i="19"/>
  <c r="U139" i="19"/>
  <c r="Q139" i="19"/>
  <c r="M139" i="19"/>
  <c r="I139" i="19"/>
  <c r="E139" i="19"/>
  <c r="X139" i="19"/>
  <c r="T139" i="19"/>
  <c r="P139" i="19"/>
  <c r="L139" i="19"/>
  <c r="H139" i="19"/>
  <c r="D139" i="19"/>
  <c r="W139" i="19"/>
  <c r="O139" i="19"/>
  <c r="G139" i="19"/>
  <c r="V139" i="19"/>
  <c r="N139" i="19"/>
  <c r="F139" i="19"/>
  <c r="K139" i="19"/>
  <c r="J139" i="19"/>
  <c r="C139" i="19"/>
  <c r="B139" i="19"/>
  <c r="S139" i="19"/>
  <c r="R139" i="19"/>
  <c r="A140" i="19"/>
  <c r="W371" i="28"/>
  <c r="S371" i="28"/>
  <c r="O371" i="28"/>
  <c r="K371" i="28"/>
  <c r="G371" i="28"/>
  <c r="C371" i="28"/>
  <c r="A372" i="28"/>
  <c r="V371" i="28"/>
  <c r="R371" i="28"/>
  <c r="N371" i="28"/>
  <c r="J371" i="28"/>
  <c r="F371" i="28"/>
  <c r="B371" i="28"/>
  <c r="X371" i="28"/>
  <c r="P371" i="28"/>
  <c r="H371" i="28"/>
  <c r="U371" i="28"/>
  <c r="M371" i="28"/>
  <c r="E371" i="28"/>
  <c r="Q371" i="28"/>
  <c r="L371" i="28"/>
  <c r="D371" i="28"/>
  <c r="T371" i="28"/>
  <c r="Y371" i="28"/>
  <c r="I371" i="28"/>
  <c r="W202" i="21"/>
  <c r="S202" i="21"/>
  <c r="O202" i="21"/>
  <c r="K202" i="21"/>
  <c r="G202" i="21"/>
  <c r="C202" i="21"/>
  <c r="A203" i="21"/>
  <c r="V202" i="21"/>
  <c r="R202" i="21"/>
  <c r="N202" i="21"/>
  <c r="J202" i="21"/>
  <c r="F202" i="21"/>
  <c r="B202" i="21"/>
  <c r="T202" i="21"/>
  <c r="L202" i="21"/>
  <c r="D202" i="21"/>
  <c r="X202" i="21"/>
  <c r="H202" i="21"/>
  <c r="Y202" i="21"/>
  <c r="Q202" i="21"/>
  <c r="I202" i="21"/>
  <c r="P202" i="21"/>
  <c r="E202" i="21"/>
  <c r="U202" i="21"/>
  <c r="M202" i="21"/>
  <c r="W405" i="21"/>
  <c r="S405" i="21"/>
  <c r="O405" i="21"/>
  <c r="K405" i="21"/>
  <c r="G405" i="21"/>
  <c r="C405" i="21"/>
  <c r="A406" i="21"/>
  <c r="V405" i="21"/>
  <c r="R405" i="21"/>
  <c r="N405" i="21"/>
  <c r="J405" i="21"/>
  <c r="F405" i="21"/>
  <c r="B405" i="21"/>
  <c r="X405" i="21"/>
  <c r="P405" i="21"/>
  <c r="H405" i="21"/>
  <c r="L405" i="21"/>
  <c r="U405" i="21"/>
  <c r="M405" i="21"/>
  <c r="E405" i="21"/>
  <c r="T405" i="21"/>
  <c r="D405" i="21"/>
  <c r="Q405" i="21"/>
  <c r="Y405" i="21"/>
  <c r="I405" i="21"/>
  <c r="V105" i="25"/>
  <c r="R105" i="25"/>
  <c r="N105" i="25"/>
  <c r="J105" i="25"/>
  <c r="F105" i="25"/>
  <c r="B105" i="25"/>
  <c r="Y105" i="25"/>
  <c r="U105" i="25"/>
  <c r="Q105" i="25"/>
  <c r="M105" i="25"/>
  <c r="I105" i="25"/>
  <c r="E105" i="25"/>
  <c r="X105" i="25"/>
  <c r="P105" i="25"/>
  <c r="H105" i="25"/>
  <c r="T105" i="25"/>
  <c r="W105" i="25"/>
  <c r="O105" i="25"/>
  <c r="G105" i="25"/>
  <c r="L105" i="25"/>
  <c r="D105" i="25"/>
  <c r="C105" i="25"/>
  <c r="S105" i="25"/>
  <c r="K105" i="25"/>
  <c r="A106" i="25"/>
  <c r="W268" i="21"/>
  <c r="S268" i="21"/>
  <c r="O268" i="21"/>
  <c r="K268" i="21"/>
  <c r="G268" i="21"/>
  <c r="C268" i="21"/>
  <c r="A269" i="21"/>
  <c r="V268" i="21"/>
  <c r="R268" i="21"/>
  <c r="N268" i="21"/>
  <c r="J268" i="21"/>
  <c r="F268" i="21"/>
  <c r="B268" i="21"/>
  <c r="X268" i="21"/>
  <c r="P268" i="21"/>
  <c r="H268" i="21"/>
  <c r="T268" i="21"/>
  <c r="D268" i="21"/>
  <c r="U268" i="21"/>
  <c r="M268" i="21"/>
  <c r="E268" i="21"/>
  <c r="L268" i="21"/>
  <c r="I268" i="21"/>
  <c r="Q268" i="21"/>
  <c r="Y268" i="21"/>
  <c r="Y202" i="28"/>
  <c r="U202" i="28"/>
  <c r="Q202" i="28"/>
  <c r="M202" i="28"/>
  <c r="I202" i="28"/>
  <c r="E202" i="28"/>
  <c r="X202" i="28"/>
  <c r="T202" i="28"/>
  <c r="P202" i="28"/>
  <c r="L202" i="28"/>
  <c r="H202" i="28"/>
  <c r="D202" i="28"/>
  <c r="V202" i="28"/>
  <c r="N202" i="28"/>
  <c r="F202" i="28"/>
  <c r="S202" i="28"/>
  <c r="K202" i="28"/>
  <c r="C202" i="28"/>
  <c r="W202" i="28"/>
  <c r="G202" i="28"/>
  <c r="R202" i="28"/>
  <c r="B202" i="28"/>
  <c r="J202" i="28"/>
  <c r="A203" i="28"/>
  <c r="O202" i="28"/>
  <c r="W137" i="21"/>
  <c r="S137" i="21"/>
  <c r="O137" i="21"/>
  <c r="K137" i="21"/>
  <c r="G137" i="21"/>
  <c r="C137" i="21"/>
  <c r="A138" i="21"/>
  <c r="V137" i="21"/>
  <c r="R137" i="21"/>
  <c r="N137" i="21"/>
  <c r="J137" i="21"/>
  <c r="F137" i="21"/>
  <c r="B137" i="21"/>
  <c r="X137" i="21"/>
  <c r="P137" i="21"/>
  <c r="H137" i="21"/>
  <c r="L137" i="21"/>
  <c r="U137" i="21"/>
  <c r="M137" i="21"/>
  <c r="E137" i="21"/>
  <c r="T137" i="21"/>
  <c r="D137" i="21"/>
  <c r="Q137" i="21"/>
  <c r="I137" i="21"/>
  <c r="Y137" i="21"/>
  <c r="Y170" i="21"/>
  <c r="U170" i="21"/>
  <c r="Q170" i="21"/>
  <c r="M170" i="21"/>
  <c r="I170" i="21"/>
  <c r="E170" i="21"/>
  <c r="X170" i="21"/>
  <c r="T170" i="21"/>
  <c r="P170" i="21"/>
  <c r="L170" i="21"/>
  <c r="H170" i="21"/>
  <c r="D170" i="21"/>
  <c r="A171" i="21"/>
  <c r="R170" i="21"/>
  <c r="J170" i="21"/>
  <c r="B170" i="21"/>
  <c r="N170" i="21"/>
  <c r="W170" i="21"/>
  <c r="O170" i="21"/>
  <c r="G170" i="21"/>
  <c r="V170" i="21"/>
  <c r="F170" i="21"/>
  <c r="S170" i="21"/>
  <c r="K170" i="21"/>
  <c r="C170" i="21"/>
  <c r="Y303" i="21"/>
  <c r="U303" i="21"/>
  <c r="Q303" i="21"/>
  <c r="M303" i="21"/>
  <c r="I303" i="21"/>
  <c r="E303" i="21"/>
  <c r="X303" i="21"/>
  <c r="T303" i="21"/>
  <c r="P303" i="21"/>
  <c r="L303" i="21"/>
  <c r="H303" i="21"/>
  <c r="D303" i="21"/>
  <c r="A304" i="21"/>
  <c r="R303" i="21"/>
  <c r="J303" i="21"/>
  <c r="B303" i="21"/>
  <c r="V303" i="21"/>
  <c r="F303" i="21"/>
  <c r="W303" i="21"/>
  <c r="O303" i="21"/>
  <c r="G303" i="21"/>
  <c r="N303" i="21"/>
  <c r="C303" i="21"/>
  <c r="S303" i="21"/>
  <c r="K303" i="21"/>
  <c r="Y371" i="21"/>
  <c r="U371" i="21"/>
  <c r="Q371" i="21"/>
  <c r="M371" i="21"/>
  <c r="I371" i="21"/>
  <c r="E371" i="21"/>
  <c r="X371" i="21"/>
  <c r="T371" i="21"/>
  <c r="P371" i="21"/>
  <c r="L371" i="21"/>
  <c r="H371" i="21"/>
  <c r="D371" i="21"/>
  <c r="V371" i="21"/>
  <c r="N371" i="21"/>
  <c r="F371" i="21"/>
  <c r="A372" i="21"/>
  <c r="J371" i="21"/>
  <c r="S371" i="21"/>
  <c r="K371" i="21"/>
  <c r="C371" i="21"/>
  <c r="R371" i="21"/>
  <c r="B371" i="21"/>
  <c r="G371" i="21"/>
  <c r="W371" i="21"/>
  <c r="O371" i="21"/>
  <c r="Y234" i="21"/>
  <c r="U234" i="21"/>
  <c r="Q234" i="21"/>
  <c r="M234" i="21"/>
  <c r="I234" i="21"/>
  <c r="E234" i="21"/>
  <c r="X234" i="21"/>
  <c r="T234" i="21"/>
  <c r="P234" i="21"/>
  <c r="L234" i="21"/>
  <c r="H234" i="21"/>
  <c r="D234" i="21"/>
  <c r="V234" i="21"/>
  <c r="N234" i="21"/>
  <c r="F234" i="21"/>
  <c r="R234" i="21"/>
  <c r="B234" i="21"/>
  <c r="S234" i="21"/>
  <c r="K234" i="21"/>
  <c r="C234" i="21"/>
  <c r="A235" i="21"/>
  <c r="J234" i="21"/>
  <c r="W234" i="21"/>
  <c r="O234" i="21"/>
  <c r="G234" i="21"/>
  <c r="X137" i="28"/>
  <c r="T137" i="28"/>
  <c r="P137" i="28"/>
  <c r="L137" i="28"/>
  <c r="H137" i="28"/>
  <c r="D137" i="28"/>
  <c r="W137" i="28"/>
  <c r="S137" i="28"/>
  <c r="O137" i="28"/>
  <c r="K137" i="28"/>
  <c r="G137" i="28"/>
  <c r="C137" i="28"/>
  <c r="Y137" i="28"/>
  <c r="Q137" i="28"/>
  <c r="I137" i="28"/>
  <c r="V137" i="28"/>
  <c r="N137" i="28"/>
  <c r="F137" i="28"/>
  <c r="A138" i="28"/>
  <c r="J137" i="28"/>
  <c r="R137" i="28"/>
  <c r="U137" i="28"/>
  <c r="E137" i="28"/>
  <c r="B137" i="28"/>
  <c r="M137" i="28"/>
  <c r="X106" i="19"/>
  <c r="T106" i="19"/>
  <c r="P106" i="19"/>
  <c r="L106" i="19"/>
  <c r="H106" i="19"/>
  <c r="D106" i="19"/>
  <c r="W106" i="19"/>
  <c r="S106" i="19"/>
  <c r="O106" i="19"/>
  <c r="K106" i="19"/>
  <c r="G106" i="19"/>
  <c r="C106" i="19"/>
  <c r="R106" i="19"/>
  <c r="J106" i="19"/>
  <c r="B106" i="19"/>
  <c r="Y106" i="19"/>
  <c r="Q106" i="19"/>
  <c r="I106" i="19"/>
  <c r="N106" i="19"/>
  <c r="M106" i="19"/>
  <c r="F106" i="19"/>
  <c r="E106" i="19"/>
  <c r="V106" i="19"/>
  <c r="U106" i="19"/>
  <c r="A107" i="19"/>
  <c r="V72" i="25"/>
  <c r="R72" i="25"/>
  <c r="N72" i="25"/>
  <c r="J72" i="25"/>
  <c r="F72" i="25"/>
  <c r="B72" i="25"/>
  <c r="Y72" i="25"/>
  <c r="U72" i="25"/>
  <c r="Q72" i="25"/>
  <c r="M72" i="25"/>
  <c r="I72" i="25"/>
  <c r="E72" i="25"/>
  <c r="X72" i="25"/>
  <c r="P72" i="25"/>
  <c r="H72" i="25"/>
  <c r="W72" i="25"/>
  <c r="O72" i="25"/>
  <c r="G72" i="25"/>
  <c r="S72" i="25"/>
  <c r="C72" i="25"/>
  <c r="L72" i="25"/>
  <c r="K72" i="25"/>
  <c r="T72" i="25"/>
  <c r="D72" i="25"/>
  <c r="A73" i="25"/>
  <c r="V39" i="28" l="1"/>
  <c r="F39" i="28"/>
  <c r="Q39" i="28"/>
  <c r="W39" i="28"/>
  <c r="T39" i="28"/>
  <c r="C39" i="28"/>
  <c r="R39" i="28"/>
  <c r="B39" i="28"/>
  <c r="M39" i="28"/>
  <c r="O39" i="28"/>
  <c r="L39" i="28"/>
  <c r="X39" i="28"/>
  <c r="N39" i="28"/>
  <c r="Y39" i="28"/>
  <c r="I39" i="28"/>
  <c r="G39" i="28"/>
  <c r="D39" i="28"/>
  <c r="P39" i="28"/>
  <c r="A40" i="28"/>
  <c r="J39" i="28"/>
  <c r="U39" i="28"/>
  <c r="E39" i="28"/>
  <c r="K39" i="28"/>
  <c r="S39" i="28"/>
  <c r="H39" i="28"/>
  <c r="V73" i="25"/>
  <c r="R73" i="25"/>
  <c r="N73" i="25"/>
  <c r="J73" i="25"/>
  <c r="F73" i="25"/>
  <c r="B73" i="25"/>
  <c r="Y73" i="25"/>
  <c r="U73" i="25"/>
  <c r="Q73" i="25"/>
  <c r="M73" i="25"/>
  <c r="I73" i="25"/>
  <c r="E73" i="25"/>
  <c r="X73" i="25"/>
  <c r="P73" i="25"/>
  <c r="H73" i="25"/>
  <c r="W73" i="25"/>
  <c r="O73" i="25"/>
  <c r="G73" i="25"/>
  <c r="K73" i="25"/>
  <c r="S73" i="25"/>
  <c r="L73" i="25"/>
  <c r="T73" i="25"/>
  <c r="D73" i="25"/>
  <c r="C73" i="25"/>
  <c r="A74" i="25"/>
  <c r="W138" i="28"/>
  <c r="S138" i="28"/>
  <c r="O138" i="28"/>
  <c r="K138" i="28"/>
  <c r="G138" i="28"/>
  <c r="C138" i="28"/>
  <c r="A139" i="28"/>
  <c r="V138" i="28"/>
  <c r="R138" i="28"/>
  <c r="N138" i="28"/>
  <c r="J138" i="28"/>
  <c r="F138" i="28"/>
  <c r="B138" i="28"/>
  <c r="X138" i="28"/>
  <c r="P138" i="28"/>
  <c r="H138" i="28"/>
  <c r="U138" i="28"/>
  <c r="M138" i="28"/>
  <c r="E138" i="28"/>
  <c r="Q138" i="28"/>
  <c r="Y138" i="28"/>
  <c r="L138" i="28"/>
  <c r="I138" i="28"/>
  <c r="D138" i="28"/>
  <c r="T138" i="28"/>
  <c r="A339" i="21"/>
  <c r="V338" i="21"/>
  <c r="R338" i="21"/>
  <c r="N338" i="21"/>
  <c r="J338" i="21"/>
  <c r="F338" i="21"/>
  <c r="B338" i="21"/>
  <c r="Y338" i="21"/>
  <c r="U338" i="21"/>
  <c r="Q338" i="21"/>
  <c r="M338" i="21"/>
  <c r="I338" i="21"/>
  <c r="E338" i="21"/>
  <c r="S338" i="21"/>
  <c r="K338" i="21"/>
  <c r="C338" i="21"/>
  <c r="W338" i="21"/>
  <c r="G338" i="21"/>
  <c r="X338" i="21"/>
  <c r="P338" i="21"/>
  <c r="H338" i="21"/>
  <c r="O338" i="21"/>
  <c r="T338" i="21"/>
  <c r="L338" i="21"/>
  <c r="D338" i="21"/>
  <c r="Y171" i="28"/>
  <c r="U171" i="28"/>
  <c r="Q171" i="28"/>
  <c r="M171" i="28"/>
  <c r="I171" i="28"/>
  <c r="E171" i="28"/>
  <c r="X171" i="28"/>
  <c r="T171" i="28"/>
  <c r="P171" i="28"/>
  <c r="L171" i="28"/>
  <c r="H171" i="28"/>
  <c r="D171" i="28"/>
  <c r="A172" i="28"/>
  <c r="R171" i="28"/>
  <c r="J171" i="28"/>
  <c r="B171" i="28"/>
  <c r="W171" i="28"/>
  <c r="O171" i="28"/>
  <c r="G171" i="28"/>
  <c r="S171" i="28"/>
  <c r="C171" i="28"/>
  <c r="K171" i="28"/>
  <c r="N171" i="28"/>
  <c r="V171" i="28"/>
  <c r="F171" i="28"/>
  <c r="X406" i="28"/>
  <c r="T406" i="28"/>
  <c r="P406" i="28"/>
  <c r="L406" i="28"/>
  <c r="H406" i="28"/>
  <c r="D406" i="28"/>
  <c r="W406" i="28"/>
  <c r="S406" i="28"/>
  <c r="O406" i="28"/>
  <c r="K406" i="28"/>
  <c r="G406" i="28"/>
  <c r="C406" i="28"/>
  <c r="Y406" i="28"/>
  <c r="Q406" i="28"/>
  <c r="I406" i="28"/>
  <c r="V406" i="28"/>
  <c r="N406" i="28"/>
  <c r="F406" i="28"/>
  <c r="A407" i="28"/>
  <c r="J406" i="28"/>
  <c r="U406" i="28"/>
  <c r="E406" i="28"/>
  <c r="M406" i="28"/>
  <c r="R406" i="28"/>
  <c r="B406" i="28"/>
  <c r="A236" i="28"/>
  <c r="V235" i="28"/>
  <c r="R235" i="28"/>
  <c r="N235" i="28"/>
  <c r="J235" i="28"/>
  <c r="F235" i="28"/>
  <c r="B235" i="28"/>
  <c r="Y235" i="28"/>
  <c r="U235" i="28"/>
  <c r="Q235" i="28"/>
  <c r="M235" i="28"/>
  <c r="I235" i="28"/>
  <c r="E235" i="28"/>
  <c r="W235" i="28"/>
  <c r="O235" i="28"/>
  <c r="G235" i="28"/>
  <c r="T235" i="28"/>
  <c r="L235" i="28"/>
  <c r="D235" i="28"/>
  <c r="P235" i="28"/>
  <c r="K235" i="28"/>
  <c r="C235" i="28"/>
  <c r="S235" i="28"/>
  <c r="X235" i="28"/>
  <c r="H235" i="28"/>
  <c r="X107" i="19"/>
  <c r="T107" i="19"/>
  <c r="P107" i="19"/>
  <c r="L107" i="19"/>
  <c r="H107" i="19"/>
  <c r="D107" i="19"/>
  <c r="W107" i="19"/>
  <c r="S107" i="19"/>
  <c r="O107" i="19"/>
  <c r="K107" i="19"/>
  <c r="G107" i="19"/>
  <c r="C107" i="19"/>
  <c r="R107" i="19"/>
  <c r="J107" i="19"/>
  <c r="B107" i="19"/>
  <c r="Y107" i="19"/>
  <c r="Q107" i="19"/>
  <c r="I107" i="19"/>
  <c r="V107" i="19"/>
  <c r="F107" i="19"/>
  <c r="U107" i="19"/>
  <c r="E107" i="19"/>
  <c r="N107" i="19"/>
  <c r="M107" i="19"/>
  <c r="A108" i="19"/>
  <c r="X372" i="21"/>
  <c r="T372" i="21"/>
  <c r="P372" i="21"/>
  <c r="L372" i="21"/>
  <c r="H372" i="21"/>
  <c r="D372" i="21"/>
  <c r="W372" i="21"/>
  <c r="S372" i="21"/>
  <c r="O372" i="21"/>
  <c r="K372" i="21"/>
  <c r="G372" i="21"/>
  <c r="C372" i="21"/>
  <c r="U372" i="21"/>
  <c r="M372" i="21"/>
  <c r="E372" i="21"/>
  <c r="Q372" i="21"/>
  <c r="A373" i="21"/>
  <c r="R372" i="21"/>
  <c r="J372" i="21"/>
  <c r="B372" i="21"/>
  <c r="Y372" i="21"/>
  <c r="I372" i="21"/>
  <c r="F372" i="21"/>
  <c r="N372" i="21"/>
  <c r="V372" i="21"/>
  <c r="X304" i="21"/>
  <c r="T304" i="21"/>
  <c r="P304" i="21"/>
  <c r="L304" i="21"/>
  <c r="H304" i="21"/>
  <c r="D304" i="21"/>
  <c r="W304" i="21"/>
  <c r="S304" i="21"/>
  <c r="O304" i="21"/>
  <c r="K304" i="21"/>
  <c r="G304" i="21"/>
  <c r="C304" i="21"/>
  <c r="Y304" i="21"/>
  <c r="Q304" i="21"/>
  <c r="I304" i="21"/>
  <c r="M304" i="21"/>
  <c r="V304" i="21"/>
  <c r="N304" i="21"/>
  <c r="F304" i="21"/>
  <c r="U304" i="21"/>
  <c r="E304" i="21"/>
  <c r="B304" i="21"/>
  <c r="A305" i="21"/>
  <c r="R304" i="21"/>
  <c r="J304" i="21"/>
  <c r="A139" i="21"/>
  <c r="V138" i="21"/>
  <c r="R138" i="21"/>
  <c r="N138" i="21"/>
  <c r="J138" i="21"/>
  <c r="F138" i="21"/>
  <c r="B138" i="21"/>
  <c r="Y138" i="21"/>
  <c r="U138" i="21"/>
  <c r="Q138" i="21"/>
  <c r="M138" i="21"/>
  <c r="I138" i="21"/>
  <c r="E138" i="21"/>
  <c r="W138" i="21"/>
  <c r="O138" i="21"/>
  <c r="G138" i="21"/>
  <c r="S138" i="21"/>
  <c r="C138" i="21"/>
  <c r="T138" i="21"/>
  <c r="L138" i="21"/>
  <c r="D138" i="21"/>
  <c r="K138" i="21"/>
  <c r="H138" i="21"/>
  <c r="X138" i="21"/>
  <c r="P138" i="21"/>
  <c r="X203" i="28"/>
  <c r="T203" i="28"/>
  <c r="P203" i="28"/>
  <c r="L203" i="28"/>
  <c r="H203" i="28"/>
  <c r="D203" i="28"/>
  <c r="W203" i="28"/>
  <c r="S203" i="28"/>
  <c r="O203" i="28"/>
  <c r="K203" i="28"/>
  <c r="G203" i="28"/>
  <c r="C203" i="28"/>
  <c r="U203" i="28"/>
  <c r="M203" i="28"/>
  <c r="E203" i="28"/>
  <c r="A204" i="28"/>
  <c r="R203" i="28"/>
  <c r="J203" i="28"/>
  <c r="B203" i="28"/>
  <c r="N203" i="28"/>
  <c r="Y203" i="28"/>
  <c r="I203" i="28"/>
  <c r="Q203" i="28"/>
  <c r="F203" i="28"/>
  <c r="V203" i="28"/>
  <c r="A407" i="21"/>
  <c r="V406" i="21"/>
  <c r="R406" i="21"/>
  <c r="N406" i="21"/>
  <c r="J406" i="21"/>
  <c r="F406" i="21"/>
  <c r="B406" i="21"/>
  <c r="Y406" i="21"/>
  <c r="U406" i="21"/>
  <c r="Q406" i="21"/>
  <c r="M406" i="21"/>
  <c r="I406" i="21"/>
  <c r="E406" i="21"/>
  <c r="W406" i="21"/>
  <c r="O406" i="21"/>
  <c r="G406" i="21"/>
  <c r="S406" i="21"/>
  <c r="C406" i="21"/>
  <c r="T406" i="21"/>
  <c r="L406" i="21"/>
  <c r="D406" i="21"/>
  <c r="K406" i="21"/>
  <c r="X406" i="21"/>
  <c r="P406" i="21"/>
  <c r="H406" i="21"/>
  <c r="A305" i="28"/>
  <c r="V304" i="28"/>
  <c r="R304" i="28"/>
  <c r="N304" i="28"/>
  <c r="J304" i="28"/>
  <c r="F304" i="28"/>
  <c r="B304" i="28"/>
  <c r="Y304" i="28"/>
  <c r="U304" i="28"/>
  <c r="Q304" i="28"/>
  <c r="M304" i="28"/>
  <c r="I304" i="28"/>
  <c r="E304" i="28"/>
  <c r="S304" i="28"/>
  <c r="K304" i="28"/>
  <c r="C304" i="28"/>
  <c r="X304" i="28"/>
  <c r="P304" i="28"/>
  <c r="H304" i="28"/>
  <c r="T304" i="28"/>
  <c r="D304" i="28"/>
  <c r="O304" i="28"/>
  <c r="G304" i="28"/>
  <c r="W304" i="28"/>
  <c r="L304" i="28"/>
  <c r="W72" i="28"/>
  <c r="S72" i="28"/>
  <c r="O72" i="28"/>
  <c r="K72" i="28"/>
  <c r="G72" i="28"/>
  <c r="C72" i="28"/>
  <c r="A73" i="28"/>
  <c r="V72" i="28"/>
  <c r="R72" i="28"/>
  <c r="N72" i="28"/>
  <c r="J72" i="28"/>
  <c r="F72" i="28"/>
  <c r="B72" i="28"/>
  <c r="T72" i="28"/>
  <c r="L72" i="28"/>
  <c r="D72" i="28"/>
  <c r="Y72" i="28"/>
  <c r="Q72" i="28"/>
  <c r="I72" i="28"/>
  <c r="M72" i="28"/>
  <c r="E72" i="28"/>
  <c r="X72" i="28"/>
  <c r="H72" i="28"/>
  <c r="U72" i="28"/>
  <c r="P72" i="28"/>
  <c r="V40" i="25"/>
  <c r="R40" i="25"/>
  <c r="N40" i="25"/>
  <c r="J40" i="25"/>
  <c r="F40" i="25"/>
  <c r="B40" i="25"/>
  <c r="Y40" i="25"/>
  <c r="U40" i="25"/>
  <c r="Q40" i="25"/>
  <c r="M40" i="25"/>
  <c r="I40" i="25"/>
  <c r="E40" i="25"/>
  <c r="S40" i="25"/>
  <c r="K40" i="25"/>
  <c r="C40" i="25"/>
  <c r="W40" i="25"/>
  <c r="G40" i="25"/>
  <c r="D40" i="25"/>
  <c r="X40" i="25"/>
  <c r="P40" i="25"/>
  <c r="H40" i="25"/>
  <c r="O40" i="25"/>
  <c r="T40" i="25"/>
  <c r="L40" i="25"/>
  <c r="X40" i="21"/>
  <c r="T40" i="21"/>
  <c r="P40" i="21"/>
  <c r="L40" i="21"/>
  <c r="H40" i="21"/>
  <c r="D40" i="21"/>
  <c r="W40" i="21"/>
  <c r="S40" i="21"/>
  <c r="O40" i="21"/>
  <c r="K40" i="21"/>
  <c r="G40" i="21"/>
  <c r="C40" i="21"/>
  <c r="U40" i="21"/>
  <c r="M40" i="21"/>
  <c r="E40" i="21"/>
  <c r="Q40" i="21"/>
  <c r="N40" i="21"/>
  <c r="R40" i="21"/>
  <c r="J40" i="21"/>
  <c r="B40" i="21"/>
  <c r="Y40" i="21"/>
  <c r="I40" i="21"/>
  <c r="V40" i="21"/>
  <c r="F40" i="21"/>
  <c r="W39" i="19"/>
  <c r="S39" i="19"/>
  <c r="O39" i="19"/>
  <c r="K39" i="19"/>
  <c r="G39" i="19"/>
  <c r="C39" i="19"/>
  <c r="V39" i="19"/>
  <c r="R39" i="19"/>
  <c r="N39" i="19"/>
  <c r="J39" i="19"/>
  <c r="F39" i="19"/>
  <c r="B39" i="19"/>
  <c r="Y39" i="19"/>
  <c r="Q39" i="19"/>
  <c r="I39" i="19"/>
  <c r="X39" i="19"/>
  <c r="P39" i="19"/>
  <c r="H39" i="19"/>
  <c r="U39" i="19"/>
  <c r="E39" i="19"/>
  <c r="T39" i="19"/>
  <c r="D39" i="19"/>
  <c r="M39" i="19"/>
  <c r="L39" i="19"/>
  <c r="A40" i="19"/>
  <c r="W73" i="19"/>
  <c r="S73" i="19"/>
  <c r="O73" i="19"/>
  <c r="K73" i="19"/>
  <c r="G73" i="19"/>
  <c r="C73" i="19"/>
  <c r="V73" i="19"/>
  <c r="R73" i="19"/>
  <c r="N73" i="19"/>
  <c r="J73" i="19"/>
  <c r="F73" i="19"/>
  <c r="B73" i="19"/>
  <c r="Y73" i="19"/>
  <c r="Q73" i="19"/>
  <c r="I73" i="19"/>
  <c r="X73" i="19"/>
  <c r="P73" i="19"/>
  <c r="H73" i="19"/>
  <c r="M73" i="19"/>
  <c r="L73" i="19"/>
  <c r="E73" i="19"/>
  <c r="D73" i="19"/>
  <c r="U73" i="19"/>
  <c r="T73" i="19"/>
  <c r="A74" i="19"/>
  <c r="X171" i="21"/>
  <c r="T171" i="21"/>
  <c r="P171" i="21"/>
  <c r="L171" i="21"/>
  <c r="H171" i="21"/>
  <c r="D171" i="21"/>
  <c r="W171" i="21"/>
  <c r="S171" i="21"/>
  <c r="O171" i="21"/>
  <c r="K171" i="21"/>
  <c r="G171" i="21"/>
  <c r="C171" i="21"/>
  <c r="Y171" i="21"/>
  <c r="Q171" i="21"/>
  <c r="I171" i="21"/>
  <c r="U171" i="21"/>
  <c r="E171" i="21"/>
  <c r="V171" i="21"/>
  <c r="N171" i="21"/>
  <c r="F171" i="21"/>
  <c r="M171" i="21"/>
  <c r="A172" i="21"/>
  <c r="J171" i="21"/>
  <c r="R171" i="21"/>
  <c r="B171" i="21"/>
  <c r="V106" i="25"/>
  <c r="R106" i="25"/>
  <c r="N106" i="25"/>
  <c r="J106" i="25"/>
  <c r="F106" i="25"/>
  <c r="B106" i="25"/>
  <c r="Y106" i="25"/>
  <c r="U106" i="25"/>
  <c r="Q106" i="25"/>
  <c r="M106" i="25"/>
  <c r="I106" i="25"/>
  <c r="E106" i="25"/>
  <c r="X106" i="25"/>
  <c r="P106" i="25"/>
  <c r="H106" i="25"/>
  <c r="L106" i="25"/>
  <c r="W106" i="25"/>
  <c r="O106" i="25"/>
  <c r="G106" i="25"/>
  <c r="T106" i="25"/>
  <c r="D106" i="25"/>
  <c r="K106" i="25"/>
  <c r="S106" i="25"/>
  <c r="C106" i="25"/>
  <c r="A107" i="25"/>
  <c r="A204" i="21"/>
  <c r="V203" i="21"/>
  <c r="R203" i="21"/>
  <c r="N203" i="21"/>
  <c r="J203" i="21"/>
  <c r="F203" i="21"/>
  <c r="B203" i="21"/>
  <c r="Y203" i="21"/>
  <c r="U203" i="21"/>
  <c r="Q203" i="21"/>
  <c r="M203" i="21"/>
  <c r="I203" i="21"/>
  <c r="E203" i="21"/>
  <c r="S203" i="21"/>
  <c r="K203" i="21"/>
  <c r="C203" i="21"/>
  <c r="W203" i="21"/>
  <c r="G203" i="21"/>
  <c r="X203" i="21"/>
  <c r="P203" i="21"/>
  <c r="H203" i="21"/>
  <c r="O203" i="21"/>
  <c r="L203" i="21"/>
  <c r="D203" i="21"/>
  <c r="T203" i="21"/>
  <c r="Y140" i="19"/>
  <c r="U140" i="19"/>
  <c r="Q140" i="19"/>
  <c r="M140" i="19"/>
  <c r="I140" i="19"/>
  <c r="E140" i="19"/>
  <c r="X140" i="19"/>
  <c r="T140" i="19"/>
  <c r="P140" i="19"/>
  <c r="L140" i="19"/>
  <c r="H140" i="19"/>
  <c r="D140" i="19"/>
  <c r="W140" i="19"/>
  <c r="O140" i="19"/>
  <c r="G140" i="19"/>
  <c r="V140" i="19"/>
  <c r="N140" i="19"/>
  <c r="F140" i="19"/>
  <c r="S140" i="19"/>
  <c r="C140" i="19"/>
  <c r="R140" i="19"/>
  <c r="B140" i="19"/>
  <c r="K140" i="19"/>
  <c r="J140" i="19"/>
  <c r="A141" i="19"/>
  <c r="W72" i="21"/>
  <c r="S72" i="21"/>
  <c r="O72" i="21"/>
  <c r="K72" i="21"/>
  <c r="G72" i="21"/>
  <c r="C72" i="21"/>
  <c r="A73" i="21"/>
  <c r="V72" i="21"/>
  <c r="R72" i="21"/>
  <c r="N72" i="21"/>
  <c r="J72" i="21"/>
  <c r="F72" i="21"/>
  <c r="B72" i="21"/>
  <c r="X72" i="21"/>
  <c r="P72" i="21"/>
  <c r="H72" i="21"/>
  <c r="T72" i="21"/>
  <c r="L72" i="21"/>
  <c r="Q72" i="21"/>
  <c r="I72" i="21"/>
  <c r="U72" i="21"/>
  <c r="M72" i="21"/>
  <c r="E72" i="21"/>
  <c r="D72" i="21"/>
  <c r="Y72" i="21"/>
  <c r="X235" i="21"/>
  <c r="T235" i="21"/>
  <c r="P235" i="21"/>
  <c r="L235" i="21"/>
  <c r="H235" i="21"/>
  <c r="D235" i="21"/>
  <c r="W235" i="21"/>
  <c r="S235" i="21"/>
  <c r="O235" i="21"/>
  <c r="K235" i="21"/>
  <c r="G235" i="21"/>
  <c r="C235" i="21"/>
  <c r="U235" i="21"/>
  <c r="M235" i="21"/>
  <c r="E235" i="21"/>
  <c r="Q235" i="21"/>
  <c r="A236" i="21"/>
  <c r="R235" i="21"/>
  <c r="J235" i="21"/>
  <c r="B235" i="21"/>
  <c r="Y235" i="21"/>
  <c r="I235" i="21"/>
  <c r="F235" i="21"/>
  <c r="V235" i="21"/>
  <c r="N235" i="21"/>
  <c r="A270" i="21"/>
  <c r="V269" i="21"/>
  <c r="R269" i="21"/>
  <c r="N269" i="21"/>
  <c r="J269" i="21"/>
  <c r="F269" i="21"/>
  <c r="B269" i="21"/>
  <c r="Y269" i="21"/>
  <c r="U269" i="21"/>
  <c r="Q269" i="21"/>
  <c r="M269" i="21"/>
  <c r="I269" i="21"/>
  <c r="E269" i="21"/>
  <c r="W269" i="21"/>
  <c r="O269" i="21"/>
  <c r="G269" i="21"/>
  <c r="K269" i="21"/>
  <c r="T269" i="21"/>
  <c r="L269" i="21"/>
  <c r="D269" i="21"/>
  <c r="S269" i="21"/>
  <c r="C269" i="21"/>
  <c r="P269" i="21"/>
  <c r="H269" i="21"/>
  <c r="X269" i="21"/>
  <c r="A373" i="28"/>
  <c r="V372" i="28"/>
  <c r="R372" i="28"/>
  <c r="N372" i="28"/>
  <c r="J372" i="28"/>
  <c r="F372" i="28"/>
  <c r="B372" i="28"/>
  <c r="Y372" i="28"/>
  <c r="U372" i="28"/>
  <c r="Q372" i="28"/>
  <c r="M372" i="28"/>
  <c r="I372" i="28"/>
  <c r="E372" i="28"/>
  <c r="W372" i="28"/>
  <c r="O372" i="28"/>
  <c r="G372" i="28"/>
  <c r="T372" i="28"/>
  <c r="L372" i="28"/>
  <c r="D372" i="28"/>
  <c r="X372" i="28"/>
  <c r="H372" i="28"/>
  <c r="S372" i="28"/>
  <c r="C372" i="28"/>
  <c r="K372" i="28"/>
  <c r="P372" i="28"/>
  <c r="X269" i="28"/>
  <c r="T269" i="28"/>
  <c r="P269" i="28"/>
  <c r="L269" i="28"/>
  <c r="H269" i="28"/>
  <c r="D269" i="28"/>
  <c r="W269" i="28"/>
  <c r="S269" i="28"/>
  <c r="O269" i="28"/>
  <c r="K269" i="28"/>
  <c r="G269" i="28"/>
  <c r="C269" i="28"/>
  <c r="Y269" i="28"/>
  <c r="Q269" i="28"/>
  <c r="I269" i="28"/>
  <c r="V269" i="28"/>
  <c r="N269" i="28"/>
  <c r="F269" i="28"/>
  <c r="R269" i="28"/>
  <c r="B269" i="28"/>
  <c r="M269" i="28"/>
  <c r="U269" i="28"/>
  <c r="J269" i="28"/>
  <c r="E269" i="28"/>
  <c r="A270" i="28"/>
  <c r="Y105" i="21"/>
  <c r="U105" i="21"/>
  <c r="Q105" i="21"/>
  <c r="M105" i="21"/>
  <c r="I105" i="21"/>
  <c r="E105" i="21"/>
  <c r="S105" i="21"/>
  <c r="K105" i="21"/>
  <c r="C105" i="21"/>
  <c r="X105" i="21"/>
  <c r="T105" i="21"/>
  <c r="P105" i="21"/>
  <c r="L105" i="21"/>
  <c r="H105" i="21"/>
  <c r="D105" i="21"/>
  <c r="W105" i="21"/>
  <c r="O105" i="21"/>
  <c r="G105" i="21"/>
  <c r="R105" i="21"/>
  <c r="B105" i="21"/>
  <c r="A106" i="21"/>
  <c r="V105" i="21"/>
  <c r="N105" i="21"/>
  <c r="J105" i="21"/>
  <c r="F105" i="21"/>
  <c r="X338" i="28"/>
  <c r="T338" i="28"/>
  <c r="P338" i="28"/>
  <c r="L338" i="28"/>
  <c r="H338" i="28"/>
  <c r="D338" i="28"/>
  <c r="W338" i="28"/>
  <c r="S338" i="28"/>
  <c r="O338" i="28"/>
  <c r="K338" i="28"/>
  <c r="G338" i="28"/>
  <c r="C338" i="28"/>
  <c r="U338" i="28"/>
  <c r="M338" i="28"/>
  <c r="E338" i="28"/>
  <c r="A339" i="28"/>
  <c r="R338" i="28"/>
  <c r="J338" i="28"/>
  <c r="B338" i="28"/>
  <c r="V338" i="28"/>
  <c r="F338" i="28"/>
  <c r="Q338" i="28"/>
  <c r="Y338" i="28"/>
  <c r="N338" i="28"/>
  <c r="I338" i="28"/>
  <c r="Y105" i="28"/>
  <c r="U105" i="28"/>
  <c r="Q105" i="28"/>
  <c r="M105" i="28"/>
  <c r="I105" i="28"/>
  <c r="E105" i="28"/>
  <c r="X105" i="28"/>
  <c r="T105" i="28"/>
  <c r="P105" i="28"/>
  <c r="L105" i="28"/>
  <c r="H105" i="28"/>
  <c r="D105" i="28"/>
  <c r="V105" i="28"/>
  <c r="N105" i="28"/>
  <c r="F105" i="28"/>
  <c r="S105" i="28"/>
  <c r="K105" i="28"/>
  <c r="C105" i="28"/>
  <c r="O105" i="28"/>
  <c r="W105" i="28"/>
  <c r="A106" i="28"/>
  <c r="J105" i="28"/>
  <c r="G105" i="28"/>
  <c r="B105" i="28"/>
  <c r="R105" i="28"/>
  <c r="Y139" i="25"/>
  <c r="U139" i="25"/>
  <c r="Q139" i="25"/>
  <c r="M139" i="25"/>
  <c r="I139" i="25"/>
  <c r="E139" i="25"/>
  <c r="X139" i="25"/>
  <c r="S139" i="25"/>
  <c r="N139" i="25"/>
  <c r="H139" i="25"/>
  <c r="C139" i="25"/>
  <c r="W139" i="25"/>
  <c r="R139" i="25"/>
  <c r="L139" i="25"/>
  <c r="G139" i="25"/>
  <c r="B139" i="25"/>
  <c r="V139" i="25"/>
  <c r="K139" i="25"/>
  <c r="F139" i="25"/>
  <c r="T139" i="25"/>
  <c r="J139" i="25"/>
  <c r="P139" i="25"/>
  <c r="O139" i="25"/>
  <c r="D139" i="25"/>
  <c r="A140" i="25"/>
  <c r="Q40" i="28" l="1"/>
  <c r="X40" i="28"/>
  <c r="H40" i="28"/>
  <c r="F40" i="28"/>
  <c r="K40" i="28"/>
  <c r="G40" i="28"/>
  <c r="M40" i="28"/>
  <c r="T40" i="28"/>
  <c r="D40" i="28"/>
  <c r="C40" i="28"/>
  <c r="O40" i="28"/>
  <c r="Y40" i="28"/>
  <c r="I40" i="28"/>
  <c r="P40" i="28"/>
  <c r="V40" i="28"/>
  <c r="J40" i="28"/>
  <c r="R40" i="28"/>
  <c r="W40" i="28"/>
  <c r="U40" i="28"/>
  <c r="E40" i="28"/>
  <c r="L40" i="28"/>
  <c r="N40" i="28"/>
  <c r="S40" i="28"/>
  <c r="B40" i="28"/>
  <c r="V140" i="25"/>
  <c r="R140" i="25"/>
  <c r="N140" i="25"/>
  <c r="J140" i="25"/>
  <c r="F140" i="25"/>
  <c r="B140" i="25"/>
  <c r="Y140" i="25"/>
  <c r="U140" i="25"/>
  <c r="Q140" i="25"/>
  <c r="M140" i="25"/>
  <c r="I140" i="25"/>
  <c r="E140" i="25"/>
  <c r="X140" i="25"/>
  <c r="P140" i="25"/>
  <c r="H140" i="25"/>
  <c r="W140" i="25"/>
  <c r="O140" i="25"/>
  <c r="G140" i="25"/>
  <c r="L140" i="25"/>
  <c r="K140" i="25"/>
  <c r="T140" i="25"/>
  <c r="D140" i="25"/>
  <c r="C140" i="25"/>
  <c r="S140" i="25"/>
  <c r="A141" i="25"/>
  <c r="W236" i="21"/>
  <c r="S236" i="21"/>
  <c r="O236" i="21"/>
  <c r="K236" i="21"/>
  <c r="G236" i="21"/>
  <c r="C236" i="21"/>
  <c r="A237" i="21"/>
  <c r="V236" i="21"/>
  <c r="R236" i="21"/>
  <c r="N236" i="21"/>
  <c r="J236" i="21"/>
  <c r="F236" i="21"/>
  <c r="B236" i="21"/>
  <c r="T236" i="21"/>
  <c r="L236" i="21"/>
  <c r="D236" i="21"/>
  <c r="X236" i="21"/>
  <c r="H236" i="21"/>
  <c r="Y236" i="21"/>
  <c r="Q236" i="21"/>
  <c r="I236" i="21"/>
  <c r="P236" i="21"/>
  <c r="E236" i="21"/>
  <c r="U236" i="21"/>
  <c r="M236" i="21"/>
  <c r="V107" i="25"/>
  <c r="R107" i="25"/>
  <c r="N107" i="25"/>
  <c r="J107" i="25"/>
  <c r="F107" i="25"/>
  <c r="B107" i="25"/>
  <c r="Y107" i="25"/>
  <c r="U107" i="25"/>
  <c r="Q107" i="25"/>
  <c r="M107" i="25"/>
  <c r="I107" i="25"/>
  <c r="E107" i="25"/>
  <c r="X107" i="25"/>
  <c r="P107" i="25"/>
  <c r="H107" i="25"/>
  <c r="L107" i="25"/>
  <c r="W107" i="25"/>
  <c r="O107" i="25"/>
  <c r="G107" i="25"/>
  <c r="T107" i="25"/>
  <c r="D107" i="25"/>
  <c r="S107" i="25"/>
  <c r="K107" i="25"/>
  <c r="C107" i="25"/>
  <c r="A108" i="25"/>
  <c r="W172" i="21"/>
  <c r="S172" i="21"/>
  <c r="O172" i="21"/>
  <c r="K172" i="21"/>
  <c r="G172" i="21"/>
  <c r="C172" i="21"/>
  <c r="A173" i="21"/>
  <c r="V172" i="21"/>
  <c r="R172" i="21"/>
  <c r="N172" i="21"/>
  <c r="J172" i="21"/>
  <c r="F172" i="21"/>
  <c r="B172" i="21"/>
  <c r="X172" i="21"/>
  <c r="P172" i="21"/>
  <c r="H172" i="21"/>
  <c r="L172" i="21"/>
  <c r="U172" i="21"/>
  <c r="M172" i="21"/>
  <c r="E172" i="21"/>
  <c r="T172" i="21"/>
  <c r="D172" i="21"/>
  <c r="I172" i="21"/>
  <c r="Y172" i="21"/>
  <c r="Q172" i="21"/>
  <c r="A74" i="28"/>
  <c r="V73" i="28"/>
  <c r="R73" i="28"/>
  <c r="N73" i="28"/>
  <c r="J73" i="28"/>
  <c r="F73" i="28"/>
  <c r="B73" i="28"/>
  <c r="Y73" i="28"/>
  <c r="U73" i="28"/>
  <c r="Q73" i="28"/>
  <c r="M73" i="28"/>
  <c r="I73" i="28"/>
  <c r="E73" i="28"/>
  <c r="S73" i="28"/>
  <c r="K73" i="28"/>
  <c r="C73" i="28"/>
  <c r="X73" i="28"/>
  <c r="P73" i="28"/>
  <c r="H73" i="28"/>
  <c r="T73" i="28"/>
  <c r="D73" i="28"/>
  <c r="L73" i="28"/>
  <c r="O73" i="28"/>
  <c r="G73" i="28"/>
  <c r="W73" i="28"/>
  <c r="Y407" i="21"/>
  <c r="U407" i="21"/>
  <c r="Q407" i="21"/>
  <c r="M407" i="21"/>
  <c r="I407" i="21"/>
  <c r="E407" i="21"/>
  <c r="X407" i="21"/>
  <c r="T407" i="21"/>
  <c r="P407" i="21"/>
  <c r="L407" i="21"/>
  <c r="H407" i="21"/>
  <c r="D407" i="21"/>
  <c r="V407" i="21"/>
  <c r="N407" i="21"/>
  <c r="F407" i="21"/>
  <c r="R407" i="21"/>
  <c r="J407" i="21"/>
  <c r="S407" i="21"/>
  <c r="K407" i="21"/>
  <c r="C407" i="21"/>
  <c r="A408" i="21"/>
  <c r="B407" i="21"/>
  <c r="G407" i="21"/>
  <c r="W407" i="21"/>
  <c r="O407" i="21"/>
  <c r="W373" i="21"/>
  <c r="S373" i="21"/>
  <c r="O373" i="21"/>
  <c r="K373" i="21"/>
  <c r="G373" i="21"/>
  <c r="C373" i="21"/>
  <c r="A374" i="21"/>
  <c r="V373" i="21"/>
  <c r="R373" i="21"/>
  <c r="N373" i="21"/>
  <c r="J373" i="21"/>
  <c r="F373" i="21"/>
  <c r="B373" i="21"/>
  <c r="T373" i="21"/>
  <c r="L373" i="21"/>
  <c r="D373" i="21"/>
  <c r="X373" i="21"/>
  <c r="H373" i="21"/>
  <c r="Y373" i="21"/>
  <c r="Q373" i="21"/>
  <c r="I373" i="21"/>
  <c r="P373" i="21"/>
  <c r="M373" i="21"/>
  <c r="U373" i="21"/>
  <c r="E373" i="21"/>
  <c r="X172" i="28"/>
  <c r="T172" i="28"/>
  <c r="P172" i="28"/>
  <c r="L172" i="28"/>
  <c r="H172" i="28"/>
  <c r="D172" i="28"/>
  <c r="W172" i="28"/>
  <c r="S172" i="28"/>
  <c r="O172" i="28"/>
  <c r="K172" i="28"/>
  <c r="G172" i="28"/>
  <c r="C172" i="28"/>
  <c r="Y172" i="28"/>
  <c r="Q172" i="28"/>
  <c r="I172" i="28"/>
  <c r="V172" i="28"/>
  <c r="N172" i="28"/>
  <c r="F172" i="28"/>
  <c r="A173" i="28"/>
  <c r="J172" i="28"/>
  <c r="B172" i="28"/>
  <c r="U172" i="28"/>
  <c r="E172" i="28"/>
  <c r="R172" i="28"/>
  <c r="M172" i="28"/>
  <c r="A140" i="28"/>
  <c r="V139" i="28"/>
  <c r="R139" i="28"/>
  <c r="N139" i="28"/>
  <c r="J139" i="28"/>
  <c r="F139" i="28"/>
  <c r="B139" i="28"/>
  <c r="Y139" i="28"/>
  <c r="U139" i="28"/>
  <c r="Q139" i="28"/>
  <c r="M139" i="28"/>
  <c r="I139" i="28"/>
  <c r="E139" i="28"/>
  <c r="W139" i="28"/>
  <c r="O139" i="28"/>
  <c r="G139" i="28"/>
  <c r="T139" i="28"/>
  <c r="L139" i="28"/>
  <c r="D139" i="28"/>
  <c r="X139" i="28"/>
  <c r="H139" i="28"/>
  <c r="S139" i="28"/>
  <c r="C139" i="28"/>
  <c r="P139" i="28"/>
  <c r="K139" i="28"/>
  <c r="X106" i="28"/>
  <c r="T106" i="28"/>
  <c r="P106" i="28"/>
  <c r="L106" i="28"/>
  <c r="H106" i="28"/>
  <c r="D106" i="28"/>
  <c r="W106" i="28"/>
  <c r="S106" i="28"/>
  <c r="O106" i="28"/>
  <c r="K106" i="28"/>
  <c r="G106" i="28"/>
  <c r="C106" i="28"/>
  <c r="U106" i="28"/>
  <c r="M106" i="28"/>
  <c r="E106" i="28"/>
  <c r="A107" i="28"/>
  <c r="R106" i="28"/>
  <c r="J106" i="28"/>
  <c r="B106" i="28"/>
  <c r="V106" i="28"/>
  <c r="F106" i="28"/>
  <c r="Q106" i="28"/>
  <c r="N106" i="28"/>
  <c r="Y106" i="28"/>
  <c r="I106" i="28"/>
  <c r="W270" i="28"/>
  <c r="S270" i="28"/>
  <c r="O270" i="28"/>
  <c r="K270" i="28"/>
  <c r="G270" i="28"/>
  <c r="C270" i="28"/>
  <c r="A271" i="28"/>
  <c r="V270" i="28"/>
  <c r="R270" i="28"/>
  <c r="N270" i="28"/>
  <c r="J270" i="28"/>
  <c r="F270" i="28"/>
  <c r="B270" i="28"/>
  <c r="X270" i="28"/>
  <c r="P270" i="28"/>
  <c r="H270" i="28"/>
  <c r="U270" i="28"/>
  <c r="M270" i="28"/>
  <c r="E270" i="28"/>
  <c r="Y270" i="28"/>
  <c r="I270" i="28"/>
  <c r="T270" i="28"/>
  <c r="D270" i="28"/>
  <c r="L270" i="28"/>
  <c r="Q270" i="28"/>
  <c r="W305" i="21"/>
  <c r="S305" i="21"/>
  <c r="O305" i="21"/>
  <c r="K305" i="21"/>
  <c r="G305" i="21"/>
  <c r="C305" i="21"/>
  <c r="A306" i="21"/>
  <c r="V305" i="21"/>
  <c r="R305" i="21"/>
  <c r="N305" i="21"/>
  <c r="J305" i="21"/>
  <c r="F305" i="21"/>
  <c r="B305" i="21"/>
  <c r="X305" i="21"/>
  <c r="P305" i="21"/>
  <c r="H305" i="21"/>
  <c r="T305" i="21"/>
  <c r="D305" i="21"/>
  <c r="U305" i="21"/>
  <c r="M305" i="21"/>
  <c r="E305" i="21"/>
  <c r="L305" i="21"/>
  <c r="I305" i="21"/>
  <c r="Q305" i="21"/>
  <c r="Y305" i="21"/>
  <c r="X108" i="19"/>
  <c r="T108" i="19"/>
  <c r="P108" i="19"/>
  <c r="L108" i="19"/>
  <c r="H108" i="19"/>
  <c r="D108" i="19"/>
  <c r="W108" i="19"/>
  <c r="S108" i="19"/>
  <c r="O108" i="19"/>
  <c r="K108" i="19"/>
  <c r="G108" i="19"/>
  <c r="C108" i="19"/>
  <c r="R108" i="19"/>
  <c r="J108" i="19"/>
  <c r="B108" i="19"/>
  <c r="Y108" i="19"/>
  <c r="Q108" i="19"/>
  <c r="I108" i="19"/>
  <c r="N108" i="19"/>
  <c r="M108" i="19"/>
  <c r="V108" i="19"/>
  <c r="U108" i="19"/>
  <c r="F108" i="19"/>
  <c r="E108" i="19"/>
  <c r="W407" i="28"/>
  <c r="S407" i="28"/>
  <c r="O407" i="28"/>
  <c r="K407" i="28"/>
  <c r="G407" i="28"/>
  <c r="C407" i="28"/>
  <c r="A408" i="28"/>
  <c r="V407" i="28"/>
  <c r="R407" i="28"/>
  <c r="N407" i="28"/>
  <c r="J407" i="28"/>
  <c r="F407" i="28"/>
  <c r="B407" i="28"/>
  <c r="X407" i="28"/>
  <c r="P407" i="28"/>
  <c r="H407" i="28"/>
  <c r="U407" i="28"/>
  <c r="M407" i="28"/>
  <c r="E407" i="28"/>
  <c r="Q407" i="28"/>
  <c r="L407" i="28"/>
  <c r="D407" i="28"/>
  <c r="Y407" i="28"/>
  <c r="T407" i="28"/>
  <c r="I407" i="28"/>
  <c r="Y339" i="21"/>
  <c r="U339" i="21"/>
  <c r="Q339" i="21"/>
  <c r="M339" i="21"/>
  <c r="I339" i="21"/>
  <c r="E339" i="21"/>
  <c r="X339" i="21"/>
  <c r="T339" i="21"/>
  <c r="P339" i="21"/>
  <c r="L339" i="21"/>
  <c r="H339" i="21"/>
  <c r="D339" i="21"/>
  <c r="A340" i="21"/>
  <c r="R339" i="21"/>
  <c r="J339" i="21"/>
  <c r="B339" i="21"/>
  <c r="N339" i="21"/>
  <c r="W339" i="21"/>
  <c r="O339" i="21"/>
  <c r="G339" i="21"/>
  <c r="V339" i="21"/>
  <c r="F339" i="21"/>
  <c r="C339" i="21"/>
  <c r="S339" i="21"/>
  <c r="K339" i="21"/>
  <c r="Y373" i="28"/>
  <c r="U373" i="28"/>
  <c r="Q373" i="28"/>
  <c r="M373" i="28"/>
  <c r="I373" i="28"/>
  <c r="E373" i="28"/>
  <c r="X373" i="28"/>
  <c r="T373" i="28"/>
  <c r="P373" i="28"/>
  <c r="L373" i="28"/>
  <c r="H373" i="28"/>
  <c r="D373" i="28"/>
  <c r="V373" i="28"/>
  <c r="N373" i="28"/>
  <c r="F373" i="28"/>
  <c r="S373" i="28"/>
  <c r="K373" i="28"/>
  <c r="C373" i="28"/>
  <c r="O373" i="28"/>
  <c r="A374" i="28"/>
  <c r="J373" i="28"/>
  <c r="R373" i="28"/>
  <c r="G373" i="28"/>
  <c r="B373" i="28"/>
  <c r="W373" i="28"/>
  <c r="Y141" i="19"/>
  <c r="U141" i="19"/>
  <c r="Q141" i="19"/>
  <c r="M141" i="19"/>
  <c r="I141" i="19"/>
  <c r="E141" i="19"/>
  <c r="X141" i="19"/>
  <c r="T141" i="19"/>
  <c r="P141" i="19"/>
  <c r="L141" i="19"/>
  <c r="H141" i="19"/>
  <c r="D141" i="19"/>
  <c r="W141" i="19"/>
  <c r="O141" i="19"/>
  <c r="G141" i="19"/>
  <c r="V141" i="19"/>
  <c r="N141" i="19"/>
  <c r="F141" i="19"/>
  <c r="K141" i="19"/>
  <c r="J141" i="19"/>
  <c r="S141" i="19"/>
  <c r="R141" i="19"/>
  <c r="C141" i="19"/>
  <c r="B141" i="19"/>
  <c r="A142" i="19"/>
  <c r="W74" i="19"/>
  <c r="S74" i="19"/>
  <c r="O74" i="19"/>
  <c r="K74" i="19"/>
  <c r="G74" i="19"/>
  <c r="C74" i="19"/>
  <c r="V74" i="19"/>
  <c r="R74" i="19"/>
  <c r="N74" i="19"/>
  <c r="J74" i="19"/>
  <c r="F74" i="19"/>
  <c r="B74" i="19"/>
  <c r="Y74" i="19"/>
  <c r="Q74" i="19"/>
  <c r="I74" i="19"/>
  <c r="X74" i="19"/>
  <c r="P74" i="19"/>
  <c r="H74" i="19"/>
  <c r="U74" i="19"/>
  <c r="E74" i="19"/>
  <c r="T74" i="19"/>
  <c r="D74" i="19"/>
  <c r="M74" i="19"/>
  <c r="L74" i="19"/>
  <c r="W204" i="28"/>
  <c r="S204" i="28"/>
  <c r="O204" i="28"/>
  <c r="K204" i="28"/>
  <c r="G204" i="28"/>
  <c r="C204" i="28"/>
  <c r="A205" i="28"/>
  <c r="V204" i="28"/>
  <c r="R204" i="28"/>
  <c r="N204" i="28"/>
  <c r="J204" i="28"/>
  <c r="F204" i="28"/>
  <c r="B204" i="28"/>
  <c r="T204" i="28"/>
  <c r="L204" i="28"/>
  <c r="D204" i="28"/>
  <c r="Y204" i="28"/>
  <c r="Q204" i="28"/>
  <c r="I204" i="28"/>
  <c r="U204" i="28"/>
  <c r="E204" i="28"/>
  <c r="P204" i="28"/>
  <c r="X204" i="28"/>
  <c r="H204" i="28"/>
  <c r="M204" i="28"/>
  <c r="Y139" i="21"/>
  <c r="U139" i="21"/>
  <c r="Q139" i="21"/>
  <c r="M139" i="21"/>
  <c r="I139" i="21"/>
  <c r="E139" i="21"/>
  <c r="X139" i="21"/>
  <c r="T139" i="21"/>
  <c r="P139" i="21"/>
  <c r="L139" i="21"/>
  <c r="H139" i="21"/>
  <c r="D139" i="21"/>
  <c r="V139" i="21"/>
  <c r="N139" i="21"/>
  <c r="F139" i="21"/>
  <c r="A140" i="21"/>
  <c r="J139" i="21"/>
  <c r="S139" i="21"/>
  <c r="K139" i="21"/>
  <c r="C139" i="21"/>
  <c r="R139" i="21"/>
  <c r="B139" i="21"/>
  <c r="O139" i="21"/>
  <c r="W139" i="21"/>
  <c r="G139" i="21"/>
  <c r="Y236" i="28"/>
  <c r="U236" i="28"/>
  <c r="Q236" i="28"/>
  <c r="M236" i="28"/>
  <c r="I236" i="28"/>
  <c r="E236" i="28"/>
  <c r="X236" i="28"/>
  <c r="T236" i="28"/>
  <c r="P236" i="28"/>
  <c r="L236" i="28"/>
  <c r="H236" i="28"/>
  <c r="D236" i="28"/>
  <c r="V236" i="28"/>
  <c r="N236" i="28"/>
  <c r="F236" i="28"/>
  <c r="S236" i="28"/>
  <c r="K236" i="28"/>
  <c r="C236" i="28"/>
  <c r="W236" i="28"/>
  <c r="G236" i="28"/>
  <c r="R236" i="28"/>
  <c r="B236" i="28"/>
  <c r="J236" i="28"/>
  <c r="A237" i="28"/>
  <c r="O236" i="28"/>
  <c r="W339" i="28"/>
  <c r="S339" i="28"/>
  <c r="O339" i="28"/>
  <c r="K339" i="28"/>
  <c r="G339" i="28"/>
  <c r="C339" i="28"/>
  <c r="A340" i="28"/>
  <c r="V339" i="28"/>
  <c r="R339" i="28"/>
  <c r="N339" i="28"/>
  <c r="J339" i="28"/>
  <c r="F339" i="28"/>
  <c r="B339" i="28"/>
  <c r="T339" i="28"/>
  <c r="L339" i="28"/>
  <c r="D339" i="28"/>
  <c r="Y339" i="28"/>
  <c r="Q339" i="28"/>
  <c r="I339" i="28"/>
  <c r="M339" i="28"/>
  <c r="X339" i="28"/>
  <c r="H339" i="28"/>
  <c r="P339" i="28"/>
  <c r="U339" i="28"/>
  <c r="E339" i="28"/>
  <c r="W106" i="21"/>
  <c r="A107" i="21"/>
  <c r="V106" i="21"/>
  <c r="T106" i="21"/>
  <c r="P106" i="21"/>
  <c r="L106" i="21"/>
  <c r="H106" i="21"/>
  <c r="D106" i="21"/>
  <c r="R106" i="21"/>
  <c r="J106" i="21"/>
  <c r="B106" i="21"/>
  <c r="Y106" i="21"/>
  <c r="S106" i="21"/>
  <c r="O106" i="21"/>
  <c r="K106" i="21"/>
  <c r="G106" i="21"/>
  <c r="C106" i="21"/>
  <c r="X106" i="21"/>
  <c r="N106" i="21"/>
  <c r="F106" i="21"/>
  <c r="I106" i="21"/>
  <c r="U106" i="21"/>
  <c r="E106" i="21"/>
  <c r="Q106" i="21"/>
  <c r="M106" i="21"/>
  <c r="Y270" i="21"/>
  <c r="U270" i="21"/>
  <c r="Q270" i="21"/>
  <c r="M270" i="21"/>
  <c r="I270" i="21"/>
  <c r="E270" i="21"/>
  <c r="X270" i="21"/>
  <c r="T270" i="21"/>
  <c r="P270" i="21"/>
  <c r="L270" i="21"/>
  <c r="H270" i="21"/>
  <c r="D270" i="21"/>
  <c r="V270" i="21"/>
  <c r="N270" i="21"/>
  <c r="F270" i="21"/>
  <c r="R270" i="21"/>
  <c r="B270" i="21"/>
  <c r="S270" i="21"/>
  <c r="K270" i="21"/>
  <c r="C270" i="21"/>
  <c r="A271" i="21"/>
  <c r="J270" i="21"/>
  <c r="W270" i="21"/>
  <c r="O270" i="21"/>
  <c r="G270" i="21"/>
  <c r="A74" i="21"/>
  <c r="V73" i="21"/>
  <c r="R73" i="21"/>
  <c r="N73" i="21"/>
  <c r="J73" i="21"/>
  <c r="F73" i="21"/>
  <c r="B73" i="21"/>
  <c r="Y73" i="21"/>
  <c r="U73" i="21"/>
  <c r="Q73" i="21"/>
  <c r="M73" i="21"/>
  <c r="I73" i="21"/>
  <c r="E73" i="21"/>
  <c r="W73" i="21"/>
  <c r="O73" i="21"/>
  <c r="G73" i="21"/>
  <c r="K73" i="21"/>
  <c r="X73" i="21"/>
  <c r="H73" i="21"/>
  <c r="T73" i="21"/>
  <c r="L73" i="21"/>
  <c r="D73" i="21"/>
  <c r="S73" i="21"/>
  <c r="C73" i="21"/>
  <c r="P73" i="21"/>
  <c r="Y204" i="21"/>
  <c r="U204" i="21"/>
  <c r="Q204" i="21"/>
  <c r="M204" i="21"/>
  <c r="I204" i="21"/>
  <c r="E204" i="21"/>
  <c r="X204" i="21"/>
  <c r="T204" i="21"/>
  <c r="P204" i="21"/>
  <c r="L204" i="21"/>
  <c r="H204" i="21"/>
  <c r="D204" i="21"/>
  <c r="A205" i="21"/>
  <c r="R204" i="21"/>
  <c r="J204" i="21"/>
  <c r="B204" i="21"/>
  <c r="N204" i="21"/>
  <c r="W204" i="21"/>
  <c r="O204" i="21"/>
  <c r="G204" i="21"/>
  <c r="V204" i="21"/>
  <c r="F204" i="21"/>
  <c r="S204" i="21"/>
  <c r="K204" i="21"/>
  <c r="C204" i="21"/>
  <c r="W40" i="19"/>
  <c r="S40" i="19"/>
  <c r="O40" i="19"/>
  <c r="K40" i="19"/>
  <c r="G40" i="19"/>
  <c r="C40" i="19"/>
  <c r="V40" i="19"/>
  <c r="R40" i="19"/>
  <c r="N40" i="19"/>
  <c r="J40" i="19"/>
  <c r="F40" i="19"/>
  <c r="B40" i="19"/>
  <c r="Y40" i="19"/>
  <c r="Q40" i="19"/>
  <c r="I40" i="19"/>
  <c r="X40" i="19"/>
  <c r="P40" i="19"/>
  <c r="H40" i="19"/>
  <c r="M40" i="19"/>
  <c r="L40" i="19"/>
  <c r="U40" i="19"/>
  <c r="T40" i="19"/>
  <c r="E40" i="19"/>
  <c r="D40" i="19"/>
  <c r="Y305" i="28"/>
  <c r="U305" i="28"/>
  <c r="Q305" i="28"/>
  <c r="M305" i="28"/>
  <c r="I305" i="28"/>
  <c r="E305" i="28"/>
  <c r="X305" i="28"/>
  <c r="T305" i="28"/>
  <c r="P305" i="28"/>
  <c r="L305" i="28"/>
  <c r="H305" i="28"/>
  <c r="D305" i="28"/>
  <c r="A306" i="28"/>
  <c r="R305" i="28"/>
  <c r="J305" i="28"/>
  <c r="B305" i="28"/>
  <c r="W305" i="28"/>
  <c r="O305" i="28"/>
  <c r="G305" i="28"/>
  <c r="K305" i="28"/>
  <c r="V305" i="28"/>
  <c r="F305" i="28"/>
  <c r="N305" i="28"/>
  <c r="C305" i="28"/>
  <c r="S305" i="28"/>
  <c r="V74" i="25"/>
  <c r="R74" i="25"/>
  <c r="N74" i="25"/>
  <c r="J74" i="25"/>
  <c r="F74" i="25"/>
  <c r="B74" i="25"/>
  <c r="Y74" i="25"/>
  <c r="U74" i="25"/>
  <c r="Q74" i="25"/>
  <c r="M74" i="25"/>
  <c r="I74" i="25"/>
  <c r="E74" i="25"/>
  <c r="X74" i="25"/>
  <c r="P74" i="25"/>
  <c r="H74" i="25"/>
  <c r="W74" i="25"/>
  <c r="O74" i="25"/>
  <c r="G74" i="25"/>
  <c r="S74" i="25"/>
  <c r="C74" i="25"/>
  <c r="L74" i="25"/>
  <c r="K74" i="25"/>
  <c r="T74" i="25"/>
  <c r="D74" i="25"/>
  <c r="X140" i="21" l="1"/>
  <c r="T140" i="21"/>
  <c r="P140" i="21"/>
  <c r="L140" i="21"/>
  <c r="H140" i="21"/>
  <c r="D140" i="21"/>
  <c r="W140" i="21"/>
  <c r="S140" i="21"/>
  <c r="O140" i="21"/>
  <c r="K140" i="21"/>
  <c r="G140" i="21"/>
  <c r="C140" i="21"/>
  <c r="U140" i="21"/>
  <c r="M140" i="21"/>
  <c r="E140" i="21"/>
  <c r="Y140" i="21"/>
  <c r="Q140" i="21"/>
  <c r="A141" i="21"/>
  <c r="R140" i="21"/>
  <c r="J140" i="21"/>
  <c r="B140" i="21"/>
  <c r="I140" i="21"/>
  <c r="V140" i="21"/>
  <c r="F140" i="21"/>
  <c r="N140" i="21"/>
  <c r="X374" i="28"/>
  <c r="T374" i="28"/>
  <c r="P374" i="28"/>
  <c r="L374" i="28"/>
  <c r="H374" i="28"/>
  <c r="D374" i="28"/>
  <c r="W374" i="28"/>
  <c r="S374" i="28"/>
  <c r="O374" i="28"/>
  <c r="K374" i="28"/>
  <c r="G374" i="28"/>
  <c r="C374" i="28"/>
  <c r="U374" i="28"/>
  <c r="M374" i="28"/>
  <c r="E374" i="28"/>
  <c r="A375" i="28"/>
  <c r="R374" i="28"/>
  <c r="J374" i="28"/>
  <c r="B374" i="28"/>
  <c r="V374" i="28"/>
  <c r="F374" i="28"/>
  <c r="Q374" i="28"/>
  <c r="Y374" i="28"/>
  <c r="I374" i="28"/>
  <c r="N374" i="28"/>
  <c r="X340" i="21"/>
  <c r="T340" i="21"/>
  <c r="P340" i="21"/>
  <c r="L340" i="21"/>
  <c r="H340" i="21"/>
  <c r="D340" i="21"/>
  <c r="W340" i="21"/>
  <c r="S340" i="21"/>
  <c r="O340" i="21"/>
  <c r="K340" i="21"/>
  <c r="G340" i="21"/>
  <c r="C340" i="21"/>
  <c r="Y340" i="21"/>
  <c r="Q340" i="21"/>
  <c r="I340" i="21"/>
  <c r="M340" i="21"/>
  <c r="V340" i="21"/>
  <c r="N340" i="21"/>
  <c r="F340" i="21"/>
  <c r="U340" i="21"/>
  <c r="E340" i="21"/>
  <c r="B340" i="21"/>
  <c r="J340" i="21"/>
  <c r="A341" i="21"/>
  <c r="R340" i="21"/>
  <c r="A238" i="21"/>
  <c r="V237" i="21"/>
  <c r="R237" i="21"/>
  <c r="N237" i="21"/>
  <c r="J237" i="21"/>
  <c r="F237" i="21"/>
  <c r="B237" i="21"/>
  <c r="Y237" i="21"/>
  <c r="U237" i="21"/>
  <c r="Q237" i="21"/>
  <c r="M237" i="21"/>
  <c r="I237" i="21"/>
  <c r="E237" i="21"/>
  <c r="S237" i="21"/>
  <c r="K237" i="21"/>
  <c r="C237" i="21"/>
  <c r="O237" i="21"/>
  <c r="X237" i="21"/>
  <c r="P237" i="21"/>
  <c r="H237" i="21"/>
  <c r="W237" i="21"/>
  <c r="G237" i="21"/>
  <c r="L237" i="21"/>
  <c r="T237" i="21"/>
  <c r="D237" i="21"/>
  <c r="X205" i="21"/>
  <c r="T205" i="21"/>
  <c r="P205" i="21"/>
  <c r="L205" i="21"/>
  <c r="H205" i="21"/>
  <c r="D205" i="21"/>
  <c r="W205" i="21"/>
  <c r="S205" i="21"/>
  <c r="O205" i="21"/>
  <c r="K205" i="21"/>
  <c r="G205" i="21"/>
  <c r="C205" i="21"/>
  <c r="Y205" i="21"/>
  <c r="Q205" i="21"/>
  <c r="I205" i="21"/>
  <c r="U205" i="21"/>
  <c r="E205" i="21"/>
  <c r="V205" i="21"/>
  <c r="N205" i="21"/>
  <c r="F205" i="21"/>
  <c r="M205" i="21"/>
  <c r="A206" i="21"/>
  <c r="J205" i="21"/>
  <c r="B205" i="21"/>
  <c r="R205" i="21"/>
  <c r="A307" i="21"/>
  <c r="V306" i="21"/>
  <c r="R306" i="21"/>
  <c r="N306" i="21"/>
  <c r="J306" i="21"/>
  <c r="F306" i="21"/>
  <c r="B306" i="21"/>
  <c r="Y306" i="21"/>
  <c r="U306" i="21"/>
  <c r="Q306" i="21"/>
  <c r="M306" i="21"/>
  <c r="I306" i="21"/>
  <c r="E306" i="21"/>
  <c r="W306" i="21"/>
  <c r="O306" i="21"/>
  <c r="G306" i="21"/>
  <c r="K306" i="21"/>
  <c r="T306" i="21"/>
  <c r="L306" i="21"/>
  <c r="D306" i="21"/>
  <c r="S306" i="21"/>
  <c r="C306" i="21"/>
  <c r="P306" i="21"/>
  <c r="X306" i="21"/>
  <c r="H306" i="21"/>
  <c r="V108" i="25"/>
  <c r="R108" i="25"/>
  <c r="N108" i="25"/>
  <c r="J108" i="25"/>
  <c r="F108" i="25"/>
  <c r="B108" i="25"/>
  <c r="Y108" i="25"/>
  <c r="U108" i="25"/>
  <c r="Q108" i="25"/>
  <c r="M108" i="25"/>
  <c r="I108" i="25"/>
  <c r="E108" i="25"/>
  <c r="X108" i="25"/>
  <c r="P108" i="25"/>
  <c r="H108" i="25"/>
  <c r="L108" i="25"/>
  <c r="W108" i="25"/>
  <c r="O108" i="25"/>
  <c r="G108" i="25"/>
  <c r="T108" i="25"/>
  <c r="D108" i="25"/>
  <c r="S108" i="25"/>
  <c r="K108" i="25"/>
  <c r="C108" i="25"/>
  <c r="X306" i="28"/>
  <c r="T306" i="28"/>
  <c r="P306" i="28"/>
  <c r="L306" i="28"/>
  <c r="H306" i="28"/>
  <c r="D306" i="28"/>
  <c r="W306" i="28"/>
  <c r="S306" i="28"/>
  <c r="O306" i="28"/>
  <c r="K306" i="28"/>
  <c r="G306" i="28"/>
  <c r="C306" i="28"/>
  <c r="Y306" i="28"/>
  <c r="Q306" i="28"/>
  <c r="I306" i="28"/>
  <c r="V306" i="28"/>
  <c r="N306" i="28"/>
  <c r="F306" i="28"/>
  <c r="R306" i="28"/>
  <c r="B306" i="28"/>
  <c r="M306" i="28"/>
  <c r="U306" i="28"/>
  <c r="E306" i="28"/>
  <c r="J306" i="28"/>
  <c r="A307" i="28"/>
  <c r="Y74" i="21"/>
  <c r="U74" i="21"/>
  <c r="Q74" i="21"/>
  <c r="M74" i="21"/>
  <c r="I74" i="21"/>
  <c r="E74" i="21"/>
  <c r="X74" i="21"/>
  <c r="T74" i="21"/>
  <c r="P74" i="21"/>
  <c r="L74" i="21"/>
  <c r="H74" i="21"/>
  <c r="D74" i="21"/>
  <c r="V74" i="21"/>
  <c r="N74" i="21"/>
  <c r="F74" i="21"/>
  <c r="R74" i="21"/>
  <c r="B74" i="21"/>
  <c r="O74" i="21"/>
  <c r="S74" i="21"/>
  <c r="K74" i="21"/>
  <c r="C74" i="21"/>
  <c r="J74" i="21"/>
  <c r="W74" i="21"/>
  <c r="G74" i="21"/>
  <c r="A206" i="28"/>
  <c r="V205" i="28"/>
  <c r="R205" i="28"/>
  <c r="N205" i="28"/>
  <c r="J205" i="28"/>
  <c r="F205" i="28"/>
  <c r="B205" i="28"/>
  <c r="Y205" i="28"/>
  <c r="U205" i="28"/>
  <c r="Q205" i="28"/>
  <c r="M205" i="28"/>
  <c r="I205" i="28"/>
  <c r="E205" i="28"/>
  <c r="S205" i="28"/>
  <c r="K205" i="28"/>
  <c r="C205" i="28"/>
  <c r="X205" i="28"/>
  <c r="P205" i="28"/>
  <c r="H205" i="28"/>
  <c r="L205" i="28"/>
  <c r="W205" i="28"/>
  <c r="G205" i="28"/>
  <c r="O205" i="28"/>
  <c r="T205" i="28"/>
  <c r="D205" i="28"/>
  <c r="Y142" i="19"/>
  <c r="U142" i="19"/>
  <c r="Q142" i="19"/>
  <c r="M142" i="19"/>
  <c r="I142" i="19"/>
  <c r="E142" i="19"/>
  <c r="X142" i="19"/>
  <c r="T142" i="19"/>
  <c r="P142" i="19"/>
  <c r="L142" i="19"/>
  <c r="H142" i="19"/>
  <c r="D142" i="19"/>
  <c r="W142" i="19"/>
  <c r="O142" i="19"/>
  <c r="G142" i="19"/>
  <c r="V142" i="19"/>
  <c r="N142" i="19"/>
  <c r="F142" i="19"/>
  <c r="S142" i="19"/>
  <c r="C142" i="19"/>
  <c r="R142" i="19"/>
  <c r="B142" i="19"/>
  <c r="K142" i="19"/>
  <c r="J142" i="19"/>
  <c r="W173" i="28"/>
  <c r="S173" i="28"/>
  <c r="O173" i="28"/>
  <c r="K173" i="28"/>
  <c r="G173" i="28"/>
  <c r="C173" i="28"/>
  <c r="A174" i="28"/>
  <c r="V173" i="28"/>
  <c r="R173" i="28"/>
  <c r="N173" i="28"/>
  <c r="J173" i="28"/>
  <c r="F173" i="28"/>
  <c r="B173" i="28"/>
  <c r="X173" i="28"/>
  <c r="P173" i="28"/>
  <c r="H173" i="28"/>
  <c r="U173" i="28"/>
  <c r="M173" i="28"/>
  <c r="E173" i="28"/>
  <c r="Q173" i="28"/>
  <c r="I173" i="28"/>
  <c r="L173" i="28"/>
  <c r="Y173" i="28"/>
  <c r="T173" i="28"/>
  <c r="D173" i="28"/>
  <c r="X408" i="21"/>
  <c r="T408" i="21"/>
  <c r="P408" i="21"/>
  <c r="L408" i="21"/>
  <c r="H408" i="21"/>
  <c r="D408" i="21"/>
  <c r="W408" i="21"/>
  <c r="S408" i="21"/>
  <c r="O408" i="21"/>
  <c r="K408" i="21"/>
  <c r="G408" i="21"/>
  <c r="C408" i="21"/>
  <c r="U408" i="21"/>
  <c r="M408" i="21"/>
  <c r="E408" i="21"/>
  <c r="Y408" i="21"/>
  <c r="I408" i="21"/>
  <c r="A409" i="21"/>
  <c r="R408" i="21"/>
  <c r="J408" i="21"/>
  <c r="B408" i="21"/>
  <c r="Q408" i="21"/>
  <c r="F408" i="21"/>
  <c r="N408" i="21"/>
  <c r="V408" i="21"/>
  <c r="A174" i="21"/>
  <c r="V173" i="21"/>
  <c r="R173" i="21"/>
  <c r="N173" i="21"/>
  <c r="J173" i="21"/>
  <c r="F173" i="21"/>
  <c r="B173" i="21"/>
  <c r="Y173" i="21"/>
  <c r="U173" i="21"/>
  <c r="Q173" i="21"/>
  <c r="M173" i="21"/>
  <c r="I173" i="21"/>
  <c r="E173" i="21"/>
  <c r="W173" i="21"/>
  <c r="O173" i="21"/>
  <c r="G173" i="21"/>
  <c r="S173" i="21"/>
  <c r="C173" i="21"/>
  <c r="T173" i="21"/>
  <c r="L173" i="21"/>
  <c r="D173" i="21"/>
  <c r="K173" i="21"/>
  <c r="H173" i="21"/>
  <c r="X173" i="21"/>
  <c r="P173" i="21"/>
  <c r="X271" i="21"/>
  <c r="T271" i="21"/>
  <c r="P271" i="21"/>
  <c r="L271" i="21"/>
  <c r="H271" i="21"/>
  <c r="D271" i="21"/>
  <c r="W271" i="21"/>
  <c r="S271" i="21"/>
  <c r="O271" i="21"/>
  <c r="K271" i="21"/>
  <c r="G271" i="21"/>
  <c r="C271" i="21"/>
  <c r="U271" i="21"/>
  <c r="M271" i="21"/>
  <c r="E271" i="21"/>
  <c r="Q271" i="21"/>
  <c r="I271" i="21"/>
  <c r="A272" i="21"/>
  <c r="R271" i="21"/>
  <c r="J271" i="21"/>
  <c r="B271" i="21"/>
  <c r="Y271" i="21"/>
  <c r="V271" i="21"/>
  <c r="N271" i="21"/>
  <c r="F271" i="21"/>
  <c r="A108" i="21"/>
  <c r="V107" i="21"/>
  <c r="R107" i="21"/>
  <c r="N107" i="21"/>
  <c r="J107" i="21"/>
  <c r="F107" i="21"/>
  <c r="B107" i="21"/>
  <c r="Y107" i="21"/>
  <c r="U107" i="21"/>
  <c r="Q107" i="21"/>
  <c r="M107" i="21"/>
  <c r="I107" i="21"/>
  <c r="E107" i="21"/>
  <c r="S107" i="21"/>
  <c r="K107" i="21"/>
  <c r="C107" i="21"/>
  <c r="O107" i="21"/>
  <c r="X107" i="21"/>
  <c r="P107" i="21"/>
  <c r="H107" i="21"/>
  <c r="W107" i="21"/>
  <c r="G107" i="21"/>
  <c r="D107" i="21"/>
  <c r="T107" i="21"/>
  <c r="L107" i="21"/>
  <c r="A341" i="28"/>
  <c r="V340" i="28"/>
  <c r="R340" i="28"/>
  <c r="N340" i="28"/>
  <c r="J340" i="28"/>
  <c r="F340" i="28"/>
  <c r="B340" i="28"/>
  <c r="Y340" i="28"/>
  <c r="U340" i="28"/>
  <c r="Q340" i="28"/>
  <c r="M340" i="28"/>
  <c r="I340" i="28"/>
  <c r="E340" i="28"/>
  <c r="S340" i="28"/>
  <c r="K340" i="28"/>
  <c r="C340" i="28"/>
  <c r="X340" i="28"/>
  <c r="P340" i="28"/>
  <c r="H340" i="28"/>
  <c r="T340" i="28"/>
  <c r="D340" i="28"/>
  <c r="O340" i="28"/>
  <c r="G340" i="28"/>
  <c r="W340" i="28"/>
  <c r="L340" i="28"/>
  <c r="X237" i="28"/>
  <c r="T237" i="28"/>
  <c r="P237" i="28"/>
  <c r="L237" i="28"/>
  <c r="H237" i="28"/>
  <c r="D237" i="28"/>
  <c r="W237" i="28"/>
  <c r="S237" i="28"/>
  <c r="O237" i="28"/>
  <c r="K237" i="28"/>
  <c r="G237" i="28"/>
  <c r="C237" i="28"/>
  <c r="U237" i="28"/>
  <c r="M237" i="28"/>
  <c r="E237" i="28"/>
  <c r="A238" i="28"/>
  <c r="R237" i="28"/>
  <c r="J237" i="28"/>
  <c r="B237" i="28"/>
  <c r="N237" i="28"/>
  <c r="Y237" i="28"/>
  <c r="I237" i="28"/>
  <c r="Q237" i="28"/>
  <c r="F237" i="28"/>
  <c r="V237" i="28"/>
  <c r="A409" i="28"/>
  <c r="V408" i="28"/>
  <c r="R408" i="28"/>
  <c r="N408" i="28"/>
  <c r="J408" i="28"/>
  <c r="F408" i="28"/>
  <c r="B408" i="28"/>
  <c r="Y408" i="28"/>
  <c r="U408" i="28"/>
  <c r="Q408" i="28"/>
  <c r="M408" i="28"/>
  <c r="I408" i="28"/>
  <c r="E408" i="28"/>
  <c r="W408" i="28"/>
  <c r="O408" i="28"/>
  <c r="G408" i="28"/>
  <c r="T408" i="28"/>
  <c r="L408" i="28"/>
  <c r="D408" i="28"/>
  <c r="X408" i="28"/>
  <c r="H408" i="28"/>
  <c r="S408" i="28"/>
  <c r="C408" i="28"/>
  <c r="K408" i="28"/>
  <c r="P408" i="28"/>
  <c r="A272" i="28"/>
  <c r="V271" i="28"/>
  <c r="R271" i="28"/>
  <c r="N271" i="28"/>
  <c r="J271" i="28"/>
  <c r="F271" i="28"/>
  <c r="B271" i="28"/>
  <c r="Y271" i="28"/>
  <c r="U271" i="28"/>
  <c r="Q271" i="28"/>
  <c r="M271" i="28"/>
  <c r="I271" i="28"/>
  <c r="E271" i="28"/>
  <c r="W271" i="28"/>
  <c r="O271" i="28"/>
  <c r="G271" i="28"/>
  <c r="T271" i="28"/>
  <c r="L271" i="28"/>
  <c r="D271" i="28"/>
  <c r="P271" i="28"/>
  <c r="K271" i="28"/>
  <c r="C271" i="28"/>
  <c r="X271" i="28"/>
  <c r="S271" i="28"/>
  <c r="H271" i="28"/>
  <c r="W107" i="28"/>
  <c r="S107" i="28"/>
  <c r="O107" i="28"/>
  <c r="K107" i="28"/>
  <c r="G107" i="28"/>
  <c r="C107" i="28"/>
  <c r="A108" i="28"/>
  <c r="V107" i="28"/>
  <c r="R107" i="28"/>
  <c r="N107" i="28"/>
  <c r="J107" i="28"/>
  <c r="F107" i="28"/>
  <c r="B107" i="28"/>
  <c r="T107" i="28"/>
  <c r="L107" i="28"/>
  <c r="D107" i="28"/>
  <c r="Y107" i="28"/>
  <c r="Q107" i="28"/>
  <c r="I107" i="28"/>
  <c r="M107" i="28"/>
  <c r="E107" i="28"/>
  <c r="X107" i="28"/>
  <c r="H107" i="28"/>
  <c r="U107" i="28"/>
  <c r="P107" i="28"/>
  <c r="Y140" i="28"/>
  <c r="U140" i="28"/>
  <c r="Q140" i="28"/>
  <c r="M140" i="28"/>
  <c r="I140" i="28"/>
  <c r="E140" i="28"/>
  <c r="X140" i="28"/>
  <c r="T140" i="28"/>
  <c r="P140" i="28"/>
  <c r="L140" i="28"/>
  <c r="H140" i="28"/>
  <c r="D140" i="28"/>
  <c r="V140" i="28"/>
  <c r="N140" i="28"/>
  <c r="F140" i="28"/>
  <c r="S140" i="28"/>
  <c r="K140" i="28"/>
  <c r="C140" i="28"/>
  <c r="O140" i="28"/>
  <c r="W140" i="28"/>
  <c r="A141" i="28"/>
  <c r="J140" i="28"/>
  <c r="G140" i="28"/>
  <c r="R140" i="28"/>
  <c r="B140" i="28"/>
  <c r="A375" i="21"/>
  <c r="V374" i="21"/>
  <c r="R374" i="21"/>
  <c r="N374" i="21"/>
  <c r="J374" i="21"/>
  <c r="F374" i="21"/>
  <c r="B374" i="21"/>
  <c r="Y374" i="21"/>
  <c r="U374" i="21"/>
  <c r="Q374" i="21"/>
  <c r="M374" i="21"/>
  <c r="I374" i="21"/>
  <c r="E374" i="21"/>
  <c r="S374" i="21"/>
  <c r="K374" i="21"/>
  <c r="C374" i="21"/>
  <c r="O374" i="21"/>
  <c r="X374" i="21"/>
  <c r="P374" i="21"/>
  <c r="H374" i="21"/>
  <c r="W374" i="21"/>
  <c r="G374" i="21"/>
  <c r="T374" i="21"/>
  <c r="L374" i="21"/>
  <c r="D374" i="21"/>
  <c r="Y74" i="28"/>
  <c r="U74" i="28"/>
  <c r="Q74" i="28"/>
  <c r="M74" i="28"/>
  <c r="I74" i="28"/>
  <c r="E74" i="28"/>
  <c r="X74" i="28"/>
  <c r="T74" i="28"/>
  <c r="P74" i="28"/>
  <c r="L74" i="28"/>
  <c r="H74" i="28"/>
  <c r="D74" i="28"/>
  <c r="R74" i="28"/>
  <c r="J74" i="28"/>
  <c r="B74" i="28"/>
  <c r="W74" i="28"/>
  <c r="O74" i="28"/>
  <c r="G74" i="28"/>
  <c r="K74" i="28"/>
  <c r="S74" i="28"/>
  <c r="V74" i="28"/>
  <c r="F74" i="28"/>
  <c r="C74" i="28"/>
  <c r="N74" i="28"/>
  <c r="V141" i="25"/>
  <c r="R141" i="25"/>
  <c r="N141" i="25"/>
  <c r="J141" i="25"/>
  <c r="F141" i="25"/>
  <c r="B141" i="25"/>
  <c r="Y141" i="25"/>
  <c r="U141" i="25"/>
  <c r="Q141" i="25"/>
  <c r="M141" i="25"/>
  <c r="I141" i="25"/>
  <c r="E141" i="25"/>
  <c r="X141" i="25"/>
  <c r="P141" i="25"/>
  <c r="H141" i="25"/>
  <c r="W141" i="25"/>
  <c r="O141" i="25"/>
  <c r="G141" i="25"/>
  <c r="T141" i="25"/>
  <c r="D141" i="25"/>
  <c r="S141" i="25"/>
  <c r="C141" i="25"/>
  <c r="L141" i="25"/>
  <c r="K141" i="25"/>
  <c r="A142" i="25"/>
  <c r="Y272" i="28" l="1"/>
  <c r="U272" i="28"/>
  <c r="Q272" i="28"/>
  <c r="M272" i="28"/>
  <c r="I272" i="28"/>
  <c r="E272" i="28"/>
  <c r="X272" i="28"/>
  <c r="T272" i="28"/>
  <c r="P272" i="28"/>
  <c r="L272" i="28"/>
  <c r="H272" i="28"/>
  <c r="D272" i="28"/>
  <c r="V272" i="28"/>
  <c r="N272" i="28"/>
  <c r="F272" i="28"/>
  <c r="S272" i="28"/>
  <c r="K272" i="28"/>
  <c r="C272" i="28"/>
  <c r="W272" i="28"/>
  <c r="G272" i="28"/>
  <c r="R272" i="28"/>
  <c r="B272" i="28"/>
  <c r="J272" i="28"/>
  <c r="A273" i="28"/>
  <c r="O272" i="28"/>
  <c r="Y108" i="21"/>
  <c r="U108" i="21"/>
  <c r="Q108" i="21"/>
  <c r="M108" i="21"/>
  <c r="I108" i="21"/>
  <c r="E108" i="21"/>
  <c r="X108" i="21"/>
  <c r="T108" i="21"/>
  <c r="P108" i="21"/>
  <c r="L108" i="21"/>
  <c r="H108" i="21"/>
  <c r="D108" i="21"/>
  <c r="R108" i="21"/>
  <c r="J108" i="21"/>
  <c r="B108" i="21"/>
  <c r="V108" i="21"/>
  <c r="F108" i="21"/>
  <c r="W108" i="21"/>
  <c r="O108" i="21"/>
  <c r="G108" i="21"/>
  <c r="N108" i="21"/>
  <c r="K108" i="21"/>
  <c r="C108" i="21"/>
  <c r="S108" i="21"/>
  <c r="W272" i="21"/>
  <c r="S272" i="21"/>
  <c r="O272" i="21"/>
  <c r="K272" i="21"/>
  <c r="G272" i="21"/>
  <c r="C272" i="21"/>
  <c r="A273" i="21"/>
  <c r="V272" i="21"/>
  <c r="R272" i="21"/>
  <c r="N272" i="21"/>
  <c r="J272" i="21"/>
  <c r="F272" i="21"/>
  <c r="B272" i="21"/>
  <c r="T272" i="21"/>
  <c r="L272" i="21"/>
  <c r="D272" i="21"/>
  <c r="X272" i="21"/>
  <c r="H272" i="21"/>
  <c r="Y272" i="21"/>
  <c r="Q272" i="21"/>
  <c r="I272" i="21"/>
  <c r="P272" i="21"/>
  <c r="E272" i="21"/>
  <c r="M272" i="21"/>
  <c r="U272" i="21"/>
  <c r="Y206" i="28"/>
  <c r="U206" i="28"/>
  <c r="Q206" i="28"/>
  <c r="M206" i="28"/>
  <c r="I206" i="28"/>
  <c r="E206" i="28"/>
  <c r="X206" i="28"/>
  <c r="T206" i="28"/>
  <c r="P206" i="28"/>
  <c r="L206" i="28"/>
  <c r="H206" i="28"/>
  <c r="D206" i="28"/>
  <c r="A207" i="28"/>
  <c r="R206" i="28"/>
  <c r="J206" i="28"/>
  <c r="B206" i="28"/>
  <c r="W206" i="28"/>
  <c r="O206" i="28"/>
  <c r="G206" i="28"/>
  <c r="S206" i="28"/>
  <c r="C206" i="28"/>
  <c r="N206" i="28"/>
  <c r="F206" i="28"/>
  <c r="V206" i="28"/>
  <c r="K206" i="28"/>
  <c r="Y307" i="21"/>
  <c r="U307" i="21"/>
  <c r="Q307" i="21"/>
  <c r="M307" i="21"/>
  <c r="I307" i="21"/>
  <c r="E307" i="21"/>
  <c r="X307" i="21"/>
  <c r="T307" i="21"/>
  <c r="P307" i="21"/>
  <c r="L307" i="21"/>
  <c r="H307" i="21"/>
  <c r="D307" i="21"/>
  <c r="V307" i="21"/>
  <c r="N307" i="21"/>
  <c r="F307" i="21"/>
  <c r="R307" i="21"/>
  <c r="B307" i="21"/>
  <c r="S307" i="21"/>
  <c r="K307" i="21"/>
  <c r="C307" i="21"/>
  <c r="A308" i="21"/>
  <c r="J307" i="21"/>
  <c r="W307" i="21"/>
  <c r="O307" i="21"/>
  <c r="G307" i="21"/>
  <c r="Y375" i="21"/>
  <c r="U375" i="21"/>
  <c r="Q375" i="21"/>
  <c r="M375" i="21"/>
  <c r="I375" i="21"/>
  <c r="E375" i="21"/>
  <c r="X375" i="21"/>
  <c r="T375" i="21"/>
  <c r="P375" i="21"/>
  <c r="L375" i="21"/>
  <c r="H375" i="21"/>
  <c r="D375" i="21"/>
  <c r="A376" i="21"/>
  <c r="R375" i="21"/>
  <c r="J375" i="21"/>
  <c r="B375" i="21"/>
  <c r="V375" i="21"/>
  <c r="F375" i="21"/>
  <c r="W375" i="21"/>
  <c r="O375" i="21"/>
  <c r="G375" i="21"/>
  <c r="N375" i="21"/>
  <c r="C375" i="21"/>
  <c r="S375" i="21"/>
  <c r="K375" i="21"/>
  <c r="V108" i="28"/>
  <c r="R108" i="28"/>
  <c r="N108" i="28"/>
  <c r="J108" i="28"/>
  <c r="F108" i="28"/>
  <c r="B108" i="28"/>
  <c r="Y108" i="28"/>
  <c r="U108" i="28"/>
  <c r="Q108" i="28"/>
  <c r="M108" i="28"/>
  <c r="I108" i="28"/>
  <c r="E108" i="28"/>
  <c r="S108" i="28"/>
  <c r="K108" i="28"/>
  <c r="C108" i="28"/>
  <c r="X108" i="28"/>
  <c r="P108" i="28"/>
  <c r="H108" i="28"/>
  <c r="T108" i="28"/>
  <c r="D108" i="28"/>
  <c r="L108" i="28"/>
  <c r="O108" i="28"/>
  <c r="W108" i="28"/>
  <c r="G108" i="28"/>
  <c r="Y409" i="28"/>
  <c r="U409" i="28"/>
  <c r="Q409" i="28"/>
  <c r="M409" i="28"/>
  <c r="I409" i="28"/>
  <c r="E409" i="28"/>
  <c r="X409" i="28"/>
  <c r="T409" i="28"/>
  <c r="P409" i="28"/>
  <c r="L409" i="28"/>
  <c r="H409" i="28"/>
  <c r="D409" i="28"/>
  <c r="V409" i="28"/>
  <c r="N409" i="28"/>
  <c r="F409" i="28"/>
  <c r="S409" i="28"/>
  <c r="K409" i="28"/>
  <c r="C409" i="28"/>
  <c r="O409" i="28"/>
  <c r="A410" i="28"/>
  <c r="J409" i="28"/>
  <c r="R409" i="28"/>
  <c r="B409" i="28"/>
  <c r="G409" i="28"/>
  <c r="W409" i="28"/>
  <c r="W206" i="21"/>
  <c r="S206" i="21"/>
  <c r="O206" i="21"/>
  <c r="K206" i="21"/>
  <c r="G206" i="21"/>
  <c r="C206" i="21"/>
  <c r="A207" i="21"/>
  <c r="V206" i="21"/>
  <c r="R206" i="21"/>
  <c r="N206" i="21"/>
  <c r="J206" i="21"/>
  <c r="F206" i="21"/>
  <c r="B206" i="21"/>
  <c r="X206" i="21"/>
  <c r="P206" i="21"/>
  <c r="H206" i="21"/>
  <c r="L206" i="21"/>
  <c r="U206" i="21"/>
  <c r="M206" i="21"/>
  <c r="E206" i="21"/>
  <c r="T206" i="21"/>
  <c r="D206" i="21"/>
  <c r="Y206" i="21"/>
  <c r="Q206" i="21"/>
  <c r="I206" i="21"/>
  <c r="W341" i="21"/>
  <c r="S341" i="21"/>
  <c r="O341" i="21"/>
  <c r="K341" i="21"/>
  <c r="G341" i="21"/>
  <c r="C341" i="21"/>
  <c r="A342" i="21"/>
  <c r="V341" i="21"/>
  <c r="R341" i="21"/>
  <c r="N341" i="21"/>
  <c r="J341" i="21"/>
  <c r="F341" i="21"/>
  <c r="B341" i="21"/>
  <c r="X341" i="21"/>
  <c r="P341" i="21"/>
  <c r="H341" i="21"/>
  <c r="T341" i="21"/>
  <c r="D341" i="21"/>
  <c r="U341" i="21"/>
  <c r="M341" i="21"/>
  <c r="E341" i="21"/>
  <c r="L341" i="21"/>
  <c r="I341" i="21"/>
  <c r="Q341" i="21"/>
  <c r="Y341" i="21"/>
  <c r="W141" i="21"/>
  <c r="S141" i="21"/>
  <c r="O141" i="21"/>
  <c r="K141" i="21"/>
  <c r="G141" i="21"/>
  <c r="C141" i="21"/>
  <c r="A142" i="21"/>
  <c r="V141" i="21"/>
  <c r="R141" i="21"/>
  <c r="N141" i="21"/>
  <c r="J141" i="21"/>
  <c r="F141" i="21"/>
  <c r="B141" i="21"/>
  <c r="T141" i="21"/>
  <c r="L141" i="21"/>
  <c r="D141" i="21"/>
  <c r="P141" i="21"/>
  <c r="Y141" i="21"/>
  <c r="Q141" i="21"/>
  <c r="I141" i="21"/>
  <c r="X141" i="21"/>
  <c r="H141" i="21"/>
  <c r="U141" i="21"/>
  <c r="M141" i="21"/>
  <c r="E141" i="21"/>
  <c r="X141" i="28"/>
  <c r="T141" i="28"/>
  <c r="P141" i="28"/>
  <c r="L141" i="28"/>
  <c r="H141" i="28"/>
  <c r="D141" i="28"/>
  <c r="W141" i="28"/>
  <c r="S141" i="28"/>
  <c r="O141" i="28"/>
  <c r="K141" i="28"/>
  <c r="G141" i="28"/>
  <c r="C141" i="28"/>
  <c r="U141" i="28"/>
  <c r="M141" i="28"/>
  <c r="E141" i="28"/>
  <c r="A142" i="28"/>
  <c r="R141" i="28"/>
  <c r="J141" i="28"/>
  <c r="B141" i="28"/>
  <c r="V141" i="28"/>
  <c r="F141" i="28"/>
  <c r="Q141" i="28"/>
  <c r="N141" i="28"/>
  <c r="Y141" i="28"/>
  <c r="I141" i="28"/>
  <c r="W307" i="28"/>
  <c r="S307" i="28"/>
  <c r="O307" i="28"/>
  <c r="K307" i="28"/>
  <c r="G307" i="28"/>
  <c r="C307" i="28"/>
  <c r="A308" i="28"/>
  <c r="V307" i="28"/>
  <c r="R307" i="28"/>
  <c r="N307" i="28"/>
  <c r="J307" i="28"/>
  <c r="F307" i="28"/>
  <c r="B307" i="28"/>
  <c r="X307" i="28"/>
  <c r="P307" i="28"/>
  <c r="H307" i="28"/>
  <c r="U307" i="28"/>
  <c r="M307" i="28"/>
  <c r="E307" i="28"/>
  <c r="Y307" i="28"/>
  <c r="I307" i="28"/>
  <c r="T307" i="28"/>
  <c r="D307" i="28"/>
  <c r="L307" i="28"/>
  <c r="Q307" i="28"/>
  <c r="W375" i="28"/>
  <c r="S375" i="28"/>
  <c r="O375" i="28"/>
  <c r="K375" i="28"/>
  <c r="G375" i="28"/>
  <c r="C375" i="28"/>
  <c r="A376" i="28"/>
  <c r="V375" i="28"/>
  <c r="R375" i="28"/>
  <c r="N375" i="28"/>
  <c r="J375" i="28"/>
  <c r="F375" i="28"/>
  <c r="B375" i="28"/>
  <c r="T375" i="28"/>
  <c r="L375" i="28"/>
  <c r="D375" i="28"/>
  <c r="Y375" i="28"/>
  <c r="Q375" i="28"/>
  <c r="I375" i="28"/>
  <c r="M375" i="28"/>
  <c r="X375" i="28"/>
  <c r="H375" i="28"/>
  <c r="U375" i="28"/>
  <c r="P375" i="28"/>
  <c r="E375" i="28"/>
  <c r="V142" i="25"/>
  <c r="R142" i="25"/>
  <c r="N142" i="25"/>
  <c r="J142" i="25"/>
  <c r="F142" i="25"/>
  <c r="B142" i="25"/>
  <c r="Y142" i="25"/>
  <c r="U142" i="25"/>
  <c r="Q142" i="25"/>
  <c r="M142" i="25"/>
  <c r="I142" i="25"/>
  <c r="E142" i="25"/>
  <c r="X142" i="25"/>
  <c r="P142" i="25"/>
  <c r="H142" i="25"/>
  <c r="W142" i="25"/>
  <c r="O142" i="25"/>
  <c r="G142" i="25"/>
  <c r="L142" i="25"/>
  <c r="T142" i="25"/>
  <c r="K142" i="25"/>
  <c r="D142" i="25"/>
  <c r="S142" i="25"/>
  <c r="C142" i="25"/>
  <c r="W238" i="28"/>
  <c r="S238" i="28"/>
  <c r="O238" i="28"/>
  <c r="K238" i="28"/>
  <c r="G238" i="28"/>
  <c r="C238" i="28"/>
  <c r="A239" i="28"/>
  <c r="V238" i="28"/>
  <c r="R238" i="28"/>
  <c r="N238" i="28"/>
  <c r="J238" i="28"/>
  <c r="F238" i="28"/>
  <c r="B238" i="28"/>
  <c r="T238" i="28"/>
  <c r="L238" i="28"/>
  <c r="D238" i="28"/>
  <c r="Y238" i="28"/>
  <c r="Q238" i="28"/>
  <c r="I238" i="28"/>
  <c r="U238" i="28"/>
  <c r="E238" i="28"/>
  <c r="P238" i="28"/>
  <c r="X238" i="28"/>
  <c r="H238" i="28"/>
  <c r="M238" i="28"/>
  <c r="Y341" i="28"/>
  <c r="U341" i="28"/>
  <c r="Q341" i="28"/>
  <c r="M341" i="28"/>
  <c r="I341" i="28"/>
  <c r="E341" i="28"/>
  <c r="X341" i="28"/>
  <c r="T341" i="28"/>
  <c r="P341" i="28"/>
  <c r="L341" i="28"/>
  <c r="H341" i="28"/>
  <c r="D341" i="28"/>
  <c r="A342" i="28"/>
  <c r="R341" i="28"/>
  <c r="J341" i="28"/>
  <c r="B341" i="28"/>
  <c r="W341" i="28"/>
  <c r="O341" i="28"/>
  <c r="G341" i="28"/>
  <c r="K341" i="28"/>
  <c r="V341" i="28"/>
  <c r="F341" i="28"/>
  <c r="N341" i="28"/>
  <c r="C341" i="28"/>
  <c r="S341" i="28"/>
  <c r="Y174" i="21"/>
  <c r="U174" i="21"/>
  <c r="Q174" i="21"/>
  <c r="M174" i="21"/>
  <c r="I174" i="21"/>
  <c r="E174" i="21"/>
  <c r="X174" i="21"/>
  <c r="T174" i="21"/>
  <c r="P174" i="21"/>
  <c r="L174" i="21"/>
  <c r="H174" i="21"/>
  <c r="D174" i="21"/>
  <c r="V174" i="21"/>
  <c r="N174" i="21"/>
  <c r="F174" i="21"/>
  <c r="A175" i="21"/>
  <c r="J174" i="21"/>
  <c r="S174" i="21"/>
  <c r="K174" i="21"/>
  <c r="C174" i="21"/>
  <c r="R174" i="21"/>
  <c r="B174" i="21"/>
  <c r="O174" i="21"/>
  <c r="W174" i="21"/>
  <c r="G174" i="21"/>
  <c r="W409" i="21"/>
  <c r="S409" i="21"/>
  <c r="O409" i="21"/>
  <c r="K409" i="21"/>
  <c r="G409" i="21"/>
  <c r="C409" i="21"/>
  <c r="A410" i="21"/>
  <c r="V409" i="21"/>
  <c r="R409" i="21"/>
  <c r="N409" i="21"/>
  <c r="J409" i="21"/>
  <c r="F409" i="21"/>
  <c r="B409" i="21"/>
  <c r="T409" i="21"/>
  <c r="L409" i="21"/>
  <c r="D409" i="21"/>
  <c r="P409" i="21"/>
  <c r="H409" i="21"/>
  <c r="Y409" i="21"/>
  <c r="Q409" i="21"/>
  <c r="I409" i="21"/>
  <c r="X409" i="21"/>
  <c r="M409" i="21"/>
  <c r="U409" i="21"/>
  <c r="E409" i="21"/>
  <c r="A175" i="28"/>
  <c r="V174" i="28"/>
  <c r="R174" i="28"/>
  <c r="N174" i="28"/>
  <c r="J174" i="28"/>
  <c r="F174" i="28"/>
  <c r="B174" i="28"/>
  <c r="Y174" i="28"/>
  <c r="U174" i="28"/>
  <c r="Q174" i="28"/>
  <c r="M174" i="28"/>
  <c r="I174" i="28"/>
  <c r="E174" i="28"/>
  <c r="W174" i="28"/>
  <c r="O174" i="28"/>
  <c r="G174" i="28"/>
  <c r="T174" i="28"/>
  <c r="L174" i="28"/>
  <c r="D174" i="28"/>
  <c r="X174" i="28"/>
  <c r="H174" i="28"/>
  <c r="P174" i="28"/>
  <c r="S174" i="28"/>
  <c r="C174" i="28"/>
  <c r="K174" i="28"/>
  <c r="Y238" i="21"/>
  <c r="U238" i="21"/>
  <c r="Q238" i="21"/>
  <c r="M238" i="21"/>
  <c r="I238" i="21"/>
  <c r="E238" i="21"/>
  <c r="X238" i="21"/>
  <c r="T238" i="21"/>
  <c r="P238" i="21"/>
  <c r="L238" i="21"/>
  <c r="H238" i="21"/>
  <c r="D238" i="21"/>
  <c r="A239" i="21"/>
  <c r="R238" i="21"/>
  <c r="J238" i="21"/>
  <c r="B238" i="21"/>
  <c r="V238" i="21"/>
  <c r="F238" i="21"/>
  <c r="W238" i="21"/>
  <c r="O238" i="21"/>
  <c r="G238" i="21"/>
  <c r="N238" i="21"/>
  <c r="S238" i="21"/>
  <c r="K238" i="21"/>
  <c r="C238" i="21"/>
  <c r="A240" i="28" l="1"/>
  <c r="V239" i="28"/>
  <c r="R239" i="28"/>
  <c r="N239" i="28"/>
  <c r="J239" i="28"/>
  <c r="F239" i="28"/>
  <c r="B239" i="28"/>
  <c r="Y239" i="28"/>
  <c r="U239" i="28"/>
  <c r="Q239" i="28"/>
  <c r="M239" i="28"/>
  <c r="I239" i="28"/>
  <c r="E239" i="28"/>
  <c r="S239" i="28"/>
  <c r="K239" i="28"/>
  <c r="C239" i="28"/>
  <c r="X239" i="28"/>
  <c r="P239" i="28"/>
  <c r="H239" i="28"/>
  <c r="L239" i="28"/>
  <c r="W239" i="28"/>
  <c r="G239" i="28"/>
  <c r="T239" i="28"/>
  <c r="O239" i="28"/>
  <c r="D239" i="28"/>
  <c r="W142" i="28"/>
  <c r="S142" i="28"/>
  <c r="O142" i="28"/>
  <c r="K142" i="28"/>
  <c r="G142" i="28"/>
  <c r="C142" i="28"/>
  <c r="V142" i="28"/>
  <c r="R142" i="28"/>
  <c r="N142" i="28"/>
  <c r="J142" i="28"/>
  <c r="F142" i="28"/>
  <c r="B142" i="28"/>
  <c r="T142" i="28"/>
  <c r="L142" i="28"/>
  <c r="D142" i="28"/>
  <c r="Y142" i="28"/>
  <c r="Q142" i="28"/>
  <c r="I142" i="28"/>
  <c r="M142" i="28"/>
  <c r="U142" i="28"/>
  <c r="X142" i="28"/>
  <c r="H142" i="28"/>
  <c r="E142" i="28"/>
  <c r="P142" i="28"/>
  <c r="A208" i="21"/>
  <c r="V207" i="21"/>
  <c r="R207" i="21"/>
  <c r="N207" i="21"/>
  <c r="J207" i="21"/>
  <c r="F207" i="21"/>
  <c r="B207" i="21"/>
  <c r="Y207" i="21"/>
  <c r="U207" i="21"/>
  <c r="Q207" i="21"/>
  <c r="M207" i="21"/>
  <c r="I207" i="21"/>
  <c r="E207" i="21"/>
  <c r="W207" i="21"/>
  <c r="O207" i="21"/>
  <c r="G207" i="21"/>
  <c r="S207" i="21"/>
  <c r="C207" i="21"/>
  <c r="T207" i="21"/>
  <c r="L207" i="21"/>
  <c r="D207" i="21"/>
  <c r="K207" i="21"/>
  <c r="H207" i="21"/>
  <c r="P207" i="21"/>
  <c r="X207" i="21"/>
  <c r="X410" i="28"/>
  <c r="T410" i="28"/>
  <c r="P410" i="28"/>
  <c r="L410" i="28"/>
  <c r="H410" i="28"/>
  <c r="D410" i="28"/>
  <c r="W410" i="28"/>
  <c r="S410" i="28"/>
  <c r="O410" i="28"/>
  <c r="K410" i="28"/>
  <c r="G410" i="28"/>
  <c r="C410" i="28"/>
  <c r="U410" i="28"/>
  <c r="M410" i="28"/>
  <c r="E410" i="28"/>
  <c r="A411" i="28"/>
  <c r="R410" i="28"/>
  <c r="J410" i="28"/>
  <c r="B410" i="28"/>
  <c r="V410" i="28"/>
  <c r="F410" i="28"/>
  <c r="Q410" i="28"/>
  <c r="Y410" i="28"/>
  <c r="N410" i="28"/>
  <c r="I410" i="28"/>
  <c r="A411" i="21"/>
  <c r="V410" i="21"/>
  <c r="R410" i="21"/>
  <c r="N410" i="21"/>
  <c r="J410" i="21"/>
  <c r="F410" i="21"/>
  <c r="B410" i="21"/>
  <c r="Y410" i="21"/>
  <c r="U410" i="21"/>
  <c r="Q410" i="21"/>
  <c r="M410" i="21"/>
  <c r="I410" i="21"/>
  <c r="E410" i="21"/>
  <c r="S410" i="21"/>
  <c r="K410" i="21"/>
  <c r="C410" i="21"/>
  <c r="W410" i="21"/>
  <c r="O410" i="21"/>
  <c r="G410" i="21"/>
  <c r="X410" i="21"/>
  <c r="P410" i="21"/>
  <c r="H410" i="21"/>
  <c r="T410" i="21"/>
  <c r="L410" i="21"/>
  <c r="D410" i="21"/>
  <c r="X175" i="21"/>
  <c r="T175" i="21"/>
  <c r="P175" i="21"/>
  <c r="L175" i="21"/>
  <c r="H175" i="21"/>
  <c r="D175" i="21"/>
  <c r="W175" i="21"/>
  <c r="S175" i="21"/>
  <c r="O175" i="21"/>
  <c r="K175" i="21"/>
  <c r="G175" i="21"/>
  <c r="C175" i="21"/>
  <c r="U175" i="21"/>
  <c r="M175" i="21"/>
  <c r="E175" i="21"/>
  <c r="Q175" i="21"/>
  <c r="A176" i="21"/>
  <c r="R175" i="21"/>
  <c r="J175" i="21"/>
  <c r="B175" i="21"/>
  <c r="Y175" i="21"/>
  <c r="I175" i="21"/>
  <c r="V175" i="21"/>
  <c r="F175" i="21"/>
  <c r="N175" i="21"/>
  <c r="X342" i="28"/>
  <c r="T342" i="28"/>
  <c r="P342" i="28"/>
  <c r="L342" i="28"/>
  <c r="H342" i="28"/>
  <c r="D342" i="28"/>
  <c r="W342" i="28"/>
  <c r="S342" i="28"/>
  <c r="O342" i="28"/>
  <c r="K342" i="28"/>
  <c r="G342" i="28"/>
  <c r="C342" i="28"/>
  <c r="Y342" i="28"/>
  <c r="Q342" i="28"/>
  <c r="I342" i="28"/>
  <c r="V342" i="28"/>
  <c r="N342" i="28"/>
  <c r="F342" i="28"/>
  <c r="R342" i="28"/>
  <c r="B342" i="28"/>
  <c r="M342" i="28"/>
  <c r="U342" i="28"/>
  <c r="E342" i="28"/>
  <c r="J342" i="28"/>
  <c r="A343" i="28"/>
  <c r="X376" i="21"/>
  <c r="T376" i="21"/>
  <c r="P376" i="21"/>
  <c r="L376" i="21"/>
  <c r="H376" i="21"/>
  <c r="D376" i="21"/>
  <c r="W376" i="21"/>
  <c r="S376" i="21"/>
  <c r="O376" i="21"/>
  <c r="K376" i="21"/>
  <c r="G376" i="21"/>
  <c r="C376" i="21"/>
  <c r="Y376" i="21"/>
  <c r="Q376" i="21"/>
  <c r="I376" i="21"/>
  <c r="U376" i="21"/>
  <c r="E376" i="21"/>
  <c r="V376" i="21"/>
  <c r="N376" i="21"/>
  <c r="F376" i="21"/>
  <c r="M376" i="21"/>
  <c r="B376" i="21"/>
  <c r="J376" i="21"/>
  <c r="A377" i="21"/>
  <c r="R376" i="21"/>
  <c r="Y175" i="28"/>
  <c r="U175" i="28"/>
  <c r="Q175" i="28"/>
  <c r="M175" i="28"/>
  <c r="I175" i="28"/>
  <c r="E175" i="28"/>
  <c r="X175" i="28"/>
  <c r="T175" i="28"/>
  <c r="P175" i="28"/>
  <c r="L175" i="28"/>
  <c r="H175" i="28"/>
  <c r="D175" i="28"/>
  <c r="V175" i="28"/>
  <c r="N175" i="28"/>
  <c r="F175" i="28"/>
  <c r="S175" i="28"/>
  <c r="K175" i="28"/>
  <c r="C175" i="28"/>
  <c r="O175" i="28"/>
  <c r="W175" i="28"/>
  <c r="A176" i="28"/>
  <c r="J175" i="28"/>
  <c r="G175" i="28"/>
  <c r="B175" i="28"/>
  <c r="R175" i="28"/>
  <c r="A377" i="28"/>
  <c r="V376" i="28"/>
  <c r="R376" i="28"/>
  <c r="N376" i="28"/>
  <c r="J376" i="28"/>
  <c r="F376" i="28"/>
  <c r="B376" i="28"/>
  <c r="Y376" i="28"/>
  <c r="U376" i="28"/>
  <c r="Q376" i="28"/>
  <c r="M376" i="28"/>
  <c r="I376" i="28"/>
  <c r="E376" i="28"/>
  <c r="S376" i="28"/>
  <c r="K376" i="28"/>
  <c r="C376" i="28"/>
  <c r="X376" i="28"/>
  <c r="P376" i="28"/>
  <c r="H376" i="28"/>
  <c r="T376" i="28"/>
  <c r="D376" i="28"/>
  <c r="O376" i="28"/>
  <c r="G376" i="28"/>
  <c r="W376" i="28"/>
  <c r="L376" i="28"/>
  <c r="V142" i="21"/>
  <c r="R142" i="21"/>
  <c r="N142" i="21"/>
  <c r="J142" i="21"/>
  <c r="F142" i="21"/>
  <c r="B142" i="21"/>
  <c r="Y142" i="21"/>
  <c r="U142" i="21"/>
  <c r="Q142" i="21"/>
  <c r="M142" i="21"/>
  <c r="I142" i="21"/>
  <c r="E142" i="21"/>
  <c r="S142" i="21"/>
  <c r="K142" i="21"/>
  <c r="C142" i="21"/>
  <c r="W142" i="21"/>
  <c r="G142" i="21"/>
  <c r="X142" i="21"/>
  <c r="P142" i="21"/>
  <c r="H142" i="21"/>
  <c r="O142" i="21"/>
  <c r="D142" i="21"/>
  <c r="T142" i="21"/>
  <c r="L142" i="21"/>
  <c r="X308" i="21"/>
  <c r="T308" i="21"/>
  <c r="P308" i="21"/>
  <c r="L308" i="21"/>
  <c r="H308" i="21"/>
  <c r="D308" i="21"/>
  <c r="W308" i="21"/>
  <c r="S308" i="21"/>
  <c r="O308" i="21"/>
  <c r="K308" i="21"/>
  <c r="G308" i="21"/>
  <c r="C308" i="21"/>
  <c r="U308" i="21"/>
  <c r="M308" i="21"/>
  <c r="E308" i="21"/>
  <c r="Q308" i="21"/>
  <c r="I308" i="21"/>
  <c r="A309" i="21"/>
  <c r="R308" i="21"/>
  <c r="J308" i="21"/>
  <c r="B308" i="21"/>
  <c r="Y308" i="21"/>
  <c r="V308" i="21"/>
  <c r="N308" i="21"/>
  <c r="F308" i="21"/>
  <c r="A274" i="21"/>
  <c r="V273" i="21"/>
  <c r="R273" i="21"/>
  <c r="N273" i="21"/>
  <c r="J273" i="21"/>
  <c r="F273" i="21"/>
  <c r="B273" i="21"/>
  <c r="Y273" i="21"/>
  <c r="U273" i="21"/>
  <c r="Q273" i="21"/>
  <c r="M273" i="21"/>
  <c r="I273" i="21"/>
  <c r="E273" i="21"/>
  <c r="S273" i="21"/>
  <c r="K273" i="21"/>
  <c r="C273" i="21"/>
  <c r="W273" i="21"/>
  <c r="G273" i="21"/>
  <c r="X273" i="21"/>
  <c r="P273" i="21"/>
  <c r="H273" i="21"/>
  <c r="O273" i="21"/>
  <c r="L273" i="21"/>
  <c r="D273" i="21"/>
  <c r="T273" i="21"/>
  <c r="X239" i="21"/>
  <c r="T239" i="21"/>
  <c r="P239" i="21"/>
  <c r="L239" i="21"/>
  <c r="H239" i="21"/>
  <c r="D239" i="21"/>
  <c r="W239" i="21"/>
  <c r="S239" i="21"/>
  <c r="O239" i="21"/>
  <c r="K239" i="21"/>
  <c r="G239" i="21"/>
  <c r="C239" i="21"/>
  <c r="Y239" i="21"/>
  <c r="Q239" i="21"/>
  <c r="I239" i="21"/>
  <c r="U239" i="21"/>
  <c r="E239" i="21"/>
  <c r="V239" i="21"/>
  <c r="N239" i="21"/>
  <c r="F239" i="21"/>
  <c r="M239" i="21"/>
  <c r="A240" i="21"/>
  <c r="R239" i="21"/>
  <c r="J239" i="21"/>
  <c r="B239" i="21"/>
  <c r="A309" i="28"/>
  <c r="V308" i="28"/>
  <c r="R308" i="28"/>
  <c r="N308" i="28"/>
  <c r="J308" i="28"/>
  <c r="F308" i="28"/>
  <c r="B308" i="28"/>
  <c r="Y308" i="28"/>
  <c r="U308" i="28"/>
  <c r="Q308" i="28"/>
  <c r="M308" i="28"/>
  <c r="I308" i="28"/>
  <c r="E308" i="28"/>
  <c r="W308" i="28"/>
  <c r="O308" i="28"/>
  <c r="G308" i="28"/>
  <c r="T308" i="28"/>
  <c r="L308" i="28"/>
  <c r="D308" i="28"/>
  <c r="P308" i="28"/>
  <c r="K308" i="28"/>
  <c r="C308" i="28"/>
  <c r="X308" i="28"/>
  <c r="S308" i="28"/>
  <c r="H308" i="28"/>
  <c r="A343" i="21"/>
  <c r="V342" i="21"/>
  <c r="R342" i="21"/>
  <c r="N342" i="21"/>
  <c r="J342" i="21"/>
  <c r="F342" i="21"/>
  <c r="B342" i="21"/>
  <c r="Y342" i="21"/>
  <c r="U342" i="21"/>
  <c r="Q342" i="21"/>
  <c r="M342" i="21"/>
  <c r="I342" i="21"/>
  <c r="E342" i="21"/>
  <c r="W342" i="21"/>
  <c r="O342" i="21"/>
  <c r="G342" i="21"/>
  <c r="S342" i="21"/>
  <c r="T342" i="21"/>
  <c r="L342" i="21"/>
  <c r="D342" i="21"/>
  <c r="K342" i="21"/>
  <c r="C342" i="21"/>
  <c r="P342" i="21"/>
  <c r="X342" i="21"/>
  <c r="H342" i="21"/>
  <c r="X207" i="28"/>
  <c r="T207" i="28"/>
  <c r="P207" i="28"/>
  <c r="L207" i="28"/>
  <c r="H207" i="28"/>
  <c r="D207" i="28"/>
  <c r="W207" i="28"/>
  <c r="S207" i="28"/>
  <c r="O207" i="28"/>
  <c r="K207" i="28"/>
  <c r="G207" i="28"/>
  <c r="C207" i="28"/>
  <c r="Y207" i="28"/>
  <c r="Q207" i="28"/>
  <c r="I207" i="28"/>
  <c r="V207" i="28"/>
  <c r="N207" i="28"/>
  <c r="F207" i="28"/>
  <c r="A208" i="28"/>
  <c r="J207" i="28"/>
  <c r="U207" i="28"/>
  <c r="E207" i="28"/>
  <c r="M207" i="28"/>
  <c r="B207" i="28"/>
  <c r="R207" i="28"/>
  <c r="X273" i="28"/>
  <c r="T273" i="28"/>
  <c r="P273" i="28"/>
  <c r="L273" i="28"/>
  <c r="H273" i="28"/>
  <c r="D273" i="28"/>
  <c r="W273" i="28"/>
  <c r="S273" i="28"/>
  <c r="O273" i="28"/>
  <c r="K273" i="28"/>
  <c r="G273" i="28"/>
  <c r="C273" i="28"/>
  <c r="U273" i="28"/>
  <c r="M273" i="28"/>
  <c r="E273" i="28"/>
  <c r="A274" i="28"/>
  <c r="R273" i="28"/>
  <c r="J273" i="28"/>
  <c r="B273" i="28"/>
  <c r="N273" i="28"/>
  <c r="Y273" i="28"/>
  <c r="I273" i="28"/>
  <c r="Q273" i="28"/>
  <c r="F273" i="28"/>
  <c r="V273" i="28"/>
  <c r="W274" i="28" l="1"/>
  <c r="S274" i="28"/>
  <c r="O274" i="28"/>
  <c r="K274" i="28"/>
  <c r="G274" i="28"/>
  <c r="C274" i="28"/>
  <c r="A275" i="28"/>
  <c r="V274" i="28"/>
  <c r="R274" i="28"/>
  <c r="N274" i="28"/>
  <c r="J274" i="28"/>
  <c r="F274" i="28"/>
  <c r="B274" i="28"/>
  <c r="T274" i="28"/>
  <c r="L274" i="28"/>
  <c r="D274" i="28"/>
  <c r="Y274" i="28"/>
  <c r="Q274" i="28"/>
  <c r="I274" i="28"/>
  <c r="U274" i="28"/>
  <c r="E274" i="28"/>
  <c r="P274" i="28"/>
  <c r="X274" i="28"/>
  <c r="M274" i="28"/>
  <c r="H274" i="28"/>
  <c r="Y377" i="28"/>
  <c r="U377" i="28"/>
  <c r="Q377" i="28"/>
  <c r="M377" i="28"/>
  <c r="I377" i="28"/>
  <c r="E377" i="28"/>
  <c r="X377" i="28"/>
  <c r="T377" i="28"/>
  <c r="P377" i="28"/>
  <c r="L377" i="28"/>
  <c r="H377" i="28"/>
  <c r="D377" i="28"/>
  <c r="A378" i="28"/>
  <c r="R377" i="28"/>
  <c r="J377" i="28"/>
  <c r="B377" i="28"/>
  <c r="W377" i="28"/>
  <c r="O377" i="28"/>
  <c r="G377" i="28"/>
  <c r="K377" i="28"/>
  <c r="V377" i="28"/>
  <c r="F377" i="28"/>
  <c r="N377" i="28"/>
  <c r="C377" i="28"/>
  <c r="S377" i="28"/>
  <c r="W377" i="21"/>
  <c r="S377" i="21"/>
  <c r="O377" i="21"/>
  <c r="K377" i="21"/>
  <c r="G377" i="21"/>
  <c r="C377" i="21"/>
  <c r="A378" i="21"/>
  <c r="V377" i="21"/>
  <c r="R377" i="21"/>
  <c r="N377" i="21"/>
  <c r="J377" i="21"/>
  <c r="F377" i="21"/>
  <c r="B377" i="21"/>
  <c r="X377" i="21"/>
  <c r="P377" i="21"/>
  <c r="H377" i="21"/>
  <c r="L377" i="21"/>
  <c r="U377" i="21"/>
  <c r="M377" i="21"/>
  <c r="E377" i="21"/>
  <c r="T377" i="21"/>
  <c r="D377" i="21"/>
  <c r="I377" i="21"/>
  <c r="Q377" i="21"/>
  <c r="Y377" i="21"/>
  <c r="W343" i="28"/>
  <c r="S343" i="28"/>
  <c r="O343" i="28"/>
  <c r="K343" i="28"/>
  <c r="G343" i="28"/>
  <c r="C343" i="28"/>
  <c r="A344" i="28"/>
  <c r="V343" i="28"/>
  <c r="R343" i="28"/>
  <c r="N343" i="28"/>
  <c r="J343" i="28"/>
  <c r="F343" i="28"/>
  <c r="B343" i="28"/>
  <c r="X343" i="28"/>
  <c r="P343" i="28"/>
  <c r="H343" i="28"/>
  <c r="U343" i="28"/>
  <c r="M343" i="28"/>
  <c r="E343" i="28"/>
  <c r="Y343" i="28"/>
  <c r="I343" i="28"/>
  <c r="T343" i="28"/>
  <c r="D343" i="28"/>
  <c r="L343" i="28"/>
  <c r="Q343" i="28"/>
  <c r="Y343" i="21"/>
  <c r="U343" i="21"/>
  <c r="Q343" i="21"/>
  <c r="M343" i="21"/>
  <c r="I343" i="21"/>
  <c r="E343" i="21"/>
  <c r="X343" i="21"/>
  <c r="T343" i="21"/>
  <c r="P343" i="21"/>
  <c r="L343" i="21"/>
  <c r="H343" i="21"/>
  <c r="D343" i="21"/>
  <c r="V343" i="21"/>
  <c r="N343" i="21"/>
  <c r="F343" i="21"/>
  <c r="J343" i="21"/>
  <c r="S343" i="21"/>
  <c r="K343" i="21"/>
  <c r="C343" i="21"/>
  <c r="A344" i="21"/>
  <c r="R343" i="21"/>
  <c r="B343" i="21"/>
  <c r="W343" i="21"/>
  <c r="O343" i="21"/>
  <c r="G343" i="21"/>
  <c r="Y274" i="21"/>
  <c r="U274" i="21"/>
  <c r="Q274" i="21"/>
  <c r="M274" i="21"/>
  <c r="I274" i="21"/>
  <c r="E274" i="21"/>
  <c r="X274" i="21"/>
  <c r="T274" i="21"/>
  <c r="P274" i="21"/>
  <c r="L274" i="21"/>
  <c r="H274" i="21"/>
  <c r="D274" i="21"/>
  <c r="A275" i="21"/>
  <c r="R274" i="21"/>
  <c r="J274" i="21"/>
  <c r="B274" i="21"/>
  <c r="V274" i="21"/>
  <c r="N274" i="21"/>
  <c r="W274" i="21"/>
  <c r="O274" i="21"/>
  <c r="G274" i="21"/>
  <c r="F274" i="21"/>
  <c r="S274" i="21"/>
  <c r="K274" i="21"/>
  <c r="C274" i="21"/>
  <c r="W309" i="21"/>
  <c r="S309" i="21"/>
  <c r="O309" i="21"/>
  <c r="K309" i="21"/>
  <c r="G309" i="21"/>
  <c r="C309" i="21"/>
  <c r="A310" i="21"/>
  <c r="V309" i="21"/>
  <c r="R309" i="21"/>
  <c r="N309" i="21"/>
  <c r="J309" i="21"/>
  <c r="F309" i="21"/>
  <c r="B309" i="21"/>
  <c r="T309" i="21"/>
  <c r="L309" i="21"/>
  <c r="D309" i="21"/>
  <c r="X309" i="21"/>
  <c r="H309" i="21"/>
  <c r="Y309" i="21"/>
  <c r="Q309" i="21"/>
  <c r="I309" i="21"/>
  <c r="P309" i="21"/>
  <c r="E309" i="21"/>
  <c r="M309" i="21"/>
  <c r="U309" i="21"/>
  <c r="X176" i="28"/>
  <c r="T176" i="28"/>
  <c r="P176" i="28"/>
  <c r="L176" i="28"/>
  <c r="H176" i="28"/>
  <c r="D176" i="28"/>
  <c r="W176" i="28"/>
  <c r="S176" i="28"/>
  <c r="O176" i="28"/>
  <c r="K176" i="28"/>
  <c r="G176" i="28"/>
  <c r="C176" i="28"/>
  <c r="U176" i="28"/>
  <c r="M176" i="28"/>
  <c r="E176" i="28"/>
  <c r="R176" i="28"/>
  <c r="J176" i="28"/>
  <c r="B176" i="28"/>
  <c r="V176" i="28"/>
  <c r="F176" i="28"/>
  <c r="Q176" i="28"/>
  <c r="N176" i="28"/>
  <c r="Y176" i="28"/>
  <c r="I176" i="28"/>
  <c r="W176" i="21"/>
  <c r="S176" i="21"/>
  <c r="O176" i="21"/>
  <c r="K176" i="21"/>
  <c r="G176" i="21"/>
  <c r="C176" i="21"/>
  <c r="V176" i="21"/>
  <c r="R176" i="21"/>
  <c r="N176" i="21"/>
  <c r="J176" i="21"/>
  <c r="F176" i="21"/>
  <c r="B176" i="21"/>
  <c r="T176" i="21"/>
  <c r="L176" i="21"/>
  <c r="D176" i="21"/>
  <c r="P176" i="21"/>
  <c r="H176" i="21"/>
  <c r="Y176" i="21"/>
  <c r="Q176" i="21"/>
  <c r="I176" i="21"/>
  <c r="X176" i="21"/>
  <c r="U176" i="21"/>
  <c r="M176" i="21"/>
  <c r="E176" i="21"/>
  <c r="W411" i="28"/>
  <c r="S411" i="28"/>
  <c r="O411" i="28"/>
  <c r="K411" i="28"/>
  <c r="G411" i="28"/>
  <c r="C411" i="28"/>
  <c r="A412" i="28"/>
  <c r="V411" i="28"/>
  <c r="R411" i="28"/>
  <c r="N411" i="28"/>
  <c r="J411" i="28"/>
  <c r="F411" i="28"/>
  <c r="B411" i="28"/>
  <c r="T411" i="28"/>
  <c r="L411" i="28"/>
  <c r="D411" i="28"/>
  <c r="Y411" i="28"/>
  <c r="Q411" i="28"/>
  <c r="I411" i="28"/>
  <c r="M411" i="28"/>
  <c r="X411" i="28"/>
  <c r="H411" i="28"/>
  <c r="P411" i="28"/>
  <c r="U411" i="28"/>
  <c r="E411" i="28"/>
  <c r="Y208" i="21"/>
  <c r="U208" i="21"/>
  <c r="Q208" i="21"/>
  <c r="M208" i="21"/>
  <c r="I208" i="21"/>
  <c r="E208" i="21"/>
  <c r="X208" i="21"/>
  <c r="T208" i="21"/>
  <c r="P208" i="21"/>
  <c r="L208" i="21"/>
  <c r="H208" i="21"/>
  <c r="D208" i="21"/>
  <c r="V208" i="21"/>
  <c r="N208" i="21"/>
  <c r="F208" i="21"/>
  <c r="A209" i="21"/>
  <c r="J208" i="21"/>
  <c r="S208" i="21"/>
  <c r="K208" i="21"/>
  <c r="C208" i="21"/>
  <c r="R208" i="21"/>
  <c r="B208" i="21"/>
  <c r="O208" i="21"/>
  <c r="G208" i="21"/>
  <c r="W208" i="21"/>
  <c r="W208" i="28"/>
  <c r="S208" i="28"/>
  <c r="O208" i="28"/>
  <c r="K208" i="28"/>
  <c r="G208" i="28"/>
  <c r="C208" i="28"/>
  <c r="A209" i="28"/>
  <c r="V208" i="28"/>
  <c r="R208" i="28"/>
  <c r="N208" i="28"/>
  <c r="J208" i="28"/>
  <c r="F208" i="28"/>
  <c r="B208" i="28"/>
  <c r="X208" i="28"/>
  <c r="P208" i="28"/>
  <c r="H208" i="28"/>
  <c r="U208" i="28"/>
  <c r="M208" i="28"/>
  <c r="E208" i="28"/>
  <c r="Q208" i="28"/>
  <c r="L208" i="28"/>
  <c r="T208" i="28"/>
  <c r="D208" i="28"/>
  <c r="I208" i="28"/>
  <c r="Y208" i="28"/>
  <c r="Y309" i="28"/>
  <c r="U309" i="28"/>
  <c r="Q309" i="28"/>
  <c r="M309" i="28"/>
  <c r="I309" i="28"/>
  <c r="E309" i="28"/>
  <c r="X309" i="28"/>
  <c r="T309" i="28"/>
  <c r="P309" i="28"/>
  <c r="L309" i="28"/>
  <c r="H309" i="28"/>
  <c r="D309" i="28"/>
  <c r="V309" i="28"/>
  <c r="N309" i="28"/>
  <c r="F309" i="28"/>
  <c r="S309" i="28"/>
  <c r="K309" i="28"/>
  <c r="C309" i="28"/>
  <c r="W309" i="28"/>
  <c r="G309" i="28"/>
  <c r="R309" i="28"/>
  <c r="B309" i="28"/>
  <c r="J309" i="28"/>
  <c r="A310" i="28"/>
  <c r="O309" i="28"/>
  <c r="Y411" i="21"/>
  <c r="U411" i="21"/>
  <c r="Q411" i="21"/>
  <c r="M411" i="21"/>
  <c r="I411" i="21"/>
  <c r="E411" i="21"/>
  <c r="X411" i="21"/>
  <c r="T411" i="21"/>
  <c r="P411" i="21"/>
  <c r="L411" i="21"/>
  <c r="H411" i="21"/>
  <c r="D411" i="21"/>
  <c r="A412" i="21"/>
  <c r="R411" i="21"/>
  <c r="J411" i="21"/>
  <c r="B411" i="21"/>
  <c r="V411" i="21"/>
  <c r="N411" i="21"/>
  <c r="F411" i="21"/>
  <c r="W411" i="21"/>
  <c r="O411" i="21"/>
  <c r="G411" i="21"/>
  <c r="C411" i="21"/>
  <c r="S411" i="21"/>
  <c r="K411" i="21"/>
  <c r="W240" i="21"/>
  <c r="S240" i="21"/>
  <c r="O240" i="21"/>
  <c r="K240" i="21"/>
  <c r="G240" i="21"/>
  <c r="C240" i="21"/>
  <c r="A241" i="21"/>
  <c r="V240" i="21"/>
  <c r="R240" i="21"/>
  <c r="N240" i="21"/>
  <c r="J240" i="21"/>
  <c r="F240" i="21"/>
  <c r="B240" i="21"/>
  <c r="X240" i="21"/>
  <c r="P240" i="21"/>
  <c r="H240" i="21"/>
  <c r="L240" i="21"/>
  <c r="U240" i="21"/>
  <c r="M240" i="21"/>
  <c r="E240" i="21"/>
  <c r="T240" i="21"/>
  <c r="D240" i="21"/>
  <c r="I240" i="21"/>
  <c r="Y240" i="21"/>
  <c r="Q240" i="21"/>
  <c r="Y240" i="28"/>
  <c r="U240" i="28"/>
  <c r="Q240" i="28"/>
  <c r="M240" i="28"/>
  <c r="I240" i="28"/>
  <c r="E240" i="28"/>
  <c r="X240" i="28"/>
  <c r="T240" i="28"/>
  <c r="P240" i="28"/>
  <c r="L240" i="28"/>
  <c r="H240" i="28"/>
  <c r="D240" i="28"/>
  <c r="A241" i="28"/>
  <c r="R240" i="28"/>
  <c r="J240" i="28"/>
  <c r="B240" i="28"/>
  <c r="W240" i="28"/>
  <c r="O240" i="28"/>
  <c r="G240" i="28"/>
  <c r="S240" i="28"/>
  <c r="C240" i="28"/>
  <c r="N240" i="28"/>
  <c r="F240" i="28"/>
  <c r="V240" i="28"/>
  <c r="K240" i="28"/>
  <c r="X412" i="21" l="1"/>
  <c r="T412" i="21"/>
  <c r="P412" i="21"/>
  <c r="L412" i="21"/>
  <c r="H412" i="21"/>
  <c r="D412" i="21"/>
  <c r="W412" i="21"/>
  <c r="S412" i="21"/>
  <c r="O412" i="21"/>
  <c r="K412" i="21"/>
  <c r="G412" i="21"/>
  <c r="C412" i="21"/>
  <c r="Y412" i="21"/>
  <c r="Q412" i="21"/>
  <c r="I412" i="21"/>
  <c r="U412" i="21"/>
  <c r="M412" i="21"/>
  <c r="E412" i="21"/>
  <c r="V412" i="21"/>
  <c r="N412" i="21"/>
  <c r="F412" i="21"/>
  <c r="B412" i="21"/>
  <c r="J412" i="21"/>
  <c r="A413" i="21"/>
  <c r="R412" i="21"/>
  <c r="V209" i="28"/>
  <c r="R209" i="28"/>
  <c r="N209" i="28"/>
  <c r="J209" i="28"/>
  <c r="F209" i="28"/>
  <c r="B209" i="28"/>
  <c r="Y209" i="28"/>
  <c r="U209" i="28"/>
  <c r="Q209" i="28"/>
  <c r="M209" i="28"/>
  <c r="I209" i="28"/>
  <c r="E209" i="28"/>
  <c r="W209" i="28"/>
  <c r="O209" i="28"/>
  <c r="G209" i="28"/>
  <c r="T209" i="28"/>
  <c r="L209" i="28"/>
  <c r="D209" i="28"/>
  <c r="X209" i="28"/>
  <c r="H209" i="28"/>
  <c r="S209" i="28"/>
  <c r="C209" i="28"/>
  <c r="K209" i="28"/>
  <c r="P209" i="28"/>
  <c r="X209" i="21"/>
  <c r="T209" i="21"/>
  <c r="P209" i="21"/>
  <c r="L209" i="21"/>
  <c r="H209" i="21"/>
  <c r="D209" i="21"/>
  <c r="W209" i="21"/>
  <c r="S209" i="21"/>
  <c r="O209" i="21"/>
  <c r="K209" i="21"/>
  <c r="G209" i="21"/>
  <c r="C209" i="21"/>
  <c r="U209" i="21"/>
  <c r="M209" i="21"/>
  <c r="E209" i="21"/>
  <c r="Q209" i="21"/>
  <c r="R209" i="21"/>
  <c r="J209" i="21"/>
  <c r="B209" i="21"/>
  <c r="Y209" i="21"/>
  <c r="I209" i="21"/>
  <c r="V209" i="21"/>
  <c r="N209" i="21"/>
  <c r="F209" i="21"/>
  <c r="X275" i="21"/>
  <c r="T275" i="21"/>
  <c r="P275" i="21"/>
  <c r="L275" i="21"/>
  <c r="H275" i="21"/>
  <c r="D275" i="21"/>
  <c r="W275" i="21"/>
  <c r="S275" i="21"/>
  <c r="O275" i="21"/>
  <c r="K275" i="21"/>
  <c r="G275" i="21"/>
  <c r="C275" i="21"/>
  <c r="Y275" i="21"/>
  <c r="Q275" i="21"/>
  <c r="I275" i="21"/>
  <c r="M275" i="21"/>
  <c r="V275" i="21"/>
  <c r="N275" i="21"/>
  <c r="F275" i="21"/>
  <c r="U275" i="21"/>
  <c r="E275" i="21"/>
  <c r="A276" i="21"/>
  <c r="B275" i="21"/>
  <c r="R275" i="21"/>
  <c r="J275" i="21"/>
  <c r="A276" i="28"/>
  <c r="V275" i="28"/>
  <c r="R275" i="28"/>
  <c r="N275" i="28"/>
  <c r="J275" i="28"/>
  <c r="F275" i="28"/>
  <c r="B275" i="28"/>
  <c r="Y275" i="28"/>
  <c r="U275" i="28"/>
  <c r="Q275" i="28"/>
  <c r="M275" i="28"/>
  <c r="I275" i="28"/>
  <c r="E275" i="28"/>
  <c r="S275" i="28"/>
  <c r="K275" i="28"/>
  <c r="C275" i="28"/>
  <c r="X275" i="28"/>
  <c r="P275" i="28"/>
  <c r="H275" i="28"/>
  <c r="L275" i="28"/>
  <c r="W275" i="28"/>
  <c r="G275" i="28"/>
  <c r="O275" i="28"/>
  <c r="T275" i="28"/>
  <c r="D275" i="28"/>
  <c r="X241" i="28"/>
  <c r="T241" i="28"/>
  <c r="P241" i="28"/>
  <c r="L241" i="28"/>
  <c r="H241" i="28"/>
  <c r="D241" i="28"/>
  <c r="W241" i="28"/>
  <c r="S241" i="28"/>
  <c r="O241" i="28"/>
  <c r="K241" i="28"/>
  <c r="G241" i="28"/>
  <c r="C241" i="28"/>
  <c r="Y241" i="28"/>
  <c r="Q241" i="28"/>
  <c r="I241" i="28"/>
  <c r="V241" i="28"/>
  <c r="N241" i="28"/>
  <c r="F241" i="28"/>
  <c r="A242" i="28"/>
  <c r="J241" i="28"/>
  <c r="U241" i="28"/>
  <c r="E241" i="28"/>
  <c r="M241" i="28"/>
  <c r="B241" i="28"/>
  <c r="R241" i="28"/>
  <c r="A242" i="21"/>
  <c r="V241" i="21"/>
  <c r="R241" i="21"/>
  <c r="N241" i="21"/>
  <c r="J241" i="21"/>
  <c r="F241" i="21"/>
  <c r="B241" i="21"/>
  <c r="Y241" i="21"/>
  <c r="U241" i="21"/>
  <c r="Q241" i="21"/>
  <c r="M241" i="21"/>
  <c r="I241" i="21"/>
  <c r="E241" i="21"/>
  <c r="W241" i="21"/>
  <c r="O241" i="21"/>
  <c r="G241" i="21"/>
  <c r="K241" i="21"/>
  <c r="C241" i="21"/>
  <c r="T241" i="21"/>
  <c r="L241" i="21"/>
  <c r="D241" i="21"/>
  <c r="S241" i="21"/>
  <c r="H241" i="21"/>
  <c r="X241" i="21"/>
  <c r="P241" i="21"/>
  <c r="A311" i="21"/>
  <c r="V310" i="21"/>
  <c r="R310" i="21"/>
  <c r="N310" i="21"/>
  <c r="J310" i="21"/>
  <c r="F310" i="21"/>
  <c r="B310" i="21"/>
  <c r="Y310" i="21"/>
  <c r="U310" i="21"/>
  <c r="Q310" i="21"/>
  <c r="M310" i="21"/>
  <c r="I310" i="21"/>
  <c r="E310" i="21"/>
  <c r="S310" i="21"/>
  <c r="K310" i="21"/>
  <c r="C310" i="21"/>
  <c r="O310" i="21"/>
  <c r="X310" i="21"/>
  <c r="P310" i="21"/>
  <c r="H310" i="21"/>
  <c r="W310" i="21"/>
  <c r="G310" i="21"/>
  <c r="L310" i="21"/>
  <c r="T310" i="21"/>
  <c r="D310" i="21"/>
  <c r="A345" i="28"/>
  <c r="V344" i="28"/>
  <c r="R344" i="28"/>
  <c r="N344" i="28"/>
  <c r="J344" i="28"/>
  <c r="F344" i="28"/>
  <c r="B344" i="28"/>
  <c r="Y344" i="28"/>
  <c r="U344" i="28"/>
  <c r="Q344" i="28"/>
  <c r="M344" i="28"/>
  <c r="I344" i="28"/>
  <c r="E344" i="28"/>
  <c r="W344" i="28"/>
  <c r="O344" i="28"/>
  <c r="G344" i="28"/>
  <c r="T344" i="28"/>
  <c r="L344" i="28"/>
  <c r="D344" i="28"/>
  <c r="P344" i="28"/>
  <c r="K344" i="28"/>
  <c r="C344" i="28"/>
  <c r="X344" i="28"/>
  <c r="S344" i="28"/>
  <c r="H344" i="28"/>
  <c r="X378" i="28"/>
  <c r="T378" i="28"/>
  <c r="P378" i="28"/>
  <c r="L378" i="28"/>
  <c r="H378" i="28"/>
  <c r="D378" i="28"/>
  <c r="W378" i="28"/>
  <c r="S378" i="28"/>
  <c r="O378" i="28"/>
  <c r="K378" i="28"/>
  <c r="G378" i="28"/>
  <c r="C378" i="28"/>
  <c r="Y378" i="28"/>
  <c r="Q378" i="28"/>
  <c r="I378" i="28"/>
  <c r="V378" i="28"/>
  <c r="N378" i="28"/>
  <c r="F378" i="28"/>
  <c r="R378" i="28"/>
  <c r="B378" i="28"/>
  <c r="M378" i="28"/>
  <c r="U378" i="28"/>
  <c r="J378" i="28"/>
  <c r="E378" i="28"/>
  <c r="A379" i="28"/>
  <c r="X310" i="28"/>
  <c r="T310" i="28"/>
  <c r="P310" i="28"/>
  <c r="L310" i="28"/>
  <c r="H310" i="28"/>
  <c r="D310" i="28"/>
  <c r="W310" i="28"/>
  <c r="S310" i="28"/>
  <c r="O310" i="28"/>
  <c r="K310" i="28"/>
  <c r="G310" i="28"/>
  <c r="C310" i="28"/>
  <c r="U310" i="28"/>
  <c r="M310" i="28"/>
  <c r="E310" i="28"/>
  <c r="A311" i="28"/>
  <c r="R310" i="28"/>
  <c r="J310" i="28"/>
  <c r="B310" i="28"/>
  <c r="N310" i="28"/>
  <c r="Y310" i="28"/>
  <c r="I310" i="28"/>
  <c r="Q310" i="28"/>
  <c r="F310" i="28"/>
  <c r="V310" i="28"/>
  <c r="A413" i="28"/>
  <c r="V412" i="28"/>
  <c r="R412" i="28"/>
  <c r="N412" i="28"/>
  <c r="J412" i="28"/>
  <c r="F412" i="28"/>
  <c r="B412" i="28"/>
  <c r="Y412" i="28"/>
  <c r="U412" i="28"/>
  <c r="Q412" i="28"/>
  <c r="M412" i="28"/>
  <c r="I412" i="28"/>
  <c r="E412" i="28"/>
  <c r="S412" i="28"/>
  <c r="K412" i="28"/>
  <c r="C412" i="28"/>
  <c r="X412" i="28"/>
  <c r="P412" i="28"/>
  <c r="H412" i="28"/>
  <c r="T412" i="28"/>
  <c r="D412" i="28"/>
  <c r="O412" i="28"/>
  <c r="G412" i="28"/>
  <c r="W412" i="28"/>
  <c r="L412" i="28"/>
  <c r="X344" i="21"/>
  <c r="T344" i="21"/>
  <c r="P344" i="21"/>
  <c r="L344" i="21"/>
  <c r="H344" i="21"/>
  <c r="D344" i="21"/>
  <c r="W344" i="21"/>
  <c r="S344" i="21"/>
  <c r="O344" i="21"/>
  <c r="K344" i="21"/>
  <c r="G344" i="21"/>
  <c r="C344" i="21"/>
  <c r="U344" i="21"/>
  <c r="M344" i="21"/>
  <c r="E344" i="21"/>
  <c r="I344" i="21"/>
  <c r="A345" i="21"/>
  <c r="R344" i="21"/>
  <c r="J344" i="21"/>
  <c r="B344" i="21"/>
  <c r="Y344" i="21"/>
  <c r="Q344" i="21"/>
  <c r="F344" i="21"/>
  <c r="V344" i="21"/>
  <c r="N344" i="21"/>
  <c r="A379" i="21"/>
  <c r="V378" i="21"/>
  <c r="R378" i="21"/>
  <c r="N378" i="21"/>
  <c r="J378" i="21"/>
  <c r="F378" i="21"/>
  <c r="B378" i="21"/>
  <c r="Y378" i="21"/>
  <c r="U378" i="21"/>
  <c r="Q378" i="21"/>
  <c r="M378" i="21"/>
  <c r="I378" i="21"/>
  <c r="E378" i="21"/>
  <c r="W378" i="21"/>
  <c r="O378" i="21"/>
  <c r="G378" i="21"/>
  <c r="K378" i="21"/>
  <c r="T378" i="21"/>
  <c r="L378" i="21"/>
  <c r="D378" i="21"/>
  <c r="S378" i="21"/>
  <c r="C378" i="21"/>
  <c r="P378" i="21"/>
  <c r="X378" i="21"/>
  <c r="H378" i="21"/>
  <c r="Y379" i="21" l="1"/>
  <c r="U379" i="21"/>
  <c r="Q379" i="21"/>
  <c r="M379" i="21"/>
  <c r="I379" i="21"/>
  <c r="E379" i="21"/>
  <c r="X379" i="21"/>
  <c r="T379" i="21"/>
  <c r="P379" i="21"/>
  <c r="L379" i="21"/>
  <c r="H379" i="21"/>
  <c r="D379" i="21"/>
  <c r="V379" i="21"/>
  <c r="N379" i="21"/>
  <c r="F379" i="21"/>
  <c r="R379" i="21"/>
  <c r="B379" i="21"/>
  <c r="S379" i="21"/>
  <c r="K379" i="21"/>
  <c r="C379" i="21"/>
  <c r="A380" i="21"/>
  <c r="J379" i="21"/>
  <c r="W379" i="21"/>
  <c r="O379" i="21"/>
  <c r="G379" i="21"/>
  <c r="W311" i="28"/>
  <c r="S311" i="28"/>
  <c r="O311" i="28"/>
  <c r="K311" i="28"/>
  <c r="G311" i="28"/>
  <c r="C311" i="28"/>
  <c r="A312" i="28"/>
  <c r="V311" i="28"/>
  <c r="R311" i="28"/>
  <c r="N311" i="28"/>
  <c r="J311" i="28"/>
  <c r="F311" i="28"/>
  <c r="B311" i="28"/>
  <c r="T311" i="28"/>
  <c r="L311" i="28"/>
  <c r="D311" i="28"/>
  <c r="Y311" i="28"/>
  <c r="Q311" i="28"/>
  <c r="I311" i="28"/>
  <c r="U311" i="28"/>
  <c r="E311" i="28"/>
  <c r="P311" i="28"/>
  <c r="X311" i="28"/>
  <c r="H311" i="28"/>
  <c r="M311" i="28"/>
  <c r="W379" i="28"/>
  <c r="S379" i="28"/>
  <c r="O379" i="28"/>
  <c r="K379" i="28"/>
  <c r="G379" i="28"/>
  <c r="C379" i="28"/>
  <c r="A380" i="28"/>
  <c r="V379" i="28"/>
  <c r="R379" i="28"/>
  <c r="N379" i="28"/>
  <c r="J379" i="28"/>
  <c r="F379" i="28"/>
  <c r="B379" i="28"/>
  <c r="X379" i="28"/>
  <c r="P379" i="28"/>
  <c r="H379" i="28"/>
  <c r="U379" i="28"/>
  <c r="M379" i="28"/>
  <c r="E379" i="28"/>
  <c r="Y379" i="28"/>
  <c r="I379" i="28"/>
  <c r="T379" i="28"/>
  <c r="D379" i="28"/>
  <c r="L379" i="28"/>
  <c r="Q379" i="28"/>
  <c r="W345" i="21"/>
  <c r="S345" i="21"/>
  <c r="O345" i="21"/>
  <c r="K345" i="21"/>
  <c r="G345" i="21"/>
  <c r="C345" i="21"/>
  <c r="A346" i="21"/>
  <c r="V345" i="21"/>
  <c r="R345" i="21"/>
  <c r="N345" i="21"/>
  <c r="J345" i="21"/>
  <c r="F345" i="21"/>
  <c r="B345" i="21"/>
  <c r="T345" i="21"/>
  <c r="L345" i="21"/>
  <c r="D345" i="21"/>
  <c r="X345" i="21"/>
  <c r="H345" i="21"/>
  <c r="Y345" i="21"/>
  <c r="Q345" i="21"/>
  <c r="I345" i="21"/>
  <c r="P345" i="21"/>
  <c r="E345" i="21"/>
  <c r="M345" i="21"/>
  <c r="U345" i="21"/>
  <c r="Y345" i="28"/>
  <c r="U345" i="28"/>
  <c r="Q345" i="28"/>
  <c r="M345" i="28"/>
  <c r="I345" i="28"/>
  <c r="E345" i="28"/>
  <c r="X345" i="28"/>
  <c r="T345" i="28"/>
  <c r="P345" i="28"/>
  <c r="L345" i="28"/>
  <c r="H345" i="28"/>
  <c r="D345" i="28"/>
  <c r="V345" i="28"/>
  <c r="N345" i="28"/>
  <c r="F345" i="28"/>
  <c r="S345" i="28"/>
  <c r="K345" i="28"/>
  <c r="C345" i="28"/>
  <c r="W345" i="28"/>
  <c r="G345" i="28"/>
  <c r="R345" i="28"/>
  <c r="B345" i="28"/>
  <c r="J345" i="28"/>
  <c r="A346" i="28"/>
  <c r="O345" i="28"/>
  <c r="Y276" i="28"/>
  <c r="U276" i="28"/>
  <c r="Q276" i="28"/>
  <c r="M276" i="28"/>
  <c r="I276" i="28"/>
  <c r="E276" i="28"/>
  <c r="X276" i="28"/>
  <c r="T276" i="28"/>
  <c r="P276" i="28"/>
  <c r="L276" i="28"/>
  <c r="H276" i="28"/>
  <c r="D276" i="28"/>
  <c r="A277" i="28"/>
  <c r="R276" i="28"/>
  <c r="J276" i="28"/>
  <c r="B276" i="28"/>
  <c r="W276" i="28"/>
  <c r="O276" i="28"/>
  <c r="G276" i="28"/>
  <c r="S276" i="28"/>
  <c r="C276" i="28"/>
  <c r="N276" i="28"/>
  <c r="F276" i="28"/>
  <c r="V276" i="28"/>
  <c r="K276" i="28"/>
  <c r="W276" i="21"/>
  <c r="S276" i="21"/>
  <c r="O276" i="21"/>
  <c r="K276" i="21"/>
  <c r="G276" i="21"/>
  <c r="C276" i="21"/>
  <c r="A277" i="21"/>
  <c r="V276" i="21"/>
  <c r="R276" i="21"/>
  <c r="N276" i="21"/>
  <c r="J276" i="21"/>
  <c r="F276" i="21"/>
  <c r="B276" i="21"/>
  <c r="X276" i="21"/>
  <c r="P276" i="21"/>
  <c r="H276" i="21"/>
  <c r="L276" i="21"/>
  <c r="D276" i="21"/>
  <c r="U276" i="21"/>
  <c r="M276" i="21"/>
  <c r="E276" i="21"/>
  <c r="T276" i="21"/>
  <c r="Y276" i="21"/>
  <c r="Q276" i="21"/>
  <c r="I276" i="21"/>
  <c r="Y413" i="28"/>
  <c r="U413" i="28"/>
  <c r="Q413" i="28"/>
  <c r="M413" i="28"/>
  <c r="I413" i="28"/>
  <c r="E413" i="28"/>
  <c r="X413" i="28"/>
  <c r="T413" i="28"/>
  <c r="P413" i="28"/>
  <c r="L413" i="28"/>
  <c r="H413" i="28"/>
  <c r="D413" i="28"/>
  <c r="A414" i="28"/>
  <c r="R413" i="28"/>
  <c r="J413" i="28"/>
  <c r="B413" i="28"/>
  <c r="W413" i="28"/>
  <c r="O413" i="28"/>
  <c r="G413" i="28"/>
  <c r="K413" i="28"/>
  <c r="V413" i="28"/>
  <c r="F413" i="28"/>
  <c r="N413" i="28"/>
  <c r="C413" i="28"/>
  <c r="S413" i="28"/>
  <c r="Y311" i="21"/>
  <c r="U311" i="21"/>
  <c r="Q311" i="21"/>
  <c r="M311" i="21"/>
  <c r="I311" i="21"/>
  <c r="E311" i="21"/>
  <c r="X311" i="21"/>
  <c r="T311" i="21"/>
  <c r="P311" i="21"/>
  <c r="L311" i="21"/>
  <c r="H311" i="21"/>
  <c r="D311" i="21"/>
  <c r="A312" i="21"/>
  <c r="R311" i="21"/>
  <c r="J311" i="21"/>
  <c r="B311" i="21"/>
  <c r="N311" i="21"/>
  <c r="F311" i="21"/>
  <c r="W311" i="21"/>
  <c r="O311" i="21"/>
  <c r="G311" i="21"/>
  <c r="V311" i="21"/>
  <c r="S311" i="21"/>
  <c r="K311" i="21"/>
  <c r="C311" i="21"/>
  <c r="W242" i="28"/>
  <c r="S242" i="28"/>
  <c r="O242" i="28"/>
  <c r="K242" i="28"/>
  <c r="G242" i="28"/>
  <c r="C242" i="28"/>
  <c r="A243" i="28"/>
  <c r="V242" i="28"/>
  <c r="R242" i="28"/>
  <c r="N242" i="28"/>
  <c r="J242" i="28"/>
  <c r="F242" i="28"/>
  <c r="B242" i="28"/>
  <c r="X242" i="28"/>
  <c r="P242" i="28"/>
  <c r="H242" i="28"/>
  <c r="U242" i="28"/>
  <c r="M242" i="28"/>
  <c r="E242" i="28"/>
  <c r="Q242" i="28"/>
  <c r="L242" i="28"/>
  <c r="T242" i="28"/>
  <c r="I242" i="28"/>
  <c r="D242" i="28"/>
  <c r="Y242" i="28"/>
  <c r="W413" i="21"/>
  <c r="S413" i="21"/>
  <c r="O413" i="21"/>
  <c r="K413" i="21"/>
  <c r="G413" i="21"/>
  <c r="C413" i="21"/>
  <c r="A414" i="21"/>
  <c r="V413" i="21"/>
  <c r="R413" i="21"/>
  <c r="N413" i="21"/>
  <c r="J413" i="21"/>
  <c r="F413" i="21"/>
  <c r="B413" i="21"/>
  <c r="X413" i="21"/>
  <c r="P413" i="21"/>
  <c r="H413" i="21"/>
  <c r="L413" i="21"/>
  <c r="U413" i="21"/>
  <c r="M413" i="21"/>
  <c r="E413" i="21"/>
  <c r="T413" i="21"/>
  <c r="D413" i="21"/>
  <c r="I413" i="21"/>
  <c r="Q413" i="21"/>
  <c r="Y413" i="21"/>
  <c r="Y242" i="21"/>
  <c r="U242" i="21"/>
  <c r="Q242" i="21"/>
  <c r="M242" i="21"/>
  <c r="I242" i="21"/>
  <c r="E242" i="21"/>
  <c r="X242" i="21"/>
  <c r="T242" i="21"/>
  <c r="P242" i="21"/>
  <c r="L242" i="21"/>
  <c r="H242" i="21"/>
  <c r="D242" i="21"/>
  <c r="V242" i="21"/>
  <c r="N242" i="21"/>
  <c r="F242" i="21"/>
  <c r="R242" i="21"/>
  <c r="B242" i="21"/>
  <c r="S242" i="21"/>
  <c r="K242" i="21"/>
  <c r="C242" i="21"/>
  <c r="A243" i="21"/>
  <c r="J242" i="21"/>
  <c r="O242" i="21"/>
  <c r="W242" i="21"/>
  <c r="G242" i="21"/>
  <c r="A313" i="28" l="1"/>
  <c r="V312" i="28"/>
  <c r="R312" i="28"/>
  <c r="N312" i="28"/>
  <c r="J312" i="28"/>
  <c r="F312" i="28"/>
  <c r="B312" i="28"/>
  <c r="Y312" i="28"/>
  <c r="U312" i="28"/>
  <c r="Q312" i="28"/>
  <c r="M312" i="28"/>
  <c r="I312" i="28"/>
  <c r="E312" i="28"/>
  <c r="S312" i="28"/>
  <c r="K312" i="28"/>
  <c r="C312" i="28"/>
  <c r="X312" i="28"/>
  <c r="P312" i="28"/>
  <c r="H312" i="28"/>
  <c r="L312" i="28"/>
  <c r="W312" i="28"/>
  <c r="G312" i="28"/>
  <c r="T312" i="28"/>
  <c r="O312" i="28"/>
  <c r="D312" i="28"/>
  <c r="X277" i="28"/>
  <c r="T277" i="28"/>
  <c r="P277" i="28"/>
  <c r="L277" i="28"/>
  <c r="H277" i="28"/>
  <c r="D277" i="28"/>
  <c r="W277" i="28"/>
  <c r="S277" i="28"/>
  <c r="O277" i="28"/>
  <c r="K277" i="28"/>
  <c r="G277" i="28"/>
  <c r="C277" i="28"/>
  <c r="Y277" i="28"/>
  <c r="Q277" i="28"/>
  <c r="I277" i="28"/>
  <c r="V277" i="28"/>
  <c r="N277" i="28"/>
  <c r="F277" i="28"/>
  <c r="A278" i="28"/>
  <c r="J277" i="28"/>
  <c r="U277" i="28"/>
  <c r="E277" i="28"/>
  <c r="M277" i="28"/>
  <c r="B277" i="28"/>
  <c r="R277" i="28"/>
  <c r="A347" i="21"/>
  <c r="V346" i="21"/>
  <c r="R346" i="21"/>
  <c r="N346" i="21"/>
  <c r="J346" i="21"/>
  <c r="F346" i="21"/>
  <c r="B346" i="21"/>
  <c r="Y346" i="21"/>
  <c r="U346" i="21"/>
  <c r="Q346" i="21"/>
  <c r="M346" i="21"/>
  <c r="I346" i="21"/>
  <c r="E346" i="21"/>
  <c r="S346" i="21"/>
  <c r="K346" i="21"/>
  <c r="C346" i="21"/>
  <c r="W346" i="21"/>
  <c r="G346" i="21"/>
  <c r="X346" i="21"/>
  <c r="P346" i="21"/>
  <c r="H346" i="21"/>
  <c r="O346" i="21"/>
  <c r="L346" i="21"/>
  <c r="T346" i="21"/>
  <c r="D346" i="21"/>
  <c r="A415" i="21"/>
  <c r="V414" i="21"/>
  <c r="R414" i="21"/>
  <c r="N414" i="21"/>
  <c r="J414" i="21"/>
  <c r="F414" i="21"/>
  <c r="B414" i="21"/>
  <c r="Y414" i="21"/>
  <c r="U414" i="21"/>
  <c r="Q414" i="21"/>
  <c r="M414" i="21"/>
  <c r="I414" i="21"/>
  <c r="E414" i="21"/>
  <c r="W414" i="21"/>
  <c r="O414" i="21"/>
  <c r="G414" i="21"/>
  <c r="S414" i="21"/>
  <c r="C414" i="21"/>
  <c r="T414" i="21"/>
  <c r="L414" i="21"/>
  <c r="D414" i="21"/>
  <c r="K414" i="21"/>
  <c r="P414" i="21"/>
  <c r="X414" i="21"/>
  <c r="H414" i="21"/>
  <c r="X312" i="21"/>
  <c r="T312" i="21"/>
  <c r="P312" i="21"/>
  <c r="L312" i="21"/>
  <c r="H312" i="21"/>
  <c r="D312" i="21"/>
  <c r="W312" i="21"/>
  <c r="S312" i="21"/>
  <c r="O312" i="21"/>
  <c r="K312" i="21"/>
  <c r="G312" i="21"/>
  <c r="C312" i="21"/>
  <c r="Y312" i="21"/>
  <c r="Q312" i="21"/>
  <c r="I312" i="21"/>
  <c r="U312" i="21"/>
  <c r="E312" i="21"/>
  <c r="V312" i="21"/>
  <c r="N312" i="21"/>
  <c r="F312" i="21"/>
  <c r="M312" i="21"/>
  <c r="A313" i="21"/>
  <c r="B312" i="21"/>
  <c r="R312" i="21"/>
  <c r="J312" i="21"/>
  <c r="A278" i="21"/>
  <c r="V277" i="21"/>
  <c r="R277" i="21"/>
  <c r="N277" i="21"/>
  <c r="J277" i="21"/>
  <c r="F277" i="21"/>
  <c r="B277" i="21"/>
  <c r="Y277" i="21"/>
  <c r="U277" i="21"/>
  <c r="Q277" i="21"/>
  <c r="M277" i="21"/>
  <c r="I277" i="21"/>
  <c r="E277" i="21"/>
  <c r="W277" i="21"/>
  <c r="O277" i="21"/>
  <c r="G277" i="21"/>
  <c r="K277" i="21"/>
  <c r="C277" i="21"/>
  <c r="T277" i="21"/>
  <c r="L277" i="21"/>
  <c r="D277" i="21"/>
  <c r="S277" i="21"/>
  <c r="H277" i="21"/>
  <c r="X277" i="21"/>
  <c r="P277" i="21"/>
  <c r="X243" i="21"/>
  <c r="T243" i="21"/>
  <c r="P243" i="21"/>
  <c r="L243" i="21"/>
  <c r="H243" i="21"/>
  <c r="D243" i="21"/>
  <c r="W243" i="21"/>
  <c r="S243" i="21"/>
  <c r="O243" i="21"/>
  <c r="K243" i="21"/>
  <c r="G243" i="21"/>
  <c r="C243" i="21"/>
  <c r="U243" i="21"/>
  <c r="M243" i="21"/>
  <c r="E243" i="21"/>
  <c r="Y243" i="21"/>
  <c r="I243" i="21"/>
  <c r="A244" i="21"/>
  <c r="R243" i="21"/>
  <c r="J243" i="21"/>
  <c r="B243" i="21"/>
  <c r="Q243" i="21"/>
  <c r="V243" i="21"/>
  <c r="N243" i="21"/>
  <c r="F243" i="21"/>
  <c r="A244" i="28"/>
  <c r="V243" i="28"/>
  <c r="R243" i="28"/>
  <c r="N243" i="28"/>
  <c r="J243" i="28"/>
  <c r="F243" i="28"/>
  <c r="B243" i="28"/>
  <c r="Y243" i="28"/>
  <c r="U243" i="28"/>
  <c r="Q243" i="28"/>
  <c r="M243" i="28"/>
  <c r="I243" i="28"/>
  <c r="E243" i="28"/>
  <c r="W243" i="28"/>
  <c r="O243" i="28"/>
  <c r="G243" i="28"/>
  <c r="T243" i="28"/>
  <c r="L243" i="28"/>
  <c r="D243" i="28"/>
  <c r="X243" i="28"/>
  <c r="H243" i="28"/>
  <c r="S243" i="28"/>
  <c r="C243" i="28"/>
  <c r="P243" i="28"/>
  <c r="K243" i="28"/>
  <c r="X414" i="28"/>
  <c r="T414" i="28"/>
  <c r="P414" i="28"/>
  <c r="L414" i="28"/>
  <c r="H414" i="28"/>
  <c r="D414" i="28"/>
  <c r="W414" i="28"/>
  <c r="S414" i="28"/>
  <c r="O414" i="28"/>
  <c r="K414" i="28"/>
  <c r="G414" i="28"/>
  <c r="C414" i="28"/>
  <c r="Y414" i="28"/>
  <c r="Q414" i="28"/>
  <c r="I414" i="28"/>
  <c r="V414" i="28"/>
  <c r="N414" i="28"/>
  <c r="F414" i="28"/>
  <c r="R414" i="28"/>
  <c r="B414" i="28"/>
  <c r="M414" i="28"/>
  <c r="U414" i="28"/>
  <c r="E414" i="28"/>
  <c r="J414" i="28"/>
  <c r="A415" i="28"/>
  <c r="X346" i="28"/>
  <c r="T346" i="28"/>
  <c r="P346" i="28"/>
  <c r="L346" i="28"/>
  <c r="H346" i="28"/>
  <c r="D346" i="28"/>
  <c r="W346" i="28"/>
  <c r="S346" i="28"/>
  <c r="O346" i="28"/>
  <c r="K346" i="28"/>
  <c r="G346" i="28"/>
  <c r="C346" i="28"/>
  <c r="U346" i="28"/>
  <c r="M346" i="28"/>
  <c r="E346" i="28"/>
  <c r="A347" i="28"/>
  <c r="R346" i="28"/>
  <c r="J346" i="28"/>
  <c r="B346" i="28"/>
  <c r="N346" i="28"/>
  <c r="Y346" i="28"/>
  <c r="I346" i="28"/>
  <c r="Q346" i="28"/>
  <c r="F346" i="28"/>
  <c r="V346" i="28"/>
  <c r="A381" i="28"/>
  <c r="V380" i="28"/>
  <c r="R380" i="28"/>
  <c r="N380" i="28"/>
  <c r="J380" i="28"/>
  <c r="F380" i="28"/>
  <c r="B380" i="28"/>
  <c r="Y380" i="28"/>
  <c r="U380" i="28"/>
  <c r="Q380" i="28"/>
  <c r="M380" i="28"/>
  <c r="I380" i="28"/>
  <c r="E380" i="28"/>
  <c r="W380" i="28"/>
  <c r="O380" i="28"/>
  <c r="G380" i="28"/>
  <c r="T380" i="28"/>
  <c r="L380" i="28"/>
  <c r="D380" i="28"/>
  <c r="P380" i="28"/>
  <c r="K380" i="28"/>
  <c r="C380" i="28"/>
  <c r="X380" i="28"/>
  <c r="S380" i="28"/>
  <c r="H380" i="28"/>
  <c r="X380" i="21"/>
  <c r="T380" i="21"/>
  <c r="P380" i="21"/>
  <c r="L380" i="21"/>
  <c r="H380" i="21"/>
  <c r="D380" i="21"/>
  <c r="W380" i="21"/>
  <c r="S380" i="21"/>
  <c r="O380" i="21"/>
  <c r="K380" i="21"/>
  <c r="G380" i="21"/>
  <c r="C380" i="21"/>
  <c r="U380" i="21"/>
  <c r="M380" i="21"/>
  <c r="E380" i="21"/>
  <c r="Y380" i="21"/>
  <c r="I380" i="21"/>
  <c r="A381" i="21"/>
  <c r="R380" i="21"/>
  <c r="J380" i="21"/>
  <c r="B380" i="21"/>
  <c r="Q380" i="21"/>
  <c r="F380" i="21"/>
  <c r="V380" i="21"/>
  <c r="N380" i="21"/>
  <c r="W381" i="21" l="1"/>
  <c r="S381" i="21"/>
  <c r="O381" i="21"/>
  <c r="K381" i="21"/>
  <c r="G381" i="21"/>
  <c r="C381" i="21"/>
  <c r="A382" i="21"/>
  <c r="V381" i="21"/>
  <c r="R381" i="21"/>
  <c r="N381" i="21"/>
  <c r="J381" i="21"/>
  <c r="F381" i="21"/>
  <c r="B381" i="21"/>
  <c r="T381" i="21"/>
  <c r="L381" i="21"/>
  <c r="D381" i="21"/>
  <c r="P381" i="21"/>
  <c r="Y381" i="21"/>
  <c r="Q381" i="21"/>
  <c r="I381" i="21"/>
  <c r="X381" i="21"/>
  <c r="H381" i="21"/>
  <c r="E381" i="21"/>
  <c r="M381" i="21"/>
  <c r="U381" i="21"/>
  <c r="Y244" i="28"/>
  <c r="U244" i="28"/>
  <c r="Q244" i="28"/>
  <c r="M244" i="28"/>
  <c r="I244" i="28"/>
  <c r="E244" i="28"/>
  <c r="X244" i="28"/>
  <c r="T244" i="28"/>
  <c r="P244" i="28"/>
  <c r="L244" i="28"/>
  <c r="H244" i="28"/>
  <c r="D244" i="28"/>
  <c r="V244" i="28"/>
  <c r="N244" i="28"/>
  <c r="F244" i="28"/>
  <c r="S244" i="28"/>
  <c r="K244" i="28"/>
  <c r="C244" i="28"/>
  <c r="O244" i="28"/>
  <c r="J244" i="28"/>
  <c r="B244" i="28"/>
  <c r="R244" i="28"/>
  <c r="W244" i="28"/>
  <c r="G244" i="28"/>
  <c r="W244" i="21"/>
  <c r="S244" i="21"/>
  <c r="O244" i="21"/>
  <c r="K244" i="21"/>
  <c r="G244" i="21"/>
  <c r="C244" i="21"/>
  <c r="V244" i="21"/>
  <c r="R244" i="21"/>
  <c r="N244" i="21"/>
  <c r="J244" i="21"/>
  <c r="F244" i="21"/>
  <c r="B244" i="21"/>
  <c r="T244" i="21"/>
  <c r="L244" i="21"/>
  <c r="D244" i="21"/>
  <c r="P244" i="21"/>
  <c r="Y244" i="21"/>
  <c r="Q244" i="21"/>
  <c r="I244" i="21"/>
  <c r="X244" i="21"/>
  <c r="H244" i="21"/>
  <c r="U244" i="21"/>
  <c r="M244" i="21"/>
  <c r="E244" i="21"/>
  <c r="Y415" i="21"/>
  <c r="U415" i="21"/>
  <c r="Q415" i="21"/>
  <c r="M415" i="21"/>
  <c r="I415" i="21"/>
  <c r="E415" i="21"/>
  <c r="X415" i="21"/>
  <c r="T415" i="21"/>
  <c r="P415" i="21"/>
  <c r="L415" i="21"/>
  <c r="H415" i="21"/>
  <c r="D415" i="21"/>
  <c r="V415" i="21"/>
  <c r="N415" i="21"/>
  <c r="F415" i="21"/>
  <c r="A416" i="21"/>
  <c r="J415" i="21"/>
  <c r="S415" i="21"/>
  <c r="K415" i="21"/>
  <c r="C415" i="21"/>
  <c r="R415" i="21"/>
  <c r="B415" i="21"/>
  <c r="W415" i="21"/>
  <c r="O415" i="21"/>
  <c r="G415" i="21"/>
  <c r="W278" i="28"/>
  <c r="S278" i="28"/>
  <c r="O278" i="28"/>
  <c r="K278" i="28"/>
  <c r="G278" i="28"/>
  <c r="C278" i="28"/>
  <c r="A279" i="28"/>
  <c r="V278" i="28"/>
  <c r="R278" i="28"/>
  <c r="N278" i="28"/>
  <c r="J278" i="28"/>
  <c r="F278" i="28"/>
  <c r="B278" i="28"/>
  <c r="X278" i="28"/>
  <c r="P278" i="28"/>
  <c r="H278" i="28"/>
  <c r="U278" i="28"/>
  <c r="M278" i="28"/>
  <c r="E278" i="28"/>
  <c r="Q278" i="28"/>
  <c r="L278" i="28"/>
  <c r="T278" i="28"/>
  <c r="D278" i="28"/>
  <c r="I278" i="28"/>
  <c r="Y278" i="28"/>
  <c r="Y381" i="28"/>
  <c r="U381" i="28"/>
  <c r="Q381" i="28"/>
  <c r="M381" i="28"/>
  <c r="I381" i="28"/>
  <c r="E381" i="28"/>
  <c r="X381" i="28"/>
  <c r="T381" i="28"/>
  <c r="P381" i="28"/>
  <c r="L381" i="28"/>
  <c r="H381" i="28"/>
  <c r="D381" i="28"/>
  <c r="V381" i="28"/>
  <c r="N381" i="28"/>
  <c r="F381" i="28"/>
  <c r="S381" i="28"/>
  <c r="K381" i="28"/>
  <c r="C381" i="28"/>
  <c r="W381" i="28"/>
  <c r="G381" i="28"/>
  <c r="R381" i="28"/>
  <c r="B381" i="28"/>
  <c r="J381" i="28"/>
  <c r="A382" i="28"/>
  <c r="O381" i="28"/>
  <c r="Y347" i="21"/>
  <c r="U347" i="21"/>
  <c r="Q347" i="21"/>
  <c r="M347" i="21"/>
  <c r="I347" i="21"/>
  <c r="E347" i="21"/>
  <c r="X347" i="21"/>
  <c r="T347" i="21"/>
  <c r="P347" i="21"/>
  <c r="L347" i="21"/>
  <c r="H347" i="21"/>
  <c r="D347" i="21"/>
  <c r="A348" i="21"/>
  <c r="R347" i="21"/>
  <c r="J347" i="21"/>
  <c r="B347" i="21"/>
  <c r="N347" i="21"/>
  <c r="W347" i="21"/>
  <c r="O347" i="21"/>
  <c r="G347" i="21"/>
  <c r="V347" i="21"/>
  <c r="F347" i="21"/>
  <c r="S347" i="21"/>
  <c r="K347" i="21"/>
  <c r="C347" i="21"/>
  <c r="Y278" i="21"/>
  <c r="U278" i="21"/>
  <c r="Q278" i="21"/>
  <c r="M278" i="21"/>
  <c r="I278" i="21"/>
  <c r="E278" i="21"/>
  <c r="X278" i="21"/>
  <c r="T278" i="21"/>
  <c r="P278" i="21"/>
  <c r="L278" i="21"/>
  <c r="H278" i="21"/>
  <c r="D278" i="21"/>
  <c r="V278" i="21"/>
  <c r="N278" i="21"/>
  <c r="F278" i="21"/>
  <c r="R278" i="21"/>
  <c r="J278" i="21"/>
  <c r="B278" i="21"/>
  <c r="S278" i="21"/>
  <c r="K278" i="21"/>
  <c r="C278" i="21"/>
  <c r="A279" i="21"/>
  <c r="O278" i="21"/>
  <c r="G278" i="21"/>
  <c r="W278" i="21"/>
  <c r="W313" i="21"/>
  <c r="S313" i="21"/>
  <c r="O313" i="21"/>
  <c r="K313" i="21"/>
  <c r="G313" i="21"/>
  <c r="C313" i="21"/>
  <c r="A314" i="21"/>
  <c r="V313" i="21"/>
  <c r="R313" i="21"/>
  <c r="N313" i="21"/>
  <c r="J313" i="21"/>
  <c r="F313" i="21"/>
  <c r="B313" i="21"/>
  <c r="X313" i="21"/>
  <c r="P313" i="21"/>
  <c r="H313" i="21"/>
  <c r="L313" i="21"/>
  <c r="U313" i="21"/>
  <c r="M313" i="21"/>
  <c r="E313" i="21"/>
  <c r="T313" i="21"/>
  <c r="D313" i="21"/>
  <c r="I313" i="21"/>
  <c r="Y313" i="21"/>
  <c r="Q313" i="21"/>
  <c r="W347" i="28"/>
  <c r="S347" i="28"/>
  <c r="O347" i="28"/>
  <c r="K347" i="28"/>
  <c r="G347" i="28"/>
  <c r="C347" i="28"/>
  <c r="A348" i="28"/>
  <c r="V347" i="28"/>
  <c r="R347" i="28"/>
  <c r="N347" i="28"/>
  <c r="J347" i="28"/>
  <c r="F347" i="28"/>
  <c r="B347" i="28"/>
  <c r="T347" i="28"/>
  <c r="L347" i="28"/>
  <c r="D347" i="28"/>
  <c r="Y347" i="28"/>
  <c r="Q347" i="28"/>
  <c r="I347" i="28"/>
  <c r="U347" i="28"/>
  <c r="E347" i="28"/>
  <c r="P347" i="28"/>
  <c r="X347" i="28"/>
  <c r="M347" i="28"/>
  <c r="H347" i="28"/>
  <c r="W415" i="28"/>
  <c r="S415" i="28"/>
  <c r="O415" i="28"/>
  <c r="K415" i="28"/>
  <c r="G415" i="28"/>
  <c r="C415" i="28"/>
  <c r="A416" i="28"/>
  <c r="V415" i="28"/>
  <c r="R415" i="28"/>
  <c r="N415" i="28"/>
  <c r="J415" i="28"/>
  <c r="F415" i="28"/>
  <c r="B415" i="28"/>
  <c r="X415" i="28"/>
  <c r="P415" i="28"/>
  <c r="H415" i="28"/>
  <c r="U415" i="28"/>
  <c r="M415" i="28"/>
  <c r="E415" i="28"/>
  <c r="Y415" i="28"/>
  <c r="I415" i="28"/>
  <c r="T415" i="28"/>
  <c r="D415" i="28"/>
  <c r="Q415" i="28"/>
  <c r="L415" i="28"/>
  <c r="Y313" i="28"/>
  <c r="U313" i="28"/>
  <c r="Q313" i="28"/>
  <c r="M313" i="28"/>
  <c r="I313" i="28"/>
  <c r="E313" i="28"/>
  <c r="X313" i="28"/>
  <c r="T313" i="28"/>
  <c r="P313" i="28"/>
  <c r="L313" i="28"/>
  <c r="H313" i="28"/>
  <c r="D313" i="28"/>
  <c r="A314" i="28"/>
  <c r="R313" i="28"/>
  <c r="J313" i="28"/>
  <c r="B313" i="28"/>
  <c r="W313" i="28"/>
  <c r="O313" i="28"/>
  <c r="G313" i="28"/>
  <c r="S313" i="28"/>
  <c r="C313" i="28"/>
  <c r="N313" i="28"/>
  <c r="F313" i="28"/>
  <c r="V313" i="28"/>
  <c r="K313" i="28"/>
  <c r="A417" i="28" l="1"/>
  <c r="V416" i="28"/>
  <c r="R416" i="28"/>
  <c r="N416" i="28"/>
  <c r="J416" i="28"/>
  <c r="F416" i="28"/>
  <c r="B416" i="28"/>
  <c r="Y416" i="28"/>
  <c r="U416" i="28"/>
  <c r="Q416" i="28"/>
  <c r="M416" i="28"/>
  <c r="I416" i="28"/>
  <c r="E416" i="28"/>
  <c r="W416" i="28"/>
  <c r="O416" i="28"/>
  <c r="G416" i="28"/>
  <c r="T416" i="28"/>
  <c r="L416" i="28"/>
  <c r="D416" i="28"/>
  <c r="P416" i="28"/>
  <c r="K416" i="28"/>
  <c r="C416" i="28"/>
  <c r="S416" i="28"/>
  <c r="X416" i="28"/>
  <c r="H416" i="28"/>
  <c r="X279" i="21"/>
  <c r="T279" i="21"/>
  <c r="P279" i="21"/>
  <c r="L279" i="21"/>
  <c r="H279" i="21"/>
  <c r="D279" i="21"/>
  <c r="W279" i="21"/>
  <c r="S279" i="21"/>
  <c r="O279" i="21"/>
  <c r="K279" i="21"/>
  <c r="G279" i="21"/>
  <c r="C279" i="21"/>
  <c r="U279" i="21"/>
  <c r="M279" i="21"/>
  <c r="E279" i="21"/>
  <c r="Y279" i="21"/>
  <c r="Q279" i="21"/>
  <c r="I279" i="21"/>
  <c r="R279" i="21"/>
  <c r="J279" i="21"/>
  <c r="B279" i="21"/>
  <c r="V279" i="21"/>
  <c r="N279" i="21"/>
  <c r="F279" i="21"/>
  <c r="X382" i="28"/>
  <c r="T382" i="28"/>
  <c r="P382" i="28"/>
  <c r="L382" i="28"/>
  <c r="H382" i="28"/>
  <c r="D382" i="28"/>
  <c r="W382" i="28"/>
  <c r="S382" i="28"/>
  <c r="O382" i="28"/>
  <c r="K382" i="28"/>
  <c r="G382" i="28"/>
  <c r="C382" i="28"/>
  <c r="U382" i="28"/>
  <c r="M382" i="28"/>
  <c r="E382" i="28"/>
  <c r="A383" i="28"/>
  <c r="R382" i="28"/>
  <c r="J382" i="28"/>
  <c r="B382" i="28"/>
  <c r="N382" i="28"/>
  <c r="Y382" i="28"/>
  <c r="I382" i="28"/>
  <c r="Q382" i="28"/>
  <c r="F382" i="28"/>
  <c r="V382" i="28"/>
  <c r="A383" i="21"/>
  <c r="V382" i="21"/>
  <c r="R382" i="21"/>
  <c r="N382" i="21"/>
  <c r="J382" i="21"/>
  <c r="F382" i="21"/>
  <c r="B382" i="21"/>
  <c r="Y382" i="21"/>
  <c r="U382" i="21"/>
  <c r="Q382" i="21"/>
  <c r="M382" i="21"/>
  <c r="I382" i="21"/>
  <c r="E382" i="21"/>
  <c r="S382" i="21"/>
  <c r="K382" i="21"/>
  <c r="C382" i="21"/>
  <c r="W382" i="21"/>
  <c r="G382" i="21"/>
  <c r="X382" i="21"/>
  <c r="P382" i="21"/>
  <c r="H382" i="21"/>
  <c r="O382" i="21"/>
  <c r="L382" i="21"/>
  <c r="T382" i="21"/>
  <c r="D382" i="21"/>
  <c r="X314" i="28"/>
  <c r="T314" i="28"/>
  <c r="P314" i="28"/>
  <c r="L314" i="28"/>
  <c r="H314" i="28"/>
  <c r="D314" i="28"/>
  <c r="W314" i="28"/>
  <c r="S314" i="28"/>
  <c r="O314" i="28"/>
  <c r="K314" i="28"/>
  <c r="G314" i="28"/>
  <c r="C314" i="28"/>
  <c r="Y314" i="28"/>
  <c r="Q314" i="28"/>
  <c r="I314" i="28"/>
  <c r="V314" i="28"/>
  <c r="N314" i="28"/>
  <c r="F314" i="28"/>
  <c r="A315" i="28"/>
  <c r="J314" i="28"/>
  <c r="U314" i="28"/>
  <c r="E314" i="28"/>
  <c r="M314" i="28"/>
  <c r="B314" i="28"/>
  <c r="R314" i="28"/>
  <c r="A349" i="28"/>
  <c r="V348" i="28"/>
  <c r="R348" i="28"/>
  <c r="N348" i="28"/>
  <c r="J348" i="28"/>
  <c r="F348" i="28"/>
  <c r="B348" i="28"/>
  <c r="Y348" i="28"/>
  <c r="U348" i="28"/>
  <c r="Q348" i="28"/>
  <c r="M348" i="28"/>
  <c r="I348" i="28"/>
  <c r="E348" i="28"/>
  <c r="S348" i="28"/>
  <c r="K348" i="28"/>
  <c r="C348" i="28"/>
  <c r="X348" i="28"/>
  <c r="P348" i="28"/>
  <c r="H348" i="28"/>
  <c r="L348" i="28"/>
  <c r="W348" i="28"/>
  <c r="G348" i="28"/>
  <c r="O348" i="28"/>
  <c r="T348" i="28"/>
  <c r="D348" i="28"/>
  <c r="A315" i="21"/>
  <c r="V314" i="21"/>
  <c r="R314" i="21"/>
  <c r="N314" i="21"/>
  <c r="J314" i="21"/>
  <c r="F314" i="21"/>
  <c r="B314" i="21"/>
  <c r="Y314" i="21"/>
  <c r="U314" i="21"/>
  <c r="Q314" i="21"/>
  <c r="M314" i="21"/>
  <c r="I314" i="21"/>
  <c r="E314" i="21"/>
  <c r="W314" i="21"/>
  <c r="O314" i="21"/>
  <c r="G314" i="21"/>
  <c r="S314" i="21"/>
  <c r="C314" i="21"/>
  <c r="T314" i="21"/>
  <c r="L314" i="21"/>
  <c r="D314" i="21"/>
  <c r="K314" i="21"/>
  <c r="H314" i="21"/>
  <c r="P314" i="21"/>
  <c r="X314" i="21"/>
  <c r="X348" i="21"/>
  <c r="T348" i="21"/>
  <c r="P348" i="21"/>
  <c r="L348" i="21"/>
  <c r="H348" i="21"/>
  <c r="D348" i="21"/>
  <c r="W348" i="21"/>
  <c r="S348" i="21"/>
  <c r="O348" i="21"/>
  <c r="K348" i="21"/>
  <c r="G348" i="21"/>
  <c r="C348" i="21"/>
  <c r="Y348" i="21"/>
  <c r="Q348" i="21"/>
  <c r="I348" i="21"/>
  <c r="U348" i="21"/>
  <c r="E348" i="21"/>
  <c r="V348" i="21"/>
  <c r="N348" i="21"/>
  <c r="F348" i="21"/>
  <c r="M348" i="21"/>
  <c r="A349" i="21"/>
  <c r="B348" i="21"/>
  <c r="R348" i="21"/>
  <c r="J348" i="21"/>
  <c r="V279" i="28"/>
  <c r="R279" i="28"/>
  <c r="N279" i="28"/>
  <c r="J279" i="28"/>
  <c r="F279" i="28"/>
  <c r="B279" i="28"/>
  <c r="Y279" i="28"/>
  <c r="U279" i="28"/>
  <c r="Q279" i="28"/>
  <c r="M279" i="28"/>
  <c r="I279" i="28"/>
  <c r="E279" i="28"/>
  <c r="W279" i="28"/>
  <c r="O279" i="28"/>
  <c r="G279" i="28"/>
  <c r="T279" i="28"/>
  <c r="L279" i="28"/>
  <c r="D279" i="28"/>
  <c r="X279" i="28"/>
  <c r="H279" i="28"/>
  <c r="S279" i="28"/>
  <c r="C279" i="28"/>
  <c r="P279" i="28"/>
  <c r="K279" i="28"/>
  <c r="X416" i="21"/>
  <c r="T416" i="21"/>
  <c r="P416" i="21"/>
  <c r="L416" i="21"/>
  <c r="H416" i="21"/>
  <c r="D416" i="21"/>
  <c r="W416" i="21"/>
  <c r="S416" i="21"/>
  <c r="O416" i="21"/>
  <c r="K416" i="21"/>
  <c r="G416" i="21"/>
  <c r="C416" i="21"/>
  <c r="U416" i="21"/>
  <c r="M416" i="21"/>
  <c r="E416" i="21"/>
  <c r="Q416" i="21"/>
  <c r="A417" i="21"/>
  <c r="R416" i="21"/>
  <c r="J416" i="21"/>
  <c r="B416" i="21"/>
  <c r="Y416" i="21"/>
  <c r="I416" i="21"/>
  <c r="F416" i="21"/>
  <c r="V416" i="21"/>
  <c r="N416" i="21"/>
  <c r="W417" i="21" l="1"/>
  <c r="S417" i="21"/>
  <c r="O417" i="21"/>
  <c r="K417" i="21"/>
  <c r="G417" i="21"/>
  <c r="C417" i="21"/>
  <c r="A418" i="21"/>
  <c r="V417" i="21"/>
  <c r="R417" i="21"/>
  <c r="N417" i="21"/>
  <c r="J417" i="21"/>
  <c r="F417" i="21"/>
  <c r="B417" i="21"/>
  <c r="T417" i="21"/>
  <c r="L417" i="21"/>
  <c r="D417" i="21"/>
  <c r="P417" i="21"/>
  <c r="Y417" i="21"/>
  <c r="Q417" i="21"/>
  <c r="I417" i="21"/>
  <c r="X417" i="21"/>
  <c r="H417" i="21"/>
  <c r="E417" i="21"/>
  <c r="M417" i="21"/>
  <c r="U417" i="21"/>
  <c r="W349" i="21"/>
  <c r="S349" i="21"/>
  <c r="O349" i="21"/>
  <c r="K349" i="21"/>
  <c r="G349" i="21"/>
  <c r="C349" i="21"/>
  <c r="A350" i="21"/>
  <c r="V349" i="21"/>
  <c r="R349" i="21"/>
  <c r="N349" i="21"/>
  <c r="J349" i="21"/>
  <c r="F349" i="21"/>
  <c r="B349" i="21"/>
  <c r="X349" i="21"/>
  <c r="P349" i="21"/>
  <c r="H349" i="21"/>
  <c r="T349" i="21"/>
  <c r="L349" i="21"/>
  <c r="U349" i="21"/>
  <c r="M349" i="21"/>
  <c r="E349" i="21"/>
  <c r="D349" i="21"/>
  <c r="I349" i="21"/>
  <c r="Y349" i="21"/>
  <c r="Q349" i="21"/>
  <c r="Y383" i="21"/>
  <c r="U383" i="21"/>
  <c r="Q383" i="21"/>
  <c r="M383" i="21"/>
  <c r="I383" i="21"/>
  <c r="E383" i="21"/>
  <c r="X383" i="21"/>
  <c r="T383" i="21"/>
  <c r="P383" i="21"/>
  <c r="L383" i="21"/>
  <c r="H383" i="21"/>
  <c r="D383" i="21"/>
  <c r="A384" i="21"/>
  <c r="R383" i="21"/>
  <c r="J383" i="21"/>
  <c r="B383" i="21"/>
  <c r="N383" i="21"/>
  <c r="W383" i="21"/>
  <c r="O383" i="21"/>
  <c r="G383" i="21"/>
  <c r="V383" i="21"/>
  <c r="F383" i="21"/>
  <c r="S383" i="21"/>
  <c r="K383" i="21"/>
  <c r="C383" i="21"/>
  <c r="Y315" i="21"/>
  <c r="U315" i="21"/>
  <c r="Q315" i="21"/>
  <c r="M315" i="21"/>
  <c r="I315" i="21"/>
  <c r="E315" i="21"/>
  <c r="X315" i="21"/>
  <c r="T315" i="21"/>
  <c r="P315" i="21"/>
  <c r="L315" i="21"/>
  <c r="H315" i="21"/>
  <c r="D315" i="21"/>
  <c r="V315" i="21"/>
  <c r="N315" i="21"/>
  <c r="F315" i="21"/>
  <c r="J315" i="21"/>
  <c r="S315" i="21"/>
  <c r="K315" i="21"/>
  <c r="C315" i="21"/>
  <c r="R315" i="21"/>
  <c r="B315" i="21"/>
  <c r="O315" i="21"/>
  <c r="W315" i="21"/>
  <c r="G315" i="21"/>
  <c r="W315" i="28"/>
  <c r="S315" i="28"/>
  <c r="O315" i="28"/>
  <c r="K315" i="28"/>
  <c r="G315" i="28"/>
  <c r="C315" i="28"/>
  <c r="V315" i="28"/>
  <c r="R315" i="28"/>
  <c r="N315" i="28"/>
  <c r="J315" i="28"/>
  <c r="F315" i="28"/>
  <c r="B315" i="28"/>
  <c r="X315" i="28"/>
  <c r="P315" i="28"/>
  <c r="H315" i="28"/>
  <c r="U315" i="28"/>
  <c r="M315" i="28"/>
  <c r="E315" i="28"/>
  <c r="Q315" i="28"/>
  <c r="L315" i="28"/>
  <c r="T315" i="28"/>
  <c r="I315" i="28"/>
  <c r="D315" i="28"/>
  <c r="Y315" i="28"/>
  <c r="Y349" i="28"/>
  <c r="U349" i="28"/>
  <c r="Q349" i="28"/>
  <c r="M349" i="28"/>
  <c r="I349" i="28"/>
  <c r="E349" i="28"/>
  <c r="X349" i="28"/>
  <c r="T349" i="28"/>
  <c r="P349" i="28"/>
  <c r="L349" i="28"/>
  <c r="H349" i="28"/>
  <c r="D349" i="28"/>
  <c r="A350" i="28"/>
  <c r="R349" i="28"/>
  <c r="J349" i="28"/>
  <c r="B349" i="28"/>
  <c r="W349" i="28"/>
  <c r="O349" i="28"/>
  <c r="G349" i="28"/>
  <c r="S349" i="28"/>
  <c r="C349" i="28"/>
  <c r="N349" i="28"/>
  <c r="F349" i="28"/>
  <c r="V349" i="28"/>
  <c r="K349" i="28"/>
  <c r="W383" i="28"/>
  <c r="S383" i="28"/>
  <c r="O383" i="28"/>
  <c r="K383" i="28"/>
  <c r="G383" i="28"/>
  <c r="C383" i="28"/>
  <c r="A384" i="28"/>
  <c r="V383" i="28"/>
  <c r="R383" i="28"/>
  <c r="N383" i="28"/>
  <c r="J383" i="28"/>
  <c r="F383" i="28"/>
  <c r="B383" i="28"/>
  <c r="T383" i="28"/>
  <c r="L383" i="28"/>
  <c r="D383" i="28"/>
  <c r="Y383" i="28"/>
  <c r="Q383" i="28"/>
  <c r="I383" i="28"/>
  <c r="U383" i="28"/>
  <c r="E383" i="28"/>
  <c r="P383" i="28"/>
  <c r="X383" i="28"/>
  <c r="H383" i="28"/>
  <c r="M383" i="28"/>
  <c r="Y417" i="28"/>
  <c r="U417" i="28"/>
  <c r="Q417" i="28"/>
  <c r="M417" i="28"/>
  <c r="I417" i="28"/>
  <c r="E417" i="28"/>
  <c r="X417" i="28"/>
  <c r="T417" i="28"/>
  <c r="P417" i="28"/>
  <c r="L417" i="28"/>
  <c r="H417" i="28"/>
  <c r="D417" i="28"/>
  <c r="V417" i="28"/>
  <c r="N417" i="28"/>
  <c r="F417" i="28"/>
  <c r="S417" i="28"/>
  <c r="K417" i="28"/>
  <c r="C417" i="28"/>
  <c r="W417" i="28"/>
  <c r="G417" i="28"/>
  <c r="R417" i="28"/>
  <c r="B417" i="28"/>
  <c r="J417" i="28"/>
  <c r="A418" i="28"/>
  <c r="O417" i="28"/>
  <c r="X350" i="28" l="1"/>
  <c r="T350" i="28"/>
  <c r="P350" i="28"/>
  <c r="L350" i="28"/>
  <c r="H350" i="28"/>
  <c r="D350" i="28"/>
  <c r="W350" i="28"/>
  <c r="S350" i="28"/>
  <c r="O350" i="28"/>
  <c r="K350" i="28"/>
  <c r="G350" i="28"/>
  <c r="C350" i="28"/>
  <c r="Y350" i="28"/>
  <c r="Q350" i="28"/>
  <c r="I350" i="28"/>
  <c r="V350" i="28"/>
  <c r="N350" i="28"/>
  <c r="F350" i="28"/>
  <c r="J350" i="28"/>
  <c r="U350" i="28"/>
  <c r="E350" i="28"/>
  <c r="M350" i="28"/>
  <c r="B350" i="28"/>
  <c r="R350" i="28"/>
  <c r="V350" i="21"/>
  <c r="R350" i="21"/>
  <c r="N350" i="21"/>
  <c r="J350" i="21"/>
  <c r="F350" i="21"/>
  <c r="B350" i="21"/>
  <c r="Y350" i="21"/>
  <c r="U350" i="21"/>
  <c r="Q350" i="21"/>
  <c r="M350" i="21"/>
  <c r="I350" i="21"/>
  <c r="E350" i="21"/>
  <c r="W350" i="21"/>
  <c r="O350" i="21"/>
  <c r="G350" i="21"/>
  <c r="K350" i="21"/>
  <c r="T350" i="21"/>
  <c r="L350" i="21"/>
  <c r="D350" i="21"/>
  <c r="S350" i="21"/>
  <c r="C350" i="21"/>
  <c r="H350" i="21"/>
  <c r="P350" i="21"/>
  <c r="X350" i="21"/>
  <c r="X418" i="28"/>
  <c r="T418" i="28"/>
  <c r="P418" i="28"/>
  <c r="L418" i="28"/>
  <c r="H418" i="28"/>
  <c r="D418" i="28"/>
  <c r="W418" i="28"/>
  <c r="S418" i="28"/>
  <c r="O418" i="28"/>
  <c r="K418" i="28"/>
  <c r="G418" i="28"/>
  <c r="C418" i="28"/>
  <c r="U418" i="28"/>
  <c r="M418" i="28"/>
  <c r="E418" i="28"/>
  <c r="A419" i="28"/>
  <c r="R418" i="28"/>
  <c r="J418" i="28"/>
  <c r="B418" i="28"/>
  <c r="N418" i="28"/>
  <c r="Y418" i="28"/>
  <c r="I418" i="28"/>
  <c r="Q418" i="28"/>
  <c r="F418" i="28"/>
  <c r="V418" i="28"/>
  <c r="A385" i="28"/>
  <c r="V384" i="28"/>
  <c r="R384" i="28"/>
  <c r="N384" i="28"/>
  <c r="J384" i="28"/>
  <c r="F384" i="28"/>
  <c r="B384" i="28"/>
  <c r="Y384" i="28"/>
  <c r="U384" i="28"/>
  <c r="Q384" i="28"/>
  <c r="M384" i="28"/>
  <c r="I384" i="28"/>
  <c r="E384" i="28"/>
  <c r="S384" i="28"/>
  <c r="K384" i="28"/>
  <c r="C384" i="28"/>
  <c r="X384" i="28"/>
  <c r="P384" i="28"/>
  <c r="H384" i="28"/>
  <c r="L384" i="28"/>
  <c r="W384" i="28"/>
  <c r="G384" i="28"/>
  <c r="T384" i="28"/>
  <c r="O384" i="28"/>
  <c r="D384" i="28"/>
  <c r="X384" i="21"/>
  <c r="T384" i="21"/>
  <c r="P384" i="21"/>
  <c r="L384" i="21"/>
  <c r="H384" i="21"/>
  <c r="D384" i="21"/>
  <c r="W384" i="21"/>
  <c r="S384" i="21"/>
  <c r="O384" i="21"/>
  <c r="K384" i="21"/>
  <c r="G384" i="21"/>
  <c r="C384" i="21"/>
  <c r="Y384" i="21"/>
  <c r="Q384" i="21"/>
  <c r="I384" i="21"/>
  <c r="U384" i="21"/>
  <c r="E384" i="21"/>
  <c r="V384" i="21"/>
  <c r="N384" i="21"/>
  <c r="F384" i="21"/>
  <c r="M384" i="21"/>
  <c r="A385" i="21"/>
  <c r="B384" i="21"/>
  <c r="R384" i="21"/>
  <c r="J384" i="21"/>
  <c r="A419" i="21"/>
  <c r="V418" i="21"/>
  <c r="R418" i="21"/>
  <c r="N418" i="21"/>
  <c r="J418" i="21"/>
  <c r="F418" i="21"/>
  <c r="B418" i="21"/>
  <c r="Y418" i="21"/>
  <c r="U418" i="21"/>
  <c r="Q418" i="21"/>
  <c r="M418" i="21"/>
  <c r="I418" i="21"/>
  <c r="E418" i="21"/>
  <c r="S418" i="21"/>
  <c r="K418" i="21"/>
  <c r="C418" i="21"/>
  <c r="W418" i="21"/>
  <c r="G418" i="21"/>
  <c r="X418" i="21"/>
  <c r="P418" i="21"/>
  <c r="H418" i="21"/>
  <c r="O418" i="21"/>
  <c r="L418" i="21"/>
  <c r="T418" i="21"/>
  <c r="D418" i="21"/>
  <c r="Y419" i="21" l="1"/>
  <c r="U419" i="21"/>
  <c r="Q419" i="21"/>
  <c r="M419" i="21"/>
  <c r="I419" i="21"/>
  <c r="E419" i="21"/>
  <c r="X419" i="21"/>
  <c r="T419" i="21"/>
  <c r="P419" i="21"/>
  <c r="L419" i="21"/>
  <c r="H419" i="21"/>
  <c r="D419" i="21"/>
  <c r="A420" i="21"/>
  <c r="R419" i="21"/>
  <c r="J419" i="21"/>
  <c r="B419" i="21"/>
  <c r="N419" i="21"/>
  <c r="W419" i="21"/>
  <c r="O419" i="21"/>
  <c r="G419" i="21"/>
  <c r="V419" i="21"/>
  <c r="F419" i="21"/>
  <c r="S419" i="21"/>
  <c r="K419" i="21"/>
  <c r="C419" i="21"/>
  <c r="W385" i="21"/>
  <c r="S385" i="21"/>
  <c r="O385" i="21"/>
  <c r="K385" i="21"/>
  <c r="G385" i="21"/>
  <c r="C385" i="21"/>
  <c r="V385" i="21"/>
  <c r="R385" i="21"/>
  <c r="N385" i="21"/>
  <c r="J385" i="21"/>
  <c r="F385" i="21"/>
  <c r="B385" i="21"/>
  <c r="X385" i="21"/>
  <c r="P385" i="21"/>
  <c r="H385" i="21"/>
  <c r="T385" i="21"/>
  <c r="U385" i="21"/>
  <c r="M385" i="21"/>
  <c r="E385" i="21"/>
  <c r="L385" i="21"/>
  <c r="D385" i="21"/>
  <c r="I385" i="21"/>
  <c r="Y385" i="21"/>
  <c r="Q385" i="21"/>
  <c r="W419" i="28"/>
  <c r="S419" i="28"/>
  <c r="O419" i="28"/>
  <c r="K419" i="28"/>
  <c r="G419" i="28"/>
  <c r="C419" i="28"/>
  <c r="A420" i="28"/>
  <c r="V419" i="28"/>
  <c r="R419" i="28"/>
  <c r="N419" i="28"/>
  <c r="J419" i="28"/>
  <c r="F419" i="28"/>
  <c r="B419" i="28"/>
  <c r="T419" i="28"/>
  <c r="L419" i="28"/>
  <c r="D419" i="28"/>
  <c r="Y419" i="28"/>
  <c r="Q419" i="28"/>
  <c r="I419" i="28"/>
  <c r="U419" i="28"/>
  <c r="E419" i="28"/>
  <c r="P419" i="28"/>
  <c r="X419" i="28"/>
  <c r="H419" i="28"/>
  <c r="M419" i="28"/>
  <c r="Y385" i="28"/>
  <c r="U385" i="28"/>
  <c r="Q385" i="28"/>
  <c r="M385" i="28"/>
  <c r="I385" i="28"/>
  <c r="E385" i="28"/>
  <c r="X385" i="28"/>
  <c r="T385" i="28"/>
  <c r="P385" i="28"/>
  <c r="L385" i="28"/>
  <c r="H385" i="28"/>
  <c r="D385" i="28"/>
  <c r="R385" i="28"/>
  <c r="J385" i="28"/>
  <c r="B385" i="28"/>
  <c r="W385" i="28"/>
  <c r="O385" i="28"/>
  <c r="G385" i="28"/>
  <c r="S385" i="28"/>
  <c r="C385" i="28"/>
  <c r="N385" i="28"/>
  <c r="F385" i="28"/>
  <c r="V385" i="28"/>
  <c r="K385" i="28"/>
  <c r="V420" i="28" l="1"/>
  <c r="R420" i="28"/>
  <c r="N420" i="28"/>
  <c r="J420" i="28"/>
  <c r="F420" i="28"/>
  <c r="B420" i="28"/>
  <c r="Y420" i="28"/>
  <c r="U420" i="28"/>
  <c r="Q420" i="28"/>
  <c r="M420" i="28"/>
  <c r="I420" i="28"/>
  <c r="E420" i="28"/>
  <c r="S420" i="28"/>
  <c r="K420" i="28"/>
  <c r="C420" i="28"/>
  <c r="X420" i="28"/>
  <c r="P420" i="28"/>
  <c r="H420" i="28"/>
  <c r="L420" i="28"/>
  <c r="W420" i="28"/>
  <c r="G420" i="28"/>
  <c r="O420" i="28"/>
  <c r="T420" i="28"/>
  <c r="D420" i="28"/>
  <c r="X420" i="21"/>
  <c r="T420" i="21"/>
  <c r="P420" i="21"/>
  <c r="L420" i="21"/>
  <c r="H420" i="21"/>
  <c r="D420" i="21"/>
  <c r="W420" i="21"/>
  <c r="S420" i="21"/>
  <c r="O420" i="21"/>
  <c r="K420" i="21"/>
  <c r="G420" i="21"/>
  <c r="C420" i="21"/>
  <c r="Y420" i="21"/>
  <c r="Q420" i="21"/>
  <c r="I420" i="21"/>
  <c r="M420" i="21"/>
  <c r="E420" i="21"/>
  <c r="V420" i="21"/>
  <c r="N420" i="21"/>
  <c r="F420" i="21"/>
  <c r="U420" i="21"/>
  <c r="B420" i="21"/>
  <c r="R420" i="21"/>
  <c r="J420" i="21"/>
</calcChain>
</file>

<file path=xl/sharedStrings.xml><?xml version="1.0" encoding="utf-8"?>
<sst xmlns="http://schemas.openxmlformats.org/spreadsheetml/2006/main" count="1004" uniqueCount="172">
  <si>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</si>
  <si>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</si>
  <si>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</si>
  <si>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</si>
  <si>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</si>
  <si>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</si>
  <si>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</si>
  <si>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</si>
  <si>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</si>
  <si>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</si>
  <si>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</si>
  <si>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</si>
  <si>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</si>
  <si>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</si>
  <si>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</si>
  <si>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</si>
  <si>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</si>
  <si>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</si>
  <si>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</si>
  <si>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</si>
  <si>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</si>
  <si>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</si>
  <si>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</si>
  <si>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</si>
  <si>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</si>
  <si>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</si>
  <si>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</si>
  <si>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</si>
  <si>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</si>
  <si>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</si>
  <si>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</si>
  <si>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</si>
  <si>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</si>
  <si>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</si>
  <si>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</si>
  <si>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</si>
  <si>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</si>
  <si>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</si>
  <si>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</si>
  <si>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</si>
  <si>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</si>
  <si>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</si>
  <si>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</si>
  <si>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</si>
  <si>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</si>
  <si>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</si>
  <si>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</si>
  <si>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</si>
  <si>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</si>
  <si>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</si>
  <si>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</si>
  <si>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</si>
  <si>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</si>
  <si>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</si>
  <si>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</si>
  <si>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</si>
  <si>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</si>
  <si>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</si>
  <si>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</si>
  <si>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</si>
  <si>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</si>
  <si>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</si>
  <si>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</si>
  <si>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</si>
  <si>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</si>
  <si>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</si>
  <si>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</si>
  <si>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</si>
  <si>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</si>
  <si>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</si>
  <si>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</si>
  <si>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</si>
  <si>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</si>
  <si>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</si>
  <si>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</si>
  <si>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</si>
  <si>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</si>
  <si>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</si>
  <si>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</si>
  <si>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</si>
  <si>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</si>
  <si>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</si>
  <si>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</si>
  <si>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</si>
  <si>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</si>
  <si>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</si>
  <si>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</si>
  <si>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</si>
  <si>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</si>
  <si>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</si>
  <si>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</si>
  <si>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</si>
  <si>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</si>
  <si>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</si>
  <si>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</si>
  <si>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</si>
  <si>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</si>
  <si>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</si>
  <si>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</si>
  <si>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</si>
  <si>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</si>
  <si>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</si>
  <si>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</si>
  <si>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</si>
  <si>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</si>
  <si>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</si>
  <si>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</si>
  <si>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</si>
  <si>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</si>
  <si>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</si>
  <si>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</si>
  <si>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</si>
  <si>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</si>
  <si>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</si>
  <si>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</si>
  <si>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</si>
  <si>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</si>
  <si>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</si>
  <si>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</si>
  <si>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</si>
  <si>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</si>
  <si>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</si>
  <si>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</si>
  <si>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</si>
  <si>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</si>
  <si>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</si>
  <si>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</si>
  <si>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</si>
  <si>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</si>
  <si>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</si>
  <si>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</si>
  <si>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</si>
  <si>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</si>
  <si>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</si>
  <si>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Двухставочные единые (котловые) тарифы на услуги по передаче электрической энергии на территории Приморского края - ставка за содержание электрических сетей (тарифы указываются без НДС)</t>
  </si>
  <si>
    <t>Двухставочные единые (котловые) тарифы на услуги по передаче электрической энергии на территории  Приморского края - ставка на оплату технологического расхода (потерь) в электрических сетях (тарифы указываются без НДС)</t>
  </si>
  <si>
    <t>Одноставочные единые (котловые) тарифы на услуги по передаче электрической энергии на территории  Приморского края (тарифы указываются без НДС)</t>
  </si>
  <si>
    <t>PMECHE19</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</si>
  <si>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</si>
  <si>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</si>
  <si>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Департамент по тарифам Приморского края. Постановление № 67/1 от 26.12.2019г.</t>
  </si>
  <si>
    <t>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2020 г.</t>
  </si>
  <si>
    <t>февраль 2020 года</t>
  </si>
  <si>
    <t>01.02.2020</t>
  </si>
  <si>
    <t>02.02.2020</t>
  </si>
  <si>
    <t>03.02.2020</t>
  </si>
  <si>
    <t>04.02.2020</t>
  </si>
  <si>
    <t>05.02.2020</t>
  </si>
  <si>
    <t>06.02.2020</t>
  </si>
  <si>
    <t>07.02.2020</t>
  </si>
  <si>
    <t>08.02.2020</t>
  </si>
  <si>
    <t>09.02.2020</t>
  </si>
  <si>
    <t>10.02.2020</t>
  </si>
  <si>
    <t>11.02.2020</t>
  </si>
  <si>
    <t>12.02.2020</t>
  </si>
  <si>
    <t>13.02.2020</t>
  </si>
  <si>
    <t>14.02.2020</t>
  </si>
  <si>
    <t>15.02.2020</t>
  </si>
  <si>
    <t>16.02.2020</t>
  </si>
  <si>
    <t>17.02.2020</t>
  </si>
  <si>
    <t>18.02.2020</t>
  </si>
  <si>
    <t>19.02.2020</t>
  </si>
  <si>
    <t>20.02.2020</t>
  </si>
  <si>
    <t>21.02.2020</t>
  </si>
  <si>
    <t>22.02.2020</t>
  </si>
  <si>
    <t>23.02.2020</t>
  </si>
  <si>
    <t>24.02.2020</t>
  </si>
  <si>
    <t>25.02.2020</t>
  </si>
  <si>
    <t>26.02.2020</t>
  </si>
  <si>
    <t>27.02.2020</t>
  </si>
  <si>
    <t>28.02.2020</t>
  </si>
  <si>
    <t>29.02.2020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</si>
</sst>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6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emf"/><Relationship Id="rId7" Type="http://schemas.openxmlformats.org/officeDocument/2006/relationships/image" Target="../media/image7.wmf"/><Relationship Id="rId12" Type="http://schemas.openxmlformats.org/officeDocument/2006/relationships/image" Target="../media/image12.w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w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11" name="Object 187" hidden="1">
              <a:extLst>
                <a:ext uri="{63B3BB69-23CF-44E3-9099-C40C66FF867C}">
                  <a14:compatExt spid="_x0000_s121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12" name="Object 188" hidden="1">
              <a:extLst>
                <a:ext uri="{63B3BB69-23CF-44E3-9099-C40C66FF867C}">
                  <a14:compatExt spid="_x0000_s12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18" name="Object 194" hidden="1">
              <a:extLst>
                <a:ext uri="{63B3BB69-23CF-44E3-9099-C40C66FF867C}">
                  <a14:compatExt spid="_x0000_s121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19" name="Object 195" hidden="1">
              <a:extLst>
                <a:ext uri="{63B3BB69-23CF-44E3-9099-C40C66FF867C}">
                  <a14:compatExt spid="_x0000_s121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25" name="Object 201" hidden="1">
              <a:extLst>
                <a:ext uri="{63B3BB69-23CF-44E3-9099-C40C66FF867C}">
                  <a14:compatExt spid="_x0000_s122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26" name="Object 202" hidden="1">
              <a:extLst>
                <a:ext uri="{63B3BB69-23CF-44E3-9099-C40C66FF867C}">
                  <a14:compatExt spid="_x0000_s122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32" name="Object 208" hidden="1">
              <a:extLst>
                <a:ext uri="{63B3BB69-23CF-44E3-9099-C40C66FF867C}">
                  <a14:compatExt spid="_x0000_s123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33" name="Object 209" hidden="1">
              <a:extLst>
                <a:ext uri="{63B3BB69-23CF-44E3-9099-C40C66FF867C}">
                  <a14:compatExt spid="_x0000_s12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2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1"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34" name="Object 210" hidden="1">
              <a:extLst>
                <a:ext uri="{63B3BB69-23CF-44E3-9099-C40C66FF867C}">
                  <a14:compatExt spid="_x0000_s123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35" name="Object 211" hidden="1">
              <a:extLst>
                <a:ext uri="{63B3BB69-23CF-44E3-9099-C40C66FF867C}">
                  <a14:compatExt spid="_x0000_s123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36" name="Object 212" hidden="1">
              <a:extLst>
                <a:ext uri="{63B3BB69-23CF-44E3-9099-C40C66FF867C}">
                  <a14:compatExt spid="_x0000_s12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37" name="Object 213" hidden="1">
              <a:extLst>
                <a:ext uri="{63B3BB69-23CF-44E3-9099-C40C66FF867C}">
                  <a14:compatExt spid="_x0000_s12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6"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37"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38"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39"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38" name="Object 214" hidden="1">
              <a:extLst>
                <a:ext uri="{63B3BB69-23CF-44E3-9099-C40C66FF867C}">
                  <a14:compatExt spid="_x0000_s12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39" name="Object 215" hidden="1">
              <a:extLst>
                <a:ext uri="{63B3BB69-23CF-44E3-9099-C40C66FF867C}">
                  <a14:compatExt spid="_x0000_s12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40" name="Object 216" hidden="1">
              <a:extLst>
                <a:ext uri="{63B3BB69-23CF-44E3-9099-C40C66FF867C}">
                  <a14:compatExt spid="_x0000_s12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41" name="Object 217" hidden="1">
              <a:extLst>
                <a:ext uri="{63B3BB69-23CF-44E3-9099-C40C66FF867C}">
                  <a14:compatExt spid="_x0000_s12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42" name="Object 218" hidden="1">
              <a:extLst>
                <a:ext uri="{63B3BB69-23CF-44E3-9099-C40C66FF867C}">
                  <a14:compatExt spid="_x0000_s12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43" name="Object 219" hidden="1">
              <a:extLst>
                <a:ext uri="{63B3BB69-23CF-44E3-9099-C40C66FF867C}">
                  <a14:compatExt spid="_x0000_s12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44" name="Object 220" hidden="1">
              <a:extLst>
                <a:ext uri="{63B3BB69-23CF-44E3-9099-C40C66FF867C}">
                  <a14:compatExt spid="_x0000_s12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45" name="Object 221" hidden="1">
              <a:extLst>
                <a:ext uri="{63B3BB69-23CF-44E3-9099-C40C66FF867C}">
                  <a14:compatExt spid="_x0000_s12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46" name="Object 222" hidden="1">
              <a:extLst>
                <a:ext uri="{63B3BB69-23CF-44E3-9099-C40C66FF867C}">
                  <a14:compatExt spid="_x0000_s12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47" name="Object 223" hidden="1">
              <a:extLst>
                <a:ext uri="{63B3BB69-23CF-44E3-9099-C40C66FF867C}">
                  <a14:compatExt spid="_x0000_s12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oleObject" Target="../embeddings/oleObject6.bin"/><Relationship Id="rId18" Type="http://schemas.openxmlformats.org/officeDocument/2006/relationships/oleObject" Target="../embeddings/oleObject10.bin"/><Relationship Id="rId26" Type="http://schemas.openxmlformats.org/officeDocument/2006/relationships/oleObject" Target="../embeddings/oleObject14.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7.wmf"/><Relationship Id="rId34" Type="http://schemas.openxmlformats.org/officeDocument/2006/relationships/oleObject" Target="../embeddings/oleObject19.bin"/><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5.wmf"/><Relationship Id="rId25" Type="http://schemas.openxmlformats.org/officeDocument/2006/relationships/image" Target="../media/image9.wmf"/><Relationship Id="rId33" Type="http://schemas.openxmlformats.org/officeDocument/2006/relationships/image" Target="../media/image12.wmf"/><Relationship Id="rId38" Type="http://schemas.openxmlformats.org/officeDocument/2006/relationships/oleObject" Target="../embeddings/oleObject21.bin"/><Relationship Id="rId2" Type="http://schemas.openxmlformats.org/officeDocument/2006/relationships/drawing" Target="../drawings/drawing1.xml"/><Relationship Id="rId16" Type="http://schemas.openxmlformats.org/officeDocument/2006/relationships/oleObject" Target="../embeddings/oleObject9.bin"/><Relationship Id="rId20" Type="http://schemas.openxmlformats.org/officeDocument/2006/relationships/oleObject" Target="../embeddings/oleObject11.bin"/><Relationship Id="rId29" Type="http://schemas.openxmlformats.org/officeDocument/2006/relationships/image" Target="../media/image10.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3.bin"/><Relationship Id="rId32" Type="http://schemas.openxmlformats.org/officeDocument/2006/relationships/oleObject" Target="../embeddings/oleObject18.bin"/><Relationship Id="rId37" Type="http://schemas.openxmlformats.org/officeDocument/2006/relationships/image" Target="../media/image14.wmf"/><Relationship Id="rId5" Type="http://schemas.openxmlformats.org/officeDocument/2006/relationships/image" Target="../media/image1.emf"/><Relationship Id="rId15" Type="http://schemas.openxmlformats.org/officeDocument/2006/relationships/oleObject" Target="../embeddings/oleObject8.bin"/><Relationship Id="rId23" Type="http://schemas.openxmlformats.org/officeDocument/2006/relationships/image" Target="../media/image8.wmf"/><Relationship Id="rId28" Type="http://schemas.openxmlformats.org/officeDocument/2006/relationships/oleObject" Target="../embeddings/oleObject16.bin"/><Relationship Id="rId36" Type="http://schemas.openxmlformats.org/officeDocument/2006/relationships/oleObject" Target="../embeddings/oleObject20.bin"/><Relationship Id="rId10" Type="http://schemas.openxmlformats.org/officeDocument/2006/relationships/oleObject" Target="../embeddings/oleObject4.bin"/><Relationship Id="rId19" Type="http://schemas.openxmlformats.org/officeDocument/2006/relationships/image" Target="../media/image6.wmf"/><Relationship Id="rId31" Type="http://schemas.openxmlformats.org/officeDocument/2006/relationships/image" Target="../media/image11.w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7.bin"/><Relationship Id="rId22" Type="http://schemas.openxmlformats.org/officeDocument/2006/relationships/oleObject" Target="../embeddings/oleObject12.bin"/><Relationship Id="rId27" Type="http://schemas.openxmlformats.org/officeDocument/2006/relationships/oleObject" Target="../embeddings/oleObject15.bin"/><Relationship Id="rId30" Type="http://schemas.openxmlformats.org/officeDocument/2006/relationships/oleObject" Target="../embeddings/oleObject17.bin"/><Relationship Id="rId35" Type="http://schemas.openxmlformats.org/officeDocument/2006/relationships/image" Target="../media/image13.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1" customHeight="1" x14ac:dyDescent="0.25">
      <c r="A1" s="105" t="s">
        <v>141</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08" t="s">
        <v>45</v>
      </c>
      <c r="B4" s="108"/>
      <c r="C4" s="108"/>
      <c r="D4" s="108"/>
      <c r="E4" s="108"/>
      <c r="F4" s="108"/>
    </row>
    <row r="5" spans="1:8" x14ac:dyDescent="0.25">
      <c r="A5" s="112"/>
      <c r="B5" s="112"/>
      <c r="C5" s="113" t="s">
        <v>29</v>
      </c>
      <c r="D5" s="114"/>
      <c r="E5" s="114"/>
      <c r="F5" s="115"/>
    </row>
    <row r="6" spans="1:8" x14ac:dyDescent="0.25">
      <c r="A6" s="112"/>
      <c r="B6" s="112"/>
      <c r="C6" s="3" t="s">
        <v>0</v>
      </c>
      <c r="D6" s="3" t="s">
        <v>1</v>
      </c>
      <c r="E6" s="3" t="s">
        <v>2</v>
      </c>
      <c r="F6" s="3" t="s">
        <v>3</v>
      </c>
    </row>
    <row r="7" spans="1:8" s="6" customFormat="1" x14ac:dyDescent="0.25">
      <c r="A7" s="109" t="s">
        <v>44</v>
      </c>
      <c r="B7" s="110"/>
      <c r="C7" s="4">
        <f>$F$12+'СЕТ СН'!F5+СВЦЭМ!$D$10+'СЕТ СН'!F8-'СЕТ СН'!F$15</f>
        <v>3197.36807284</v>
      </c>
      <c r="D7" s="4">
        <f>$F$12+'СЕТ СН'!G5+СВЦЭМ!$D$10+'СЕТ СН'!G8-'СЕТ СН'!G$15</f>
        <v>3887.7380728400003</v>
      </c>
      <c r="E7" s="4">
        <f>$F$12+'СЕТ СН'!H5+СВЦЭМ!$D$10+'СЕТ СН'!H8-'СЕТ СН'!H$15</f>
        <v>4297.2780728400003</v>
      </c>
      <c r="F7" s="4">
        <f>$F$12+'СЕТ СН'!I5+СВЦЭМ!$D$10+'СЕТ СН'!I8-'СЕТ СН'!I$15</f>
        <v>4566.7980728399998</v>
      </c>
      <c r="G7" s="5"/>
    </row>
    <row r="8" spans="1:8" x14ac:dyDescent="0.25">
      <c r="F8" s="8"/>
    </row>
    <row r="9" spans="1:8" ht="45.75" customHeight="1" x14ac:dyDescent="0.25">
      <c r="A9" s="100" t="s">
        <v>46</v>
      </c>
      <c r="B9" s="100"/>
      <c r="C9" s="100"/>
      <c r="D9" s="100"/>
      <c r="E9" s="100"/>
      <c r="F9" s="100"/>
    </row>
    <row r="10" spans="1:8" x14ac:dyDescent="0.25">
      <c r="B10" s="2"/>
      <c r="H10" s="2" t="s">
        <v>41</v>
      </c>
    </row>
    <row r="11" spans="1:8" ht="31.5" x14ac:dyDescent="0.25">
      <c r="A11" s="9"/>
      <c r="B11" s="111" t="s">
        <v>5</v>
      </c>
      <c r="C11" s="111"/>
      <c r="D11" s="111"/>
      <c r="E11" s="10" t="s">
        <v>4</v>
      </c>
      <c r="F11" s="11" t="s">
        <v>12</v>
      </c>
      <c r="G11" s="2" t="s">
        <v>41</v>
      </c>
    </row>
    <row r="12" spans="1:8" ht="31.5" x14ac:dyDescent="0.25">
      <c r="A12" s="12">
        <v>1</v>
      </c>
      <c r="B12" s="99" t="s">
        <v>47</v>
      </c>
      <c r="C12" s="99"/>
      <c r="D12" s="99"/>
      <c r="E12" s="13" t="s">
        <v>22</v>
      </c>
      <c r="F12" s="11">
        <f>ROUND(F13+F14*F15,8)+F34</f>
        <v>1687.5269798100001</v>
      </c>
      <c r="H12" s="2" t="s">
        <v>41</v>
      </c>
    </row>
    <row r="13" spans="1:8" ht="31.5" x14ac:dyDescent="0.25">
      <c r="A13" s="12">
        <v>2</v>
      </c>
      <c r="B13" s="99" t="s">
        <v>48</v>
      </c>
      <c r="C13" s="99"/>
      <c r="D13" s="99"/>
      <c r="E13" s="13" t="s">
        <v>22</v>
      </c>
      <c r="F13" s="11">
        <f>СВЦЭМ!$D$11</f>
        <v>853.61495679999996</v>
      </c>
    </row>
    <row r="14" spans="1:8" ht="36" customHeight="1" x14ac:dyDescent="0.25">
      <c r="A14" s="12">
        <v>3</v>
      </c>
      <c r="B14" s="99" t="s">
        <v>49</v>
      </c>
      <c r="C14" s="99"/>
      <c r="D14" s="99"/>
      <c r="E14" s="13" t="s">
        <v>23</v>
      </c>
      <c r="F14" s="11">
        <f>СВЦЭМ!$D$12</f>
        <v>610741.28290848306</v>
      </c>
    </row>
    <row r="15" spans="1:8" ht="30.75" customHeight="1" x14ac:dyDescent="0.25">
      <c r="A15" s="12">
        <v>4</v>
      </c>
      <c r="B15" s="99" t="s">
        <v>50</v>
      </c>
      <c r="C15" s="99" t="s">
        <v>24</v>
      </c>
      <c r="D15" s="99" t="s">
        <v>24</v>
      </c>
      <c r="E15" s="14" t="s">
        <v>51</v>
      </c>
      <c r="F15" s="15">
        <f>ROUND(IF(F25-(F26+F33)&lt;=0,0,MAX(0,(F16-(F17+F24))/(F25-(F26+F33)))),11)</f>
        <v>1.3654096200000001E-3</v>
      </c>
    </row>
    <row r="16" spans="1:8" ht="36" customHeight="1" x14ac:dyDescent="0.25">
      <c r="A16" s="12">
        <v>5</v>
      </c>
      <c r="B16" s="99" t="s">
        <v>52</v>
      </c>
      <c r="C16" s="99" t="s">
        <v>25</v>
      </c>
      <c r="D16" s="99" t="s">
        <v>6</v>
      </c>
      <c r="E16" s="13" t="s">
        <v>6</v>
      </c>
      <c r="F16" s="16">
        <f>СВЦЭМ!$D$21</f>
        <v>2.3929999999999998</v>
      </c>
    </row>
    <row r="17" spans="1:6" ht="33" customHeight="1" x14ac:dyDescent="0.25">
      <c r="A17" s="12">
        <v>6</v>
      </c>
      <c r="B17" s="99" t="s">
        <v>53</v>
      </c>
      <c r="C17" s="99" t="s">
        <v>25</v>
      </c>
      <c r="D17" s="99" t="s">
        <v>6</v>
      </c>
      <c r="E17" s="13" t="s">
        <v>6</v>
      </c>
      <c r="F17" s="16">
        <f>SUM(F19:F23)</f>
        <v>2.351</v>
      </c>
    </row>
    <row r="18" spans="1:6" ht="13.5" customHeight="1" x14ac:dyDescent="0.25">
      <c r="A18" s="12"/>
      <c r="B18" s="102" t="s">
        <v>54</v>
      </c>
      <c r="C18" s="103"/>
      <c r="D18" s="103"/>
      <c r="E18" s="103"/>
      <c r="F18" s="104"/>
    </row>
    <row r="19" spans="1:6" x14ac:dyDescent="0.25">
      <c r="A19" s="12">
        <v>6.1</v>
      </c>
      <c r="B19" s="99" t="s">
        <v>55</v>
      </c>
      <c r="C19" s="99"/>
      <c r="D19" s="99"/>
      <c r="E19" s="13" t="s">
        <v>6</v>
      </c>
      <c r="F19" s="16">
        <v>0</v>
      </c>
    </row>
    <row r="20" spans="1:6" x14ac:dyDescent="0.25">
      <c r="A20" s="12">
        <v>6.2</v>
      </c>
      <c r="B20" s="99" t="s">
        <v>56</v>
      </c>
      <c r="C20" s="99"/>
      <c r="D20" s="99"/>
      <c r="E20" s="13" t="s">
        <v>6</v>
      </c>
      <c r="F20" s="16">
        <v>0</v>
      </c>
    </row>
    <row r="21" spans="1:6" x14ac:dyDescent="0.25">
      <c r="A21" s="12">
        <v>6.3</v>
      </c>
      <c r="B21" s="99" t="s">
        <v>57</v>
      </c>
      <c r="C21" s="99"/>
      <c r="D21" s="99"/>
      <c r="E21" s="13" t="s">
        <v>6</v>
      </c>
      <c r="F21" s="16">
        <v>0</v>
      </c>
    </row>
    <row r="22" spans="1:6" x14ac:dyDescent="0.25">
      <c r="A22" s="12">
        <v>6.4</v>
      </c>
      <c r="B22" s="99" t="s">
        <v>58</v>
      </c>
      <c r="C22" s="99"/>
      <c r="D22" s="99"/>
      <c r="E22" s="13" t="s">
        <v>6</v>
      </c>
      <c r="F22" s="16">
        <v>0</v>
      </c>
    </row>
    <row r="23" spans="1:6" x14ac:dyDescent="0.25">
      <c r="A23" s="12">
        <v>6.5</v>
      </c>
      <c r="B23" s="99" t="s">
        <v>59</v>
      </c>
      <c r="C23" s="99"/>
      <c r="D23" s="99"/>
      <c r="E23" s="13" t="s">
        <v>6</v>
      </c>
      <c r="F23" s="86">
        <v>2.351</v>
      </c>
    </row>
    <row r="24" spans="1:6" ht="31.5" customHeight="1" x14ac:dyDescent="0.25">
      <c r="A24" s="12">
        <v>7</v>
      </c>
      <c r="B24" s="99" t="s">
        <v>26</v>
      </c>
      <c r="C24" s="99" t="s">
        <v>25</v>
      </c>
      <c r="D24" s="99" t="s">
        <v>6</v>
      </c>
      <c r="E24" s="13" t="s">
        <v>6</v>
      </c>
      <c r="F24" s="16">
        <v>0</v>
      </c>
    </row>
    <row r="25" spans="1:6" ht="30" customHeight="1" x14ac:dyDescent="0.25">
      <c r="A25" s="12">
        <v>8</v>
      </c>
      <c r="B25" s="99" t="s">
        <v>60</v>
      </c>
      <c r="C25" s="99" t="s">
        <v>27</v>
      </c>
      <c r="D25" s="99" t="s">
        <v>28</v>
      </c>
      <c r="E25" s="13" t="s">
        <v>61</v>
      </c>
      <c r="F25" s="16">
        <f>СВЦЭМ!D20</f>
        <v>1951.7429999999999</v>
      </c>
    </row>
    <row r="26" spans="1:6" ht="30.75" customHeight="1" x14ac:dyDescent="0.25">
      <c r="A26" s="12">
        <v>9</v>
      </c>
      <c r="B26" s="99" t="s">
        <v>62</v>
      </c>
      <c r="C26" s="99" t="s">
        <v>27</v>
      </c>
      <c r="D26" s="99" t="s">
        <v>28</v>
      </c>
      <c r="E26" s="13" t="s">
        <v>61</v>
      </c>
      <c r="F26" s="16">
        <f>SUM(F28:F32)</f>
        <v>1920.9830000000013</v>
      </c>
    </row>
    <row r="27" spans="1:6" x14ac:dyDescent="0.25">
      <c r="A27" s="12"/>
      <c r="B27" s="102" t="s">
        <v>54</v>
      </c>
      <c r="C27" s="103"/>
      <c r="D27" s="103"/>
      <c r="E27" s="103"/>
      <c r="F27" s="104"/>
    </row>
    <row r="28" spans="1:6" x14ac:dyDescent="0.25">
      <c r="A28" s="12">
        <v>9.1</v>
      </c>
      <c r="B28" s="99" t="s">
        <v>55</v>
      </c>
      <c r="C28" s="99"/>
      <c r="D28" s="99"/>
      <c r="E28" s="13" t="s">
        <v>61</v>
      </c>
      <c r="F28" s="16">
        <v>0</v>
      </c>
    </row>
    <row r="29" spans="1:6" x14ac:dyDescent="0.25">
      <c r="A29" s="12">
        <v>9.1999999999999993</v>
      </c>
      <c r="B29" s="99" t="s">
        <v>56</v>
      </c>
      <c r="C29" s="99"/>
      <c r="D29" s="99"/>
      <c r="E29" s="13" t="s">
        <v>61</v>
      </c>
      <c r="F29" s="86">
        <v>0</v>
      </c>
    </row>
    <row r="30" spans="1:6" x14ac:dyDescent="0.25">
      <c r="A30" s="12">
        <v>9.3000000000000007</v>
      </c>
      <c r="B30" s="99" t="s">
        <v>57</v>
      </c>
      <c r="C30" s="99"/>
      <c r="D30" s="99"/>
      <c r="E30" s="13" t="s">
        <v>61</v>
      </c>
      <c r="F30" s="16">
        <v>0</v>
      </c>
    </row>
    <row r="31" spans="1:6" x14ac:dyDescent="0.25">
      <c r="A31" s="12">
        <v>9.4</v>
      </c>
      <c r="B31" s="99" t="s">
        <v>58</v>
      </c>
      <c r="C31" s="99"/>
      <c r="D31" s="99"/>
      <c r="E31" s="13" t="s">
        <v>61</v>
      </c>
      <c r="F31" s="16">
        <v>0</v>
      </c>
    </row>
    <row r="32" spans="1:6" x14ac:dyDescent="0.25">
      <c r="A32" s="12">
        <v>9.5</v>
      </c>
      <c r="B32" s="99" t="s">
        <v>59</v>
      </c>
      <c r="C32" s="99"/>
      <c r="D32" s="99"/>
      <c r="E32" s="13" t="s">
        <v>61</v>
      </c>
      <c r="F32" s="86">
        <v>1920.9830000000013</v>
      </c>
    </row>
    <row r="33" spans="1:6" ht="34.5" customHeight="1" x14ac:dyDescent="0.25">
      <c r="A33" s="12">
        <v>10</v>
      </c>
      <c r="B33" s="99" t="s">
        <v>63</v>
      </c>
      <c r="C33" s="99" t="s">
        <v>27</v>
      </c>
      <c r="D33" s="99" t="s">
        <v>28</v>
      </c>
      <c r="E33" s="13" t="s">
        <v>61</v>
      </c>
      <c r="F33" s="16">
        <v>0</v>
      </c>
    </row>
    <row r="34" spans="1:6" ht="42" customHeight="1" x14ac:dyDescent="0.25">
      <c r="A34" s="12">
        <v>11</v>
      </c>
      <c r="B34" s="99" t="s">
        <v>64</v>
      </c>
      <c r="C34" s="99"/>
      <c r="D34" s="99" t="s">
        <v>22</v>
      </c>
      <c r="E34" s="17" t="s">
        <v>22</v>
      </c>
      <c r="F34" s="11">
        <v>0</v>
      </c>
    </row>
    <row r="36" spans="1:6" ht="15.75" customHeight="1" x14ac:dyDescent="0.25">
      <c r="A36" s="101" t="s">
        <v>65</v>
      </c>
      <c r="B36" s="101"/>
      <c r="C36" s="101"/>
      <c r="D36" s="101"/>
      <c r="E36" s="101"/>
      <c r="F36" s="101"/>
    </row>
    <row r="37" spans="1:6" x14ac:dyDescent="0.25">
      <c r="A37" s="101"/>
      <c r="B37" s="101"/>
      <c r="C37" s="101"/>
      <c r="D37" s="101"/>
      <c r="E37" s="101"/>
      <c r="F37" s="101"/>
    </row>
    <row r="38" spans="1:6" x14ac:dyDescent="0.25">
      <c r="A38" s="101"/>
      <c r="B38" s="101"/>
      <c r="C38" s="101"/>
      <c r="D38" s="101"/>
      <c r="E38" s="101"/>
      <c r="F38" s="101"/>
    </row>
    <row r="39" spans="1:6" x14ac:dyDescent="0.25">
      <c r="A39" s="101"/>
      <c r="B39" s="101"/>
      <c r="C39" s="101"/>
      <c r="D39" s="101"/>
      <c r="E39" s="101"/>
      <c r="F39" s="101"/>
    </row>
    <row r="40" spans="1:6" x14ac:dyDescent="0.25">
      <c r="A40" s="101"/>
      <c r="B40" s="101"/>
      <c r="C40" s="101"/>
      <c r="D40" s="101"/>
      <c r="E40" s="101"/>
      <c r="F40" s="101"/>
    </row>
    <row r="41" spans="1:6" x14ac:dyDescent="0.25">
      <c r="A41" s="101"/>
      <c r="B41" s="101"/>
      <c r="C41" s="101"/>
      <c r="D41" s="101"/>
      <c r="E41" s="101"/>
      <c r="F41" s="101"/>
    </row>
  </sheetData>
  <sheetProtection algorithmName="SHA-512" hashValue="14Ml2VbLSG0ghSm8Pj9z9YBQof0YlXWSD9mTtMDqe3dtYmVxqnjPm8os68zCOAoOyafps1jgw8YD4gEZTBGRwA==" saltValue="oMsydxrAHQpFAND2nEj5oA=="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4.75" customHeight="1" x14ac:dyDescent="0.25">
      <c r="A1" s="11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2020 г.</v>
      </c>
      <c r="B1" s="116"/>
      <c r="C1" s="116"/>
      <c r="D1" s="116"/>
      <c r="E1" s="116"/>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19" t="s">
        <v>67</v>
      </c>
      <c r="B7" s="117" t="s">
        <v>29</v>
      </c>
      <c r="C7" s="117"/>
      <c r="D7" s="117"/>
      <c r="E7" s="117"/>
      <c r="F7" s="24"/>
    </row>
    <row r="8" spans="1:6" x14ac:dyDescent="0.25">
      <c r="A8" s="120"/>
      <c r="B8" s="25" t="s">
        <v>0</v>
      </c>
      <c r="C8" s="25" t="s">
        <v>32</v>
      </c>
      <c r="D8" s="25" t="s">
        <v>33</v>
      </c>
      <c r="E8" s="25" t="s">
        <v>3</v>
      </c>
    </row>
    <row r="9" spans="1:6" x14ac:dyDescent="0.25">
      <c r="A9" s="26" t="s">
        <v>34</v>
      </c>
      <c r="B9" s="4">
        <f>СВЦЭМ!$D$14+'СЕТ СН'!F5+СВЦЭМ!$D$10+'СЕТ СН'!F8-'СЕТ СН'!F$16</f>
        <v>2399.6920170200001</v>
      </c>
      <c r="C9" s="4">
        <f>СВЦЭМ!$D$14+'СЕТ СН'!G5+СВЦЭМ!$D$10+'СЕТ СН'!G8-'СЕТ СН'!G$16</f>
        <v>3090.06201702</v>
      </c>
      <c r="D9" s="4">
        <f>СВЦЭМ!$D$14+'СЕТ СН'!H5+СВЦЭМ!$D$10+'СЕТ СН'!H8-'СЕТ СН'!H$16</f>
        <v>3499.6020170199999</v>
      </c>
      <c r="E9" s="4">
        <f>СВЦЭМ!$D$14+'СЕТ СН'!I5+СВЦЭМ!$D$10+'СЕТ СН'!I8-'СЕТ СН'!I$16</f>
        <v>3769.1220170199999</v>
      </c>
    </row>
    <row r="10" spans="1:6" x14ac:dyDescent="0.25">
      <c r="A10" s="26" t="s">
        <v>35</v>
      </c>
      <c r="B10" s="4">
        <f>СВЦЭМ!$D$15+'СЕТ СН'!F5+СВЦЭМ!$D$10+'СЕТ СН'!F8-'СЕТ СН'!F$16</f>
        <v>3119.3984883399999</v>
      </c>
      <c r="C10" s="4">
        <f>СВЦЭМ!$D$15+'СЕТ СН'!G5+СВЦЭМ!$D$10+'СЕТ СН'!G8-'СЕТ СН'!G$16</f>
        <v>3809.7684883399997</v>
      </c>
      <c r="D10" s="4">
        <f>СВЦЭМ!$D$15+'СЕТ СН'!H5+СВЦЭМ!$D$10+'СЕТ СН'!H8-'СЕТ СН'!H$16</f>
        <v>4219.3084883399997</v>
      </c>
      <c r="E10" s="4">
        <f>СВЦЭМ!$D$15+'СЕТ СН'!I5+СВЦЭМ!$D$10+'СЕТ СН'!I8-'СЕТ СН'!I$16</f>
        <v>4488.8284883400001</v>
      </c>
    </row>
    <row r="11" spans="1:6" x14ac:dyDescent="0.25">
      <c r="A11" s="26" t="s">
        <v>36</v>
      </c>
      <c r="B11" s="4">
        <f>СВЦЭМ!$D$16+'СЕТ СН'!F5+СВЦЭМ!$D$10+'СЕТ СН'!F8-'СЕТ СН'!F$16</f>
        <v>3962.40702203</v>
      </c>
      <c r="C11" s="4">
        <f>СВЦЭМ!$D$16+'СЕТ СН'!G5+СВЦЭМ!$D$10+'СЕТ СН'!G8-'СЕТ СН'!G$16</f>
        <v>4652.7770220299999</v>
      </c>
      <c r="D11" s="4">
        <f>СВЦЭМ!$D$16+'СЕТ СН'!H5+СВЦЭМ!$D$10+'СЕТ СН'!H8-'СЕТ СН'!H$16</f>
        <v>5062.3170220299999</v>
      </c>
      <c r="E11" s="4">
        <f>СВЦЭМ!$D$16+'СЕТ СН'!I5+СВЦЭМ!$D$10+'СЕТ СН'!I8-'СЕТ СН'!I$16</f>
        <v>5331.8370220299994</v>
      </c>
    </row>
    <row r="12" spans="1:6" x14ac:dyDescent="0.25">
      <c r="A12" s="118"/>
      <c r="B12" s="118"/>
      <c r="C12" s="118"/>
      <c r="D12" s="118"/>
      <c r="E12" s="118"/>
    </row>
    <row r="13" spans="1:6" x14ac:dyDescent="0.25">
      <c r="A13" s="27" t="s">
        <v>68</v>
      </c>
      <c r="B13" s="23"/>
    </row>
    <row r="14" spans="1:6" x14ac:dyDescent="0.25">
      <c r="A14" s="119" t="s">
        <v>67</v>
      </c>
      <c r="B14" s="117" t="s">
        <v>29</v>
      </c>
      <c r="C14" s="117"/>
      <c r="D14" s="117"/>
      <c r="E14" s="117"/>
    </row>
    <row r="15" spans="1:6" x14ac:dyDescent="0.25">
      <c r="A15" s="120"/>
      <c r="B15" s="25" t="s">
        <v>0</v>
      </c>
      <c r="C15" s="25" t="s">
        <v>32</v>
      </c>
      <c r="D15" s="25" t="s">
        <v>33</v>
      </c>
      <c r="E15" s="25" t="s">
        <v>3</v>
      </c>
    </row>
    <row r="16" spans="1:6" x14ac:dyDescent="0.25">
      <c r="A16" s="26" t="s">
        <v>34</v>
      </c>
      <c r="B16" s="28">
        <f>СВЦЭМ!$D$14+'СЕТ СН'!F5+СВЦЭМ!$D$10+'СЕТ СН'!F8-'СЕТ СН'!F$16</f>
        <v>2399.6920170200001</v>
      </c>
      <c r="C16" s="28">
        <f>СВЦЭМ!$D$14+'СЕТ СН'!G5+СВЦЭМ!$D$10+'СЕТ СН'!G8-'СЕТ СН'!G$16</f>
        <v>3090.06201702</v>
      </c>
      <c r="D16" s="28">
        <f>СВЦЭМ!$D$14+'СЕТ СН'!H5+СВЦЭМ!$D$10+'СЕТ СН'!H8-'СЕТ СН'!H$16</f>
        <v>3499.6020170199999</v>
      </c>
      <c r="E16" s="28">
        <f>СВЦЭМ!$D$14+'СЕТ СН'!I5+СВЦЭМ!$D$10+'СЕТ СН'!I8-'СЕТ СН'!I$16</f>
        <v>3769.1220170199999</v>
      </c>
    </row>
    <row r="17" spans="1:5" x14ac:dyDescent="0.25">
      <c r="A17" s="26" t="s">
        <v>37</v>
      </c>
      <c r="B17" s="28">
        <f>СВЦЭМ!$D$17+'СЕТ СН'!F5+СВЦЭМ!$D$10+'СЕТ СН'!F8-'СЕТ СН'!F$16</f>
        <v>3494.22106364</v>
      </c>
      <c r="C17" s="28">
        <f>СВЦЭМ!$D$17+'СЕТ СН'!G5+СВЦЭМ!$D$10+'СЕТ СН'!G8-'СЕТ СН'!G$16</f>
        <v>4184.5910636400004</v>
      </c>
      <c r="D17" s="28">
        <f>СВЦЭМ!$D$17+'СЕТ СН'!H5+СВЦЭМ!$D$10+'СЕТ СН'!H8-'СЕТ СН'!H$16</f>
        <v>4594.1310636400003</v>
      </c>
      <c r="E17" s="28">
        <f>СВЦЭМ!$D$17+'СЕТ СН'!I5+СВЦЭМ!$D$10+'СЕТ СН'!I8-'СЕТ СН'!I$16</f>
        <v>4863.6510636399998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8"/>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6"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2020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8" t="s">
        <v>38</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15.75" x14ac:dyDescent="0.2">
      <c r="A4" s="138" t="s">
        <v>8</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SUMIFS(СВЦЭМ!$C$33:$C$776,СВЦЭМ!$A$33:$A$776,$A12,СВЦЭМ!$B$33:$B$776,B$11)+'СЕТ СН'!$F$9+СВЦЭМ!$D$10+'СЕТ СН'!$F$5-'СЕТ СН'!$F$17</f>
        <v>2378.5394946000001</v>
      </c>
      <c r="C12" s="36">
        <f>SUMIFS(СВЦЭМ!$C$33:$C$776,СВЦЭМ!$A$33:$A$776,$A12,СВЦЭМ!$B$33:$B$776,C$11)+'СЕТ СН'!$F$9+СВЦЭМ!$D$10+'СЕТ СН'!$F$5-'СЕТ СН'!$F$17</f>
        <v>2410.6023175400001</v>
      </c>
      <c r="D12" s="36">
        <f>SUMIFS(СВЦЭМ!$C$33:$C$776,СВЦЭМ!$A$33:$A$776,$A12,СВЦЭМ!$B$33:$B$776,D$11)+'СЕТ СН'!$F$9+СВЦЭМ!$D$10+'СЕТ СН'!$F$5-'СЕТ СН'!$F$17</f>
        <v>2440.3225797999999</v>
      </c>
      <c r="E12" s="36">
        <f>SUMIFS(СВЦЭМ!$C$33:$C$776,СВЦЭМ!$A$33:$A$776,$A12,СВЦЭМ!$B$33:$B$776,E$11)+'СЕТ СН'!$F$9+СВЦЭМ!$D$10+'СЕТ СН'!$F$5-'СЕТ СН'!$F$17</f>
        <v>2438.9827642400001</v>
      </c>
      <c r="F12" s="36">
        <f>SUMIFS(СВЦЭМ!$C$33:$C$776,СВЦЭМ!$A$33:$A$776,$A12,СВЦЭМ!$B$33:$B$776,F$11)+'СЕТ СН'!$F$9+СВЦЭМ!$D$10+'СЕТ СН'!$F$5-'СЕТ СН'!$F$17</f>
        <v>2426.3205498500001</v>
      </c>
      <c r="G12" s="36">
        <f>SUMIFS(СВЦЭМ!$C$33:$C$776,СВЦЭМ!$A$33:$A$776,$A12,СВЦЭМ!$B$33:$B$776,G$11)+'СЕТ СН'!$F$9+СВЦЭМ!$D$10+'СЕТ СН'!$F$5-'СЕТ СН'!$F$17</f>
        <v>2410.3596069800001</v>
      </c>
      <c r="H12" s="36">
        <f>SUMIFS(СВЦЭМ!$C$33:$C$776,СВЦЭМ!$A$33:$A$776,$A12,СВЦЭМ!$B$33:$B$776,H$11)+'СЕТ СН'!$F$9+СВЦЭМ!$D$10+'СЕТ СН'!$F$5-'СЕТ СН'!$F$17</f>
        <v>2390.6748001300002</v>
      </c>
      <c r="I12" s="36">
        <f>SUMIFS(СВЦЭМ!$C$33:$C$776,СВЦЭМ!$A$33:$A$776,$A12,СВЦЭМ!$B$33:$B$776,I$11)+'СЕТ СН'!$F$9+СВЦЭМ!$D$10+'СЕТ СН'!$F$5-'СЕТ СН'!$F$17</f>
        <v>2361.1053110000003</v>
      </c>
      <c r="J12" s="36">
        <f>SUMIFS(СВЦЭМ!$C$33:$C$776,СВЦЭМ!$A$33:$A$776,$A12,СВЦЭМ!$B$33:$B$776,J$11)+'СЕТ СН'!$F$9+СВЦЭМ!$D$10+'СЕТ СН'!$F$5-'СЕТ СН'!$F$17</f>
        <v>2338.3615940099999</v>
      </c>
      <c r="K12" s="36">
        <f>SUMIFS(СВЦЭМ!$C$33:$C$776,СВЦЭМ!$A$33:$A$776,$A12,СВЦЭМ!$B$33:$B$776,K$11)+'СЕТ СН'!$F$9+СВЦЭМ!$D$10+'СЕТ СН'!$F$5-'СЕТ СН'!$F$17</f>
        <v>2306.2765496800002</v>
      </c>
      <c r="L12" s="36">
        <f>SUMIFS(СВЦЭМ!$C$33:$C$776,СВЦЭМ!$A$33:$A$776,$A12,СВЦЭМ!$B$33:$B$776,L$11)+'СЕТ СН'!$F$9+СВЦЭМ!$D$10+'СЕТ СН'!$F$5-'СЕТ СН'!$F$17</f>
        <v>2298.28073756</v>
      </c>
      <c r="M12" s="36">
        <f>SUMIFS(СВЦЭМ!$C$33:$C$776,СВЦЭМ!$A$33:$A$776,$A12,СВЦЭМ!$B$33:$B$776,M$11)+'СЕТ СН'!$F$9+СВЦЭМ!$D$10+'СЕТ СН'!$F$5-'СЕТ СН'!$F$17</f>
        <v>2306.26400921</v>
      </c>
      <c r="N12" s="36">
        <f>SUMIFS(СВЦЭМ!$C$33:$C$776,СВЦЭМ!$A$33:$A$776,$A12,СВЦЭМ!$B$33:$B$776,N$11)+'СЕТ СН'!$F$9+СВЦЭМ!$D$10+'СЕТ СН'!$F$5-'СЕТ СН'!$F$17</f>
        <v>2336.4382601900002</v>
      </c>
      <c r="O12" s="36">
        <f>SUMIFS(СВЦЭМ!$C$33:$C$776,СВЦЭМ!$A$33:$A$776,$A12,СВЦЭМ!$B$33:$B$776,O$11)+'СЕТ СН'!$F$9+СВЦЭМ!$D$10+'СЕТ СН'!$F$5-'СЕТ СН'!$F$17</f>
        <v>2341.0335880299999</v>
      </c>
      <c r="P12" s="36">
        <f>SUMIFS(СВЦЭМ!$C$33:$C$776,СВЦЭМ!$A$33:$A$776,$A12,СВЦЭМ!$B$33:$B$776,P$11)+'СЕТ СН'!$F$9+СВЦЭМ!$D$10+'СЕТ СН'!$F$5-'СЕТ СН'!$F$17</f>
        <v>2355.0282585099999</v>
      </c>
      <c r="Q12" s="36">
        <f>SUMIFS(СВЦЭМ!$C$33:$C$776,СВЦЭМ!$A$33:$A$776,$A12,СВЦЭМ!$B$33:$B$776,Q$11)+'СЕТ СН'!$F$9+СВЦЭМ!$D$10+'СЕТ СН'!$F$5-'СЕТ СН'!$F$17</f>
        <v>2361.90195111</v>
      </c>
      <c r="R12" s="36">
        <f>SUMIFS(СВЦЭМ!$C$33:$C$776,СВЦЭМ!$A$33:$A$776,$A12,СВЦЭМ!$B$33:$B$776,R$11)+'СЕТ СН'!$F$9+СВЦЭМ!$D$10+'СЕТ СН'!$F$5-'СЕТ СН'!$F$17</f>
        <v>2360.3381382500002</v>
      </c>
      <c r="S12" s="36">
        <f>SUMIFS(СВЦЭМ!$C$33:$C$776,СВЦЭМ!$A$33:$A$776,$A12,СВЦЭМ!$B$33:$B$776,S$11)+'СЕТ СН'!$F$9+СВЦЭМ!$D$10+'СЕТ СН'!$F$5-'СЕТ СН'!$F$17</f>
        <v>2349.8479253599999</v>
      </c>
      <c r="T12" s="36">
        <f>SUMIFS(СВЦЭМ!$C$33:$C$776,СВЦЭМ!$A$33:$A$776,$A12,СВЦЭМ!$B$33:$B$776,T$11)+'СЕТ СН'!$F$9+СВЦЭМ!$D$10+'СЕТ СН'!$F$5-'СЕТ СН'!$F$17</f>
        <v>2320.93205915</v>
      </c>
      <c r="U12" s="36">
        <f>SUMIFS(СВЦЭМ!$C$33:$C$776,СВЦЭМ!$A$33:$A$776,$A12,СВЦЭМ!$B$33:$B$776,U$11)+'СЕТ СН'!$F$9+СВЦЭМ!$D$10+'СЕТ СН'!$F$5-'СЕТ СН'!$F$17</f>
        <v>2355.1613307400003</v>
      </c>
      <c r="V12" s="36">
        <f>SUMIFS(СВЦЭМ!$C$33:$C$776,СВЦЭМ!$A$33:$A$776,$A12,СВЦЭМ!$B$33:$B$776,V$11)+'СЕТ СН'!$F$9+СВЦЭМ!$D$10+'СЕТ СН'!$F$5-'СЕТ СН'!$F$17</f>
        <v>2325.5085877000001</v>
      </c>
      <c r="W12" s="36">
        <f>SUMIFS(СВЦЭМ!$C$33:$C$776,СВЦЭМ!$A$33:$A$776,$A12,СВЦЭМ!$B$33:$B$776,W$11)+'СЕТ СН'!$F$9+СВЦЭМ!$D$10+'СЕТ СН'!$F$5-'СЕТ СН'!$F$17</f>
        <v>2352.4529254500003</v>
      </c>
      <c r="X12" s="36">
        <f>SUMIFS(СВЦЭМ!$C$33:$C$776,СВЦЭМ!$A$33:$A$776,$A12,СВЦЭМ!$B$33:$B$776,X$11)+'СЕТ СН'!$F$9+СВЦЭМ!$D$10+'СЕТ СН'!$F$5-'СЕТ СН'!$F$17</f>
        <v>2383.73928596</v>
      </c>
      <c r="Y12" s="36">
        <f>SUMIFS(СВЦЭМ!$C$33:$C$776,СВЦЭМ!$A$33:$A$776,$A12,СВЦЭМ!$B$33:$B$776,Y$11)+'СЕТ СН'!$F$9+СВЦЭМ!$D$10+'СЕТ СН'!$F$5-'СЕТ СН'!$F$17</f>
        <v>2387.46404416</v>
      </c>
      <c r="AA12" s="37"/>
    </row>
    <row r="13" spans="1:27" ht="15.75" x14ac:dyDescent="0.2">
      <c r="A13" s="35">
        <f>A12+1</f>
        <v>43863</v>
      </c>
      <c r="B13" s="36">
        <f>SUMIFS(СВЦЭМ!$C$33:$C$776,СВЦЭМ!$A$33:$A$776,$A13,СВЦЭМ!$B$33:$B$776,B$11)+'СЕТ СН'!$F$9+СВЦЭМ!$D$10+'СЕТ СН'!$F$5-'СЕТ СН'!$F$17</f>
        <v>2380.9964753599997</v>
      </c>
      <c r="C13" s="36">
        <f>SUMIFS(СВЦЭМ!$C$33:$C$776,СВЦЭМ!$A$33:$A$776,$A13,СВЦЭМ!$B$33:$B$776,C$11)+'СЕТ СН'!$F$9+СВЦЭМ!$D$10+'СЕТ СН'!$F$5-'СЕТ СН'!$F$17</f>
        <v>2409.23240833</v>
      </c>
      <c r="D13" s="36">
        <f>SUMIFS(СВЦЭМ!$C$33:$C$776,СВЦЭМ!$A$33:$A$776,$A13,СВЦЭМ!$B$33:$B$776,D$11)+'СЕТ СН'!$F$9+СВЦЭМ!$D$10+'СЕТ СН'!$F$5-'СЕТ СН'!$F$17</f>
        <v>2427.3275277900002</v>
      </c>
      <c r="E13" s="36">
        <f>SUMIFS(СВЦЭМ!$C$33:$C$776,СВЦЭМ!$A$33:$A$776,$A13,СВЦЭМ!$B$33:$B$776,E$11)+'СЕТ СН'!$F$9+СВЦЭМ!$D$10+'СЕТ СН'!$F$5-'СЕТ СН'!$F$17</f>
        <v>2439.7219330899998</v>
      </c>
      <c r="F13" s="36">
        <f>SUMIFS(СВЦЭМ!$C$33:$C$776,СВЦЭМ!$A$33:$A$776,$A13,СВЦЭМ!$B$33:$B$776,F$11)+'СЕТ СН'!$F$9+СВЦЭМ!$D$10+'СЕТ СН'!$F$5-'СЕТ СН'!$F$17</f>
        <v>2432.0892014900001</v>
      </c>
      <c r="G13" s="36">
        <f>SUMIFS(СВЦЭМ!$C$33:$C$776,СВЦЭМ!$A$33:$A$776,$A13,СВЦЭМ!$B$33:$B$776,G$11)+'СЕТ СН'!$F$9+СВЦЭМ!$D$10+'СЕТ СН'!$F$5-'СЕТ СН'!$F$17</f>
        <v>2422.3950834500001</v>
      </c>
      <c r="H13" s="36">
        <f>SUMIFS(СВЦЭМ!$C$33:$C$776,СВЦЭМ!$A$33:$A$776,$A13,СВЦЭМ!$B$33:$B$776,H$11)+'СЕТ СН'!$F$9+СВЦЭМ!$D$10+'СЕТ СН'!$F$5-'СЕТ СН'!$F$17</f>
        <v>2402.3887318500001</v>
      </c>
      <c r="I13" s="36">
        <f>SUMIFS(СВЦЭМ!$C$33:$C$776,СВЦЭМ!$A$33:$A$776,$A13,СВЦЭМ!$B$33:$B$776,I$11)+'СЕТ СН'!$F$9+СВЦЭМ!$D$10+'СЕТ СН'!$F$5-'СЕТ СН'!$F$17</f>
        <v>2377.4487964899999</v>
      </c>
      <c r="J13" s="36">
        <f>SUMIFS(СВЦЭМ!$C$33:$C$776,СВЦЭМ!$A$33:$A$776,$A13,СВЦЭМ!$B$33:$B$776,J$11)+'СЕТ СН'!$F$9+СВЦЭМ!$D$10+'СЕТ СН'!$F$5-'СЕТ СН'!$F$17</f>
        <v>2352.8368144900001</v>
      </c>
      <c r="K13" s="36">
        <f>SUMIFS(СВЦЭМ!$C$33:$C$776,СВЦЭМ!$A$33:$A$776,$A13,СВЦЭМ!$B$33:$B$776,K$11)+'СЕТ СН'!$F$9+СВЦЭМ!$D$10+'СЕТ СН'!$F$5-'СЕТ СН'!$F$17</f>
        <v>2320.3233168500001</v>
      </c>
      <c r="L13" s="36">
        <f>SUMIFS(СВЦЭМ!$C$33:$C$776,СВЦЭМ!$A$33:$A$776,$A13,СВЦЭМ!$B$33:$B$776,L$11)+'СЕТ СН'!$F$9+СВЦЭМ!$D$10+'СЕТ СН'!$F$5-'СЕТ СН'!$F$17</f>
        <v>2305.4313871499999</v>
      </c>
      <c r="M13" s="36">
        <f>SUMIFS(СВЦЭМ!$C$33:$C$776,СВЦЭМ!$A$33:$A$776,$A13,СВЦЭМ!$B$33:$B$776,M$11)+'СЕТ СН'!$F$9+СВЦЭМ!$D$10+'СЕТ СН'!$F$5-'СЕТ СН'!$F$17</f>
        <v>2305.7633180000003</v>
      </c>
      <c r="N13" s="36">
        <f>SUMIFS(СВЦЭМ!$C$33:$C$776,СВЦЭМ!$A$33:$A$776,$A13,СВЦЭМ!$B$33:$B$776,N$11)+'СЕТ СН'!$F$9+СВЦЭМ!$D$10+'СЕТ СН'!$F$5-'СЕТ СН'!$F$17</f>
        <v>2315.7827972</v>
      </c>
      <c r="O13" s="36">
        <f>SUMIFS(СВЦЭМ!$C$33:$C$776,СВЦЭМ!$A$33:$A$776,$A13,СВЦЭМ!$B$33:$B$776,O$11)+'СЕТ СН'!$F$9+СВЦЭМ!$D$10+'СЕТ СН'!$F$5-'СЕТ СН'!$F$17</f>
        <v>2331.9537898600001</v>
      </c>
      <c r="P13" s="36">
        <f>SUMIFS(СВЦЭМ!$C$33:$C$776,СВЦЭМ!$A$33:$A$776,$A13,СВЦЭМ!$B$33:$B$776,P$11)+'СЕТ СН'!$F$9+СВЦЭМ!$D$10+'СЕТ СН'!$F$5-'СЕТ СН'!$F$17</f>
        <v>2345.4531336</v>
      </c>
      <c r="Q13" s="36">
        <f>SUMIFS(СВЦЭМ!$C$33:$C$776,СВЦЭМ!$A$33:$A$776,$A13,СВЦЭМ!$B$33:$B$776,Q$11)+'СЕТ СН'!$F$9+СВЦЭМ!$D$10+'СЕТ СН'!$F$5-'СЕТ СН'!$F$17</f>
        <v>2363.8120430399999</v>
      </c>
      <c r="R13" s="36">
        <f>SUMIFS(СВЦЭМ!$C$33:$C$776,СВЦЭМ!$A$33:$A$776,$A13,СВЦЭМ!$B$33:$B$776,R$11)+'СЕТ СН'!$F$9+СВЦЭМ!$D$10+'СЕТ СН'!$F$5-'СЕТ СН'!$F$17</f>
        <v>2355.17629102</v>
      </c>
      <c r="S13" s="36">
        <f>SUMIFS(СВЦЭМ!$C$33:$C$776,СВЦЭМ!$A$33:$A$776,$A13,СВЦЭМ!$B$33:$B$776,S$11)+'СЕТ СН'!$F$9+СВЦЭМ!$D$10+'СЕТ СН'!$F$5-'СЕТ СН'!$F$17</f>
        <v>2341.5045774300002</v>
      </c>
      <c r="T13" s="36">
        <f>SUMIFS(СВЦЭМ!$C$33:$C$776,СВЦЭМ!$A$33:$A$776,$A13,СВЦЭМ!$B$33:$B$776,T$11)+'СЕТ СН'!$F$9+СВЦЭМ!$D$10+'СЕТ СН'!$F$5-'СЕТ СН'!$F$17</f>
        <v>2323.1352121099999</v>
      </c>
      <c r="U13" s="36">
        <f>SUMIFS(СВЦЭМ!$C$33:$C$776,СВЦЭМ!$A$33:$A$776,$A13,СВЦЭМ!$B$33:$B$776,U$11)+'СЕТ СН'!$F$9+СВЦЭМ!$D$10+'СЕТ СН'!$F$5-'СЕТ СН'!$F$17</f>
        <v>2322.05863503</v>
      </c>
      <c r="V13" s="36">
        <f>SUMIFS(СВЦЭМ!$C$33:$C$776,СВЦЭМ!$A$33:$A$776,$A13,СВЦЭМ!$B$33:$B$776,V$11)+'СЕТ СН'!$F$9+СВЦЭМ!$D$10+'СЕТ СН'!$F$5-'СЕТ СН'!$F$17</f>
        <v>2305.7728235200002</v>
      </c>
      <c r="W13" s="36">
        <f>SUMIFS(СВЦЭМ!$C$33:$C$776,СВЦЭМ!$A$33:$A$776,$A13,СВЦЭМ!$B$33:$B$776,W$11)+'СЕТ СН'!$F$9+СВЦЭМ!$D$10+'СЕТ СН'!$F$5-'СЕТ СН'!$F$17</f>
        <v>2318.1873909000001</v>
      </c>
      <c r="X13" s="36">
        <f>SUMIFS(СВЦЭМ!$C$33:$C$776,СВЦЭМ!$A$33:$A$776,$A13,СВЦЭМ!$B$33:$B$776,X$11)+'СЕТ СН'!$F$9+СВЦЭМ!$D$10+'СЕТ СН'!$F$5-'СЕТ СН'!$F$17</f>
        <v>2331.3323875900001</v>
      </c>
      <c r="Y13" s="36">
        <f>SUMIFS(СВЦЭМ!$C$33:$C$776,СВЦЭМ!$A$33:$A$776,$A13,СВЦЭМ!$B$33:$B$776,Y$11)+'СЕТ СН'!$F$9+СВЦЭМ!$D$10+'СЕТ СН'!$F$5-'СЕТ СН'!$F$17</f>
        <v>2353.30213774</v>
      </c>
    </row>
    <row r="14" spans="1:27" ht="15.75" x14ac:dyDescent="0.2">
      <c r="A14" s="35">
        <f t="shared" ref="A14:A40" si="0">A13+1</f>
        <v>43864</v>
      </c>
      <c r="B14" s="36">
        <f>SUMIFS(СВЦЭМ!$C$33:$C$776,СВЦЭМ!$A$33:$A$776,$A14,СВЦЭМ!$B$33:$B$776,B$11)+'СЕТ СН'!$F$9+СВЦЭМ!$D$10+'СЕТ СН'!$F$5-'СЕТ СН'!$F$17</f>
        <v>2368.4274989099999</v>
      </c>
      <c r="C14" s="36">
        <f>SUMIFS(СВЦЭМ!$C$33:$C$776,СВЦЭМ!$A$33:$A$776,$A14,СВЦЭМ!$B$33:$B$776,C$11)+'СЕТ СН'!$F$9+СВЦЭМ!$D$10+'СЕТ СН'!$F$5-'СЕТ СН'!$F$17</f>
        <v>2384.0237596400002</v>
      </c>
      <c r="D14" s="36">
        <f>SUMIFS(СВЦЭМ!$C$33:$C$776,СВЦЭМ!$A$33:$A$776,$A14,СВЦЭМ!$B$33:$B$776,D$11)+'СЕТ СН'!$F$9+СВЦЭМ!$D$10+'СЕТ СН'!$F$5-'СЕТ СН'!$F$17</f>
        <v>2393.1533343700003</v>
      </c>
      <c r="E14" s="36">
        <f>SUMIFS(СВЦЭМ!$C$33:$C$776,СВЦЭМ!$A$33:$A$776,$A14,СВЦЭМ!$B$33:$B$776,E$11)+'СЕТ СН'!$F$9+СВЦЭМ!$D$10+'СЕТ СН'!$F$5-'СЕТ СН'!$F$17</f>
        <v>2396.11030811</v>
      </c>
      <c r="F14" s="36">
        <f>SUMIFS(СВЦЭМ!$C$33:$C$776,СВЦЭМ!$A$33:$A$776,$A14,СВЦЭМ!$B$33:$B$776,F$11)+'СЕТ СН'!$F$9+СВЦЭМ!$D$10+'СЕТ СН'!$F$5-'СЕТ СН'!$F$17</f>
        <v>2394.4628081999999</v>
      </c>
      <c r="G14" s="36">
        <f>SUMIFS(СВЦЭМ!$C$33:$C$776,СВЦЭМ!$A$33:$A$776,$A14,СВЦЭМ!$B$33:$B$776,G$11)+'СЕТ СН'!$F$9+СВЦЭМ!$D$10+'СЕТ СН'!$F$5-'СЕТ СН'!$F$17</f>
        <v>2390.1037206299998</v>
      </c>
      <c r="H14" s="36">
        <f>SUMIFS(СВЦЭМ!$C$33:$C$776,СВЦЭМ!$A$33:$A$776,$A14,СВЦЭМ!$B$33:$B$776,H$11)+'СЕТ СН'!$F$9+СВЦЭМ!$D$10+'СЕТ СН'!$F$5-'СЕТ СН'!$F$17</f>
        <v>2356.2780643599999</v>
      </c>
      <c r="I14" s="36">
        <f>SUMIFS(СВЦЭМ!$C$33:$C$776,СВЦЭМ!$A$33:$A$776,$A14,СВЦЭМ!$B$33:$B$776,I$11)+'СЕТ СН'!$F$9+СВЦЭМ!$D$10+'СЕТ СН'!$F$5-'СЕТ СН'!$F$17</f>
        <v>2335.3581229000001</v>
      </c>
      <c r="J14" s="36">
        <f>SUMIFS(СВЦЭМ!$C$33:$C$776,СВЦЭМ!$A$33:$A$776,$A14,СВЦЭМ!$B$33:$B$776,J$11)+'СЕТ СН'!$F$9+СВЦЭМ!$D$10+'СЕТ СН'!$F$5-'СЕТ СН'!$F$17</f>
        <v>2326.6567894999998</v>
      </c>
      <c r="K14" s="36">
        <f>SUMIFS(СВЦЭМ!$C$33:$C$776,СВЦЭМ!$A$33:$A$776,$A14,СВЦЭМ!$B$33:$B$776,K$11)+'СЕТ СН'!$F$9+СВЦЭМ!$D$10+'СЕТ СН'!$F$5-'СЕТ СН'!$F$17</f>
        <v>2336.0448288900002</v>
      </c>
      <c r="L14" s="36">
        <f>SUMIFS(СВЦЭМ!$C$33:$C$776,СВЦЭМ!$A$33:$A$776,$A14,СВЦЭМ!$B$33:$B$776,L$11)+'СЕТ СН'!$F$9+СВЦЭМ!$D$10+'СЕТ СН'!$F$5-'СЕТ СН'!$F$17</f>
        <v>2335.4873910400001</v>
      </c>
      <c r="M14" s="36">
        <f>SUMIFS(СВЦЭМ!$C$33:$C$776,СВЦЭМ!$A$33:$A$776,$A14,СВЦЭМ!$B$33:$B$776,M$11)+'СЕТ СН'!$F$9+СВЦЭМ!$D$10+'СЕТ СН'!$F$5-'СЕТ СН'!$F$17</f>
        <v>2343.3788513200002</v>
      </c>
      <c r="N14" s="36">
        <f>SUMIFS(СВЦЭМ!$C$33:$C$776,СВЦЭМ!$A$33:$A$776,$A14,СВЦЭМ!$B$33:$B$776,N$11)+'СЕТ СН'!$F$9+СВЦЭМ!$D$10+'СЕТ СН'!$F$5-'СЕТ СН'!$F$17</f>
        <v>2384.67308761</v>
      </c>
      <c r="O14" s="36">
        <f>SUMIFS(СВЦЭМ!$C$33:$C$776,СВЦЭМ!$A$33:$A$776,$A14,СВЦЭМ!$B$33:$B$776,O$11)+'СЕТ СН'!$F$9+СВЦЭМ!$D$10+'СЕТ СН'!$F$5-'СЕТ СН'!$F$17</f>
        <v>2383.14227046</v>
      </c>
      <c r="P14" s="36">
        <f>SUMIFS(СВЦЭМ!$C$33:$C$776,СВЦЭМ!$A$33:$A$776,$A14,СВЦЭМ!$B$33:$B$776,P$11)+'СЕТ СН'!$F$9+СВЦЭМ!$D$10+'СЕТ СН'!$F$5-'СЕТ СН'!$F$17</f>
        <v>2393.4260975299999</v>
      </c>
      <c r="Q14" s="36">
        <f>SUMIFS(СВЦЭМ!$C$33:$C$776,СВЦЭМ!$A$33:$A$776,$A14,СВЦЭМ!$B$33:$B$776,Q$11)+'СЕТ СН'!$F$9+СВЦЭМ!$D$10+'СЕТ СН'!$F$5-'СЕТ СН'!$F$17</f>
        <v>2402.0546728300001</v>
      </c>
      <c r="R14" s="36">
        <f>SUMIFS(СВЦЭМ!$C$33:$C$776,СВЦЭМ!$A$33:$A$776,$A14,СВЦЭМ!$B$33:$B$776,R$11)+'СЕТ СН'!$F$9+СВЦЭМ!$D$10+'СЕТ СН'!$F$5-'СЕТ СН'!$F$17</f>
        <v>2399.2472373400001</v>
      </c>
      <c r="S14" s="36">
        <f>SUMIFS(СВЦЭМ!$C$33:$C$776,СВЦЭМ!$A$33:$A$776,$A14,СВЦЭМ!$B$33:$B$776,S$11)+'СЕТ СН'!$F$9+СВЦЭМ!$D$10+'СЕТ СН'!$F$5-'СЕТ СН'!$F$17</f>
        <v>2388.55433859</v>
      </c>
      <c r="T14" s="36">
        <f>SUMIFS(СВЦЭМ!$C$33:$C$776,СВЦЭМ!$A$33:$A$776,$A14,СВЦЭМ!$B$33:$B$776,T$11)+'СЕТ СН'!$F$9+СВЦЭМ!$D$10+'СЕТ СН'!$F$5-'СЕТ СН'!$F$17</f>
        <v>2360.6990669300003</v>
      </c>
      <c r="U14" s="36">
        <f>SUMIFS(СВЦЭМ!$C$33:$C$776,СВЦЭМ!$A$33:$A$776,$A14,СВЦЭМ!$B$33:$B$776,U$11)+'СЕТ СН'!$F$9+СВЦЭМ!$D$10+'СЕТ СН'!$F$5-'СЕТ СН'!$F$17</f>
        <v>2353.5100869799999</v>
      </c>
      <c r="V14" s="36">
        <f>SUMIFS(СВЦЭМ!$C$33:$C$776,СВЦЭМ!$A$33:$A$776,$A14,СВЦЭМ!$B$33:$B$776,V$11)+'СЕТ СН'!$F$9+СВЦЭМ!$D$10+'СЕТ СН'!$F$5-'СЕТ СН'!$F$17</f>
        <v>2359.2430923299999</v>
      </c>
      <c r="W14" s="36">
        <f>SUMIFS(СВЦЭМ!$C$33:$C$776,СВЦЭМ!$A$33:$A$776,$A14,СВЦЭМ!$B$33:$B$776,W$11)+'СЕТ СН'!$F$9+СВЦЭМ!$D$10+'СЕТ СН'!$F$5-'СЕТ СН'!$F$17</f>
        <v>2345.0323627600001</v>
      </c>
      <c r="X14" s="36">
        <f>SUMIFS(СВЦЭМ!$C$33:$C$776,СВЦЭМ!$A$33:$A$776,$A14,СВЦЭМ!$B$33:$B$776,X$11)+'СЕТ СН'!$F$9+СВЦЭМ!$D$10+'СЕТ СН'!$F$5-'СЕТ СН'!$F$17</f>
        <v>2346.12515467</v>
      </c>
      <c r="Y14" s="36">
        <f>SUMIFS(СВЦЭМ!$C$33:$C$776,СВЦЭМ!$A$33:$A$776,$A14,СВЦЭМ!$B$33:$B$776,Y$11)+'СЕТ СН'!$F$9+СВЦЭМ!$D$10+'СЕТ СН'!$F$5-'СЕТ СН'!$F$17</f>
        <v>2363.2325494900001</v>
      </c>
    </row>
    <row r="15" spans="1:27" ht="15.75" x14ac:dyDescent="0.2">
      <c r="A15" s="35">
        <f t="shared" si="0"/>
        <v>43865</v>
      </c>
      <c r="B15" s="36">
        <f>SUMIFS(СВЦЭМ!$C$33:$C$776,СВЦЭМ!$A$33:$A$776,$A15,СВЦЭМ!$B$33:$B$776,B$11)+'СЕТ СН'!$F$9+СВЦЭМ!$D$10+'СЕТ СН'!$F$5-'СЕТ СН'!$F$17</f>
        <v>2351.32977725</v>
      </c>
      <c r="C15" s="36">
        <f>SUMIFS(СВЦЭМ!$C$33:$C$776,СВЦЭМ!$A$33:$A$776,$A15,СВЦЭМ!$B$33:$B$776,C$11)+'СЕТ СН'!$F$9+СВЦЭМ!$D$10+'СЕТ СН'!$F$5-'СЕТ СН'!$F$17</f>
        <v>2364.9639931500001</v>
      </c>
      <c r="D15" s="36">
        <f>SUMIFS(СВЦЭМ!$C$33:$C$776,СВЦЭМ!$A$33:$A$776,$A15,СВЦЭМ!$B$33:$B$776,D$11)+'СЕТ СН'!$F$9+СВЦЭМ!$D$10+'СЕТ СН'!$F$5-'СЕТ СН'!$F$17</f>
        <v>2380.0876447700002</v>
      </c>
      <c r="E15" s="36">
        <f>SUMIFS(СВЦЭМ!$C$33:$C$776,СВЦЭМ!$A$33:$A$776,$A15,СВЦЭМ!$B$33:$B$776,E$11)+'СЕТ СН'!$F$9+СВЦЭМ!$D$10+'СЕТ СН'!$F$5-'СЕТ СН'!$F$17</f>
        <v>2374.31897987</v>
      </c>
      <c r="F15" s="36">
        <f>SUMIFS(СВЦЭМ!$C$33:$C$776,СВЦЭМ!$A$33:$A$776,$A15,СВЦЭМ!$B$33:$B$776,F$11)+'СЕТ СН'!$F$9+СВЦЭМ!$D$10+'СЕТ СН'!$F$5-'СЕТ СН'!$F$17</f>
        <v>2375.3660337199999</v>
      </c>
      <c r="G15" s="36">
        <f>SUMIFS(СВЦЭМ!$C$33:$C$776,СВЦЭМ!$A$33:$A$776,$A15,СВЦЭМ!$B$33:$B$776,G$11)+'СЕТ СН'!$F$9+СВЦЭМ!$D$10+'СЕТ СН'!$F$5-'СЕТ СН'!$F$17</f>
        <v>2348.07506977</v>
      </c>
      <c r="H15" s="36">
        <f>SUMIFS(СВЦЭМ!$C$33:$C$776,СВЦЭМ!$A$33:$A$776,$A15,СВЦЭМ!$B$33:$B$776,H$11)+'СЕТ СН'!$F$9+СВЦЭМ!$D$10+'СЕТ СН'!$F$5-'СЕТ СН'!$F$17</f>
        <v>2330.7074239399999</v>
      </c>
      <c r="I15" s="36">
        <f>SUMIFS(СВЦЭМ!$C$33:$C$776,СВЦЭМ!$A$33:$A$776,$A15,СВЦЭМ!$B$33:$B$776,I$11)+'СЕТ СН'!$F$9+СВЦЭМ!$D$10+'СЕТ СН'!$F$5-'СЕТ СН'!$F$17</f>
        <v>2308.0314945199998</v>
      </c>
      <c r="J15" s="36">
        <f>SUMIFS(СВЦЭМ!$C$33:$C$776,СВЦЭМ!$A$33:$A$776,$A15,СВЦЭМ!$B$33:$B$776,J$11)+'СЕТ СН'!$F$9+СВЦЭМ!$D$10+'СЕТ СН'!$F$5-'СЕТ СН'!$F$17</f>
        <v>2286.15154467</v>
      </c>
      <c r="K15" s="36">
        <f>SUMIFS(СВЦЭМ!$C$33:$C$776,СВЦЭМ!$A$33:$A$776,$A15,СВЦЭМ!$B$33:$B$776,K$11)+'СЕТ СН'!$F$9+СВЦЭМ!$D$10+'СЕТ СН'!$F$5-'СЕТ СН'!$F$17</f>
        <v>2276.2816280299999</v>
      </c>
      <c r="L15" s="36">
        <f>SUMIFS(СВЦЭМ!$C$33:$C$776,СВЦЭМ!$A$33:$A$776,$A15,СВЦЭМ!$B$33:$B$776,L$11)+'СЕТ СН'!$F$9+СВЦЭМ!$D$10+'СЕТ СН'!$F$5-'СЕТ СН'!$F$17</f>
        <v>2294.5238722899999</v>
      </c>
      <c r="M15" s="36">
        <f>SUMIFS(СВЦЭМ!$C$33:$C$776,СВЦЭМ!$A$33:$A$776,$A15,СВЦЭМ!$B$33:$B$776,M$11)+'СЕТ СН'!$F$9+СВЦЭМ!$D$10+'СЕТ СН'!$F$5-'СЕТ СН'!$F$17</f>
        <v>2349.64003641</v>
      </c>
      <c r="N15" s="36">
        <f>SUMIFS(СВЦЭМ!$C$33:$C$776,СВЦЭМ!$A$33:$A$776,$A15,СВЦЭМ!$B$33:$B$776,N$11)+'СЕТ СН'!$F$9+СВЦЭМ!$D$10+'СЕТ СН'!$F$5-'СЕТ СН'!$F$17</f>
        <v>2391.9582087899998</v>
      </c>
      <c r="O15" s="36">
        <f>SUMIFS(СВЦЭМ!$C$33:$C$776,СВЦЭМ!$A$33:$A$776,$A15,СВЦЭМ!$B$33:$B$776,O$11)+'СЕТ СН'!$F$9+СВЦЭМ!$D$10+'СЕТ СН'!$F$5-'СЕТ СН'!$F$17</f>
        <v>2406.77802036</v>
      </c>
      <c r="P15" s="36">
        <f>SUMIFS(СВЦЭМ!$C$33:$C$776,СВЦЭМ!$A$33:$A$776,$A15,СВЦЭМ!$B$33:$B$776,P$11)+'СЕТ СН'!$F$9+СВЦЭМ!$D$10+'СЕТ СН'!$F$5-'СЕТ СН'!$F$17</f>
        <v>2413.7500375700001</v>
      </c>
      <c r="Q15" s="36">
        <f>SUMIFS(СВЦЭМ!$C$33:$C$776,СВЦЭМ!$A$33:$A$776,$A15,СВЦЭМ!$B$33:$B$776,Q$11)+'СЕТ СН'!$F$9+СВЦЭМ!$D$10+'СЕТ СН'!$F$5-'СЕТ СН'!$F$17</f>
        <v>2421.53960069</v>
      </c>
      <c r="R15" s="36">
        <f>SUMIFS(СВЦЭМ!$C$33:$C$776,СВЦЭМ!$A$33:$A$776,$A15,СВЦЭМ!$B$33:$B$776,R$11)+'СЕТ СН'!$F$9+СВЦЭМ!$D$10+'СЕТ СН'!$F$5-'СЕТ СН'!$F$17</f>
        <v>2419.9498061300001</v>
      </c>
      <c r="S15" s="36">
        <f>SUMIFS(СВЦЭМ!$C$33:$C$776,СВЦЭМ!$A$33:$A$776,$A15,СВЦЭМ!$B$33:$B$776,S$11)+'СЕТ СН'!$F$9+СВЦЭМ!$D$10+'СЕТ СН'!$F$5-'СЕТ СН'!$F$17</f>
        <v>2413.8946842200003</v>
      </c>
      <c r="T15" s="36">
        <f>SUMIFS(СВЦЭМ!$C$33:$C$776,СВЦЭМ!$A$33:$A$776,$A15,СВЦЭМ!$B$33:$B$776,T$11)+'СЕТ СН'!$F$9+СВЦЭМ!$D$10+'СЕТ СН'!$F$5-'СЕТ СН'!$F$17</f>
        <v>2399.83591892</v>
      </c>
      <c r="U15" s="36">
        <f>SUMIFS(СВЦЭМ!$C$33:$C$776,СВЦЭМ!$A$33:$A$776,$A15,СВЦЭМ!$B$33:$B$776,U$11)+'СЕТ СН'!$F$9+СВЦЭМ!$D$10+'СЕТ СН'!$F$5-'СЕТ СН'!$F$17</f>
        <v>2382.6088696300003</v>
      </c>
      <c r="V15" s="36">
        <f>SUMIFS(СВЦЭМ!$C$33:$C$776,СВЦЭМ!$A$33:$A$776,$A15,СВЦЭМ!$B$33:$B$776,V$11)+'СЕТ СН'!$F$9+СВЦЭМ!$D$10+'СЕТ СН'!$F$5-'СЕТ СН'!$F$17</f>
        <v>2376.4990174899999</v>
      </c>
      <c r="W15" s="36">
        <f>SUMIFS(СВЦЭМ!$C$33:$C$776,СВЦЭМ!$A$33:$A$776,$A15,СВЦЭМ!$B$33:$B$776,W$11)+'СЕТ СН'!$F$9+СВЦЭМ!$D$10+'СЕТ СН'!$F$5-'СЕТ СН'!$F$17</f>
        <v>2379.4774275099999</v>
      </c>
      <c r="X15" s="36">
        <f>SUMIFS(СВЦЭМ!$C$33:$C$776,СВЦЭМ!$A$33:$A$776,$A15,СВЦЭМ!$B$33:$B$776,X$11)+'СЕТ СН'!$F$9+СВЦЭМ!$D$10+'СЕТ СН'!$F$5-'СЕТ СН'!$F$17</f>
        <v>2387.1964259699998</v>
      </c>
      <c r="Y15" s="36">
        <f>SUMIFS(СВЦЭМ!$C$33:$C$776,СВЦЭМ!$A$33:$A$776,$A15,СВЦЭМ!$B$33:$B$776,Y$11)+'СЕТ СН'!$F$9+СВЦЭМ!$D$10+'СЕТ СН'!$F$5-'СЕТ СН'!$F$17</f>
        <v>2407.87249135</v>
      </c>
    </row>
    <row r="16" spans="1:27" ht="15.75" x14ac:dyDescent="0.2">
      <c r="A16" s="35">
        <f t="shared" si="0"/>
        <v>43866</v>
      </c>
      <c r="B16" s="36">
        <f>SUMIFS(СВЦЭМ!$C$33:$C$776,СВЦЭМ!$A$33:$A$776,$A16,СВЦЭМ!$B$33:$B$776,B$11)+'СЕТ СН'!$F$9+СВЦЭМ!$D$10+'СЕТ СН'!$F$5-'СЕТ СН'!$F$17</f>
        <v>2401.0322737500001</v>
      </c>
      <c r="C16" s="36">
        <f>SUMIFS(СВЦЭМ!$C$33:$C$776,СВЦЭМ!$A$33:$A$776,$A16,СВЦЭМ!$B$33:$B$776,C$11)+'СЕТ СН'!$F$9+СВЦЭМ!$D$10+'СЕТ СН'!$F$5-'СЕТ СН'!$F$17</f>
        <v>2428.4738903900002</v>
      </c>
      <c r="D16" s="36">
        <f>SUMIFS(СВЦЭМ!$C$33:$C$776,СВЦЭМ!$A$33:$A$776,$A16,СВЦЭМ!$B$33:$B$776,D$11)+'СЕТ СН'!$F$9+СВЦЭМ!$D$10+'СЕТ СН'!$F$5-'СЕТ СН'!$F$17</f>
        <v>2444.5506300000002</v>
      </c>
      <c r="E16" s="36">
        <f>SUMIFS(СВЦЭМ!$C$33:$C$776,СВЦЭМ!$A$33:$A$776,$A16,СВЦЭМ!$B$33:$B$776,E$11)+'СЕТ СН'!$F$9+СВЦЭМ!$D$10+'СЕТ СН'!$F$5-'СЕТ СН'!$F$17</f>
        <v>2443.3207367800001</v>
      </c>
      <c r="F16" s="36">
        <f>SUMIFS(СВЦЭМ!$C$33:$C$776,СВЦЭМ!$A$33:$A$776,$A16,СВЦЭМ!$B$33:$B$776,F$11)+'СЕТ СН'!$F$9+СВЦЭМ!$D$10+'СЕТ СН'!$F$5-'СЕТ СН'!$F$17</f>
        <v>2430.88342104</v>
      </c>
      <c r="G16" s="36">
        <f>SUMIFS(СВЦЭМ!$C$33:$C$776,СВЦЭМ!$A$33:$A$776,$A16,СВЦЭМ!$B$33:$B$776,G$11)+'СЕТ СН'!$F$9+СВЦЭМ!$D$10+'СЕТ СН'!$F$5-'СЕТ СН'!$F$17</f>
        <v>2421.2823986799999</v>
      </c>
      <c r="H16" s="36">
        <f>SUMIFS(СВЦЭМ!$C$33:$C$776,СВЦЭМ!$A$33:$A$776,$A16,СВЦЭМ!$B$33:$B$776,H$11)+'СЕТ СН'!$F$9+СВЦЭМ!$D$10+'СЕТ СН'!$F$5-'СЕТ СН'!$F$17</f>
        <v>2382.9691649900001</v>
      </c>
      <c r="I16" s="36">
        <f>SUMIFS(СВЦЭМ!$C$33:$C$776,СВЦЭМ!$A$33:$A$776,$A16,СВЦЭМ!$B$33:$B$776,I$11)+'СЕТ СН'!$F$9+СВЦЭМ!$D$10+'СЕТ СН'!$F$5-'СЕТ СН'!$F$17</f>
        <v>2349.2229996000001</v>
      </c>
      <c r="J16" s="36">
        <f>SUMIFS(СВЦЭМ!$C$33:$C$776,СВЦЭМ!$A$33:$A$776,$A16,СВЦЭМ!$B$33:$B$776,J$11)+'СЕТ СН'!$F$9+СВЦЭМ!$D$10+'СЕТ СН'!$F$5-'СЕТ СН'!$F$17</f>
        <v>2317.3273052200002</v>
      </c>
      <c r="K16" s="36">
        <f>SUMIFS(СВЦЭМ!$C$33:$C$776,СВЦЭМ!$A$33:$A$776,$A16,СВЦЭМ!$B$33:$B$776,K$11)+'СЕТ СН'!$F$9+СВЦЭМ!$D$10+'СЕТ СН'!$F$5-'СЕТ СН'!$F$17</f>
        <v>2309.4153040800002</v>
      </c>
      <c r="L16" s="36">
        <f>SUMIFS(СВЦЭМ!$C$33:$C$776,СВЦЭМ!$A$33:$A$776,$A16,СВЦЭМ!$B$33:$B$776,L$11)+'СЕТ СН'!$F$9+СВЦЭМ!$D$10+'СЕТ СН'!$F$5-'СЕТ СН'!$F$17</f>
        <v>2301.8788396700002</v>
      </c>
      <c r="M16" s="36">
        <f>SUMIFS(СВЦЭМ!$C$33:$C$776,СВЦЭМ!$A$33:$A$776,$A16,СВЦЭМ!$B$33:$B$776,M$11)+'СЕТ СН'!$F$9+СВЦЭМ!$D$10+'СЕТ СН'!$F$5-'СЕТ СН'!$F$17</f>
        <v>2315.9103589699998</v>
      </c>
      <c r="N16" s="36">
        <f>SUMIFS(СВЦЭМ!$C$33:$C$776,СВЦЭМ!$A$33:$A$776,$A16,СВЦЭМ!$B$33:$B$776,N$11)+'СЕТ СН'!$F$9+СВЦЭМ!$D$10+'СЕТ СН'!$F$5-'СЕТ СН'!$F$17</f>
        <v>2336.2585559999998</v>
      </c>
      <c r="O16" s="36">
        <f>SUMIFS(СВЦЭМ!$C$33:$C$776,СВЦЭМ!$A$33:$A$776,$A16,СВЦЭМ!$B$33:$B$776,O$11)+'СЕТ СН'!$F$9+СВЦЭМ!$D$10+'СЕТ СН'!$F$5-'СЕТ СН'!$F$17</f>
        <v>2360.6107815699997</v>
      </c>
      <c r="P16" s="36">
        <f>SUMIFS(СВЦЭМ!$C$33:$C$776,СВЦЭМ!$A$33:$A$776,$A16,СВЦЭМ!$B$33:$B$776,P$11)+'СЕТ СН'!$F$9+СВЦЭМ!$D$10+'СЕТ СН'!$F$5-'СЕТ СН'!$F$17</f>
        <v>2380.6151753100003</v>
      </c>
      <c r="Q16" s="36">
        <f>SUMIFS(СВЦЭМ!$C$33:$C$776,СВЦЭМ!$A$33:$A$776,$A16,СВЦЭМ!$B$33:$B$776,Q$11)+'СЕТ СН'!$F$9+СВЦЭМ!$D$10+'СЕТ СН'!$F$5-'СЕТ СН'!$F$17</f>
        <v>2384.6373023599999</v>
      </c>
      <c r="R16" s="36">
        <f>SUMIFS(СВЦЭМ!$C$33:$C$776,СВЦЭМ!$A$33:$A$776,$A16,СВЦЭМ!$B$33:$B$776,R$11)+'СЕТ СН'!$F$9+СВЦЭМ!$D$10+'СЕТ СН'!$F$5-'СЕТ СН'!$F$17</f>
        <v>2421.6073076500002</v>
      </c>
      <c r="S16" s="36">
        <f>SUMIFS(СВЦЭМ!$C$33:$C$776,СВЦЭМ!$A$33:$A$776,$A16,СВЦЭМ!$B$33:$B$776,S$11)+'СЕТ СН'!$F$9+СВЦЭМ!$D$10+'СЕТ СН'!$F$5-'СЕТ СН'!$F$17</f>
        <v>2392.6822476799998</v>
      </c>
      <c r="T16" s="36">
        <f>SUMIFS(СВЦЭМ!$C$33:$C$776,СВЦЭМ!$A$33:$A$776,$A16,СВЦЭМ!$B$33:$B$776,T$11)+'СЕТ СН'!$F$9+СВЦЭМ!$D$10+'СЕТ СН'!$F$5-'СЕТ СН'!$F$17</f>
        <v>2356.05395047</v>
      </c>
      <c r="U16" s="36">
        <f>SUMIFS(СВЦЭМ!$C$33:$C$776,СВЦЭМ!$A$33:$A$776,$A16,СВЦЭМ!$B$33:$B$776,U$11)+'СЕТ СН'!$F$9+СВЦЭМ!$D$10+'СЕТ СН'!$F$5-'СЕТ СН'!$F$17</f>
        <v>2363.7354069499997</v>
      </c>
      <c r="V16" s="36">
        <f>SUMIFS(СВЦЭМ!$C$33:$C$776,СВЦЭМ!$A$33:$A$776,$A16,СВЦЭМ!$B$33:$B$776,V$11)+'СЕТ СН'!$F$9+СВЦЭМ!$D$10+'СЕТ СН'!$F$5-'СЕТ СН'!$F$17</f>
        <v>2359.0341363299999</v>
      </c>
      <c r="W16" s="36">
        <f>SUMIFS(СВЦЭМ!$C$33:$C$776,СВЦЭМ!$A$33:$A$776,$A16,СВЦЭМ!$B$33:$B$776,W$11)+'СЕТ СН'!$F$9+СВЦЭМ!$D$10+'СЕТ СН'!$F$5-'СЕТ СН'!$F$17</f>
        <v>2364.55510116</v>
      </c>
      <c r="X16" s="36">
        <f>SUMIFS(СВЦЭМ!$C$33:$C$776,СВЦЭМ!$A$33:$A$776,$A16,СВЦЭМ!$B$33:$B$776,X$11)+'СЕТ СН'!$F$9+СВЦЭМ!$D$10+'СЕТ СН'!$F$5-'СЕТ СН'!$F$17</f>
        <v>2396.9229407299999</v>
      </c>
      <c r="Y16" s="36">
        <f>SUMIFS(СВЦЭМ!$C$33:$C$776,СВЦЭМ!$A$33:$A$776,$A16,СВЦЭМ!$B$33:$B$776,Y$11)+'СЕТ СН'!$F$9+СВЦЭМ!$D$10+'СЕТ СН'!$F$5-'СЕТ СН'!$F$17</f>
        <v>2410.2054239999998</v>
      </c>
    </row>
    <row r="17" spans="1:25" ht="15.75" x14ac:dyDescent="0.2">
      <c r="A17" s="35">
        <f t="shared" si="0"/>
        <v>43867</v>
      </c>
      <c r="B17" s="36">
        <f>SUMIFS(СВЦЭМ!$C$33:$C$776,СВЦЭМ!$A$33:$A$776,$A17,СВЦЭМ!$B$33:$B$776,B$11)+'СЕТ СН'!$F$9+СВЦЭМ!$D$10+'СЕТ СН'!$F$5-'СЕТ СН'!$F$17</f>
        <v>2393.1492171700002</v>
      </c>
      <c r="C17" s="36">
        <f>SUMIFS(СВЦЭМ!$C$33:$C$776,СВЦЭМ!$A$33:$A$776,$A17,СВЦЭМ!$B$33:$B$776,C$11)+'СЕТ СН'!$F$9+СВЦЭМ!$D$10+'СЕТ СН'!$F$5-'СЕТ СН'!$F$17</f>
        <v>2443.8565184300001</v>
      </c>
      <c r="D17" s="36">
        <f>SUMIFS(СВЦЭМ!$C$33:$C$776,СВЦЭМ!$A$33:$A$776,$A17,СВЦЭМ!$B$33:$B$776,D$11)+'СЕТ СН'!$F$9+СВЦЭМ!$D$10+'СЕТ СН'!$F$5-'СЕТ СН'!$F$17</f>
        <v>2455.9960739799999</v>
      </c>
      <c r="E17" s="36">
        <f>SUMIFS(СВЦЭМ!$C$33:$C$776,СВЦЭМ!$A$33:$A$776,$A17,СВЦЭМ!$B$33:$B$776,E$11)+'СЕТ СН'!$F$9+СВЦЭМ!$D$10+'СЕТ СН'!$F$5-'СЕТ СН'!$F$17</f>
        <v>2475.4669351299999</v>
      </c>
      <c r="F17" s="36">
        <f>SUMIFS(СВЦЭМ!$C$33:$C$776,СВЦЭМ!$A$33:$A$776,$A17,СВЦЭМ!$B$33:$B$776,F$11)+'СЕТ СН'!$F$9+СВЦЭМ!$D$10+'СЕТ СН'!$F$5-'СЕТ СН'!$F$17</f>
        <v>2469.7044871500002</v>
      </c>
      <c r="G17" s="36">
        <f>SUMIFS(СВЦЭМ!$C$33:$C$776,СВЦЭМ!$A$33:$A$776,$A17,СВЦЭМ!$B$33:$B$776,G$11)+'СЕТ СН'!$F$9+СВЦЭМ!$D$10+'СЕТ СН'!$F$5-'СЕТ СН'!$F$17</f>
        <v>2449.9621721600001</v>
      </c>
      <c r="H17" s="36">
        <f>SUMIFS(СВЦЭМ!$C$33:$C$776,СВЦЭМ!$A$33:$A$776,$A17,СВЦЭМ!$B$33:$B$776,H$11)+'СЕТ СН'!$F$9+СВЦЭМ!$D$10+'СЕТ СН'!$F$5-'СЕТ СН'!$F$17</f>
        <v>2417.0053542300002</v>
      </c>
      <c r="I17" s="36">
        <f>SUMIFS(СВЦЭМ!$C$33:$C$776,СВЦЭМ!$A$33:$A$776,$A17,СВЦЭМ!$B$33:$B$776,I$11)+'СЕТ СН'!$F$9+СВЦЭМ!$D$10+'СЕТ СН'!$F$5-'СЕТ СН'!$F$17</f>
        <v>2373.59165639</v>
      </c>
      <c r="J17" s="36">
        <f>SUMIFS(СВЦЭМ!$C$33:$C$776,СВЦЭМ!$A$33:$A$776,$A17,СВЦЭМ!$B$33:$B$776,J$11)+'СЕТ СН'!$F$9+СВЦЭМ!$D$10+'СЕТ СН'!$F$5-'СЕТ СН'!$F$17</f>
        <v>2346.4114795800001</v>
      </c>
      <c r="K17" s="36">
        <f>SUMIFS(СВЦЭМ!$C$33:$C$776,СВЦЭМ!$A$33:$A$776,$A17,СВЦЭМ!$B$33:$B$776,K$11)+'СЕТ СН'!$F$9+СВЦЭМ!$D$10+'СЕТ СН'!$F$5-'СЕТ СН'!$F$17</f>
        <v>2314.4482114500001</v>
      </c>
      <c r="L17" s="36">
        <f>SUMIFS(СВЦЭМ!$C$33:$C$776,СВЦЭМ!$A$33:$A$776,$A17,СВЦЭМ!$B$33:$B$776,L$11)+'СЕТ СН'!$F$9+СВЦЭМ!$D$10+'СЕТ СН'!$F$5-'СЕТ СН'!$F$17</f>
        <v>2321.9118607700002</v>
      </c>
      <c r="M17" s="36">
        <f>SUMIFS(СВЦЭМ!$C$33:$C$776,СВЦЭМ!$A$33:$A$776,$A17,СВЦЭМ!$B$33:$B$776,M$11)+'СЕТ СН'!$F$9+СВЦЭМ!$D$10+'СЕТ СН'!$F$5-'СЕТ СН'!$F$17</f>
        <v>2344.8909571599997</v>
      </c>
      <c r="N17" s="36">
        <f>SUMIFS(СВЦЭМ!$C$33:$C$776,СВЦЭМ!$A$33:$A$776,$A17,СВЦЭМ!$B$33:$B$776,N$11)+'СЕТ СН'!$F$9+СВЦЭМ!$D$10+'СЕТ СН'!$F$5-'СЕТ СН'!$F$17</f>
        <v>2369.6653077400001</v>
      </c>
      <c r="O17" s="36">
        <f>SUMIFS(СВЦЭМ!$C$33:$C$776,СВЦЭМ!$A$33:$A$776,$A17,СВЦЭМ!$B$33:$B$776,O$11)+'СЕТ СН'!$F$9+СВЦЭМ!$D$10+'СЕТ СН'!$F$5-'СЕТ СН'!$F$17</f>
        <v>2361.1438982899999</v>
      </c>
      <c r="P17" s="36">
        <f>SUMIFS(СВЦЭМ!$C$33:$C$776,СВЦЭМ!$A$33:$A$776,$A17,СВЦЭМ!$B$33:$B$776,P$11)+'СЕТ СН'!$F$9+СВЦЭМ!$D$10+'СЕТ СН'!$F$5-'СЕТ СН'!$F$17</f>
        <v>2397.0529401499998</v>
      </c>
      <c r="Q17" s="36">
        <f>SUMIFS(СВЦЭМ!$C$33:$C$776,СВЦЭМ!$A$33:$A$776,$A17,СВЦЭМ!$B$33:$B$776,Q$11)+'СЕТ СН'!$F$9+СВЦЭМ!$D$10+'СЕТ СН'!$F$5-'СЕТ СН'!$F$17</f>
        <v>2392.9211534300002</v>
      </c>
      <c r="R17" s="36">
        <f>SUMIFS(СВЦЭМ!$C$33:$C$776,СВЦЭМ!$A$33:$A$776,$A17,СВЦЭМ!$B$33:$B$776,R$11)+'СЕТ СН'!$F$9+СВЦЭМ!$D$10+'СЕТ СН'!$F$5-'СЕТ СН'!$F$17</f>
        <v>2381.12320744</v>
      </c>
      <c r="S17" s="36">
        <f>SUMIFS(СВЦЭМ!$C$33:$C$776,СВЦЭМ!$A$33:$A$776,$A17,СВЦЭМ!$B$33:$B$776,S$11)+'СЕТ СН'!$F$9+СВЦЭМ!$D$10+'СЕТ СН'!$F$5-'СЕТ СН'!$F$17</f>
        <v>2359.4627407400003</v>
      </c>
      <c r="T17" s="36">
        <f>SUMIFS(СВЦЭМ!$C$33:$C$776,СВЦЭМ!$A$33:$A$776,$A17,СВЦЭМ!$B$33:$B$776,T$11)+'СЕТ СН'!$F$9+СВЦЭМ!$D$10+'СЕТ СН'!$F$5-'СЕТ СН'!$F$17</f>
        <v>2329.82273351</v>
      </c>
      <c r="U17" s="36">
        <f>SUMIFS(СВЦЭМ!$C$33:$C$776,СВЦЭМ!$A$33:$A$776,$A17,СВЦЭМ!$B$33:$B$776,U$11)+'СЕТ СН'!$F$9+СВЦЭМ!$D$10+'СЕТ СН'!$F$5-'СЕТ СН'!$F$17</f>
        <v>2327.0811653700002</v>
      </c>
      <c r="V17" s="36">
        <f>SUMIFS(СВЦЭМ!$C$33:$C$776,СВЦЭМ!$A$33:$A$776,$A17,СВЦЭМ!$B$33:$B$776,V$11)+'СЕТ СН'!$F$9+СВЦЭМ!$D$10+'СЕТ СН'!$F$5-'СЕТ СН'!$F$17</f>
        <v>2314.6814575899998</v>
      </c>
      <c r="W17" s="36">
        <f>SUMIFS(СВЦЭМ!$C$33:$C$776,СВЦЭМ!$A$33:$A$776,$A17,СВЦЭМ!$B$33:$B$776,W$11)+'СЕТ СН'!$F$9+СВЦЭМ!$D$10+'СЕТ СН'!$F$5-'СЕТ СН'!$F$17</f>
        <v>2331.7999744200001</v>
      </c>
      <c r="X17" s="36">
        <f>SUMIFS(СВЦЭМ!$C$33:$C$776,СВЦЭМ!$A$33:$A$776,$A17,СВЦЭМ!$B$33:$B$776,X$11)+'СЕТ СН'!$F$9+СВЦЭМ!$D$10+'СЕТ СН'!$F$5-'СЕТ СН'!$F$17</f>
        <v>2349.7360692900002</v>
      </c>
      <c r="Y17" s="36">
        <f>SUMIFS(СВЦЭМ!$C$33:$C$776,СВЦЭМ!$A$33:$A$776,$A17,СВЦЭМ!$B$33:$B$776,Y$11)+'СЕТ СН'!$F$9+СВЦЭМ!$D$10+'СЕТ СН'!$F$5-'СЕТ СН'!$F$17</f>
        <v>2379.00168945</v>
      </c>
    </row>
    <row r="18" spans="1:25" ht="15.75" x14ac:dyDescent="0.2">
      <c r="A18" s="35">
        <f t="shared" si="0"/>
        <v>43868</v>
      </c>
      <c r="B18" s="36">
        <f>SUMIFS(СВЦЭМ!$C$33:$C$776,СВЦЭМ!$A$33:$A$776,$A18,СВЦЭМ!$B$33:$B$776,B$11)+'СЕТ СН'!$F$9+СВЦЭМ!$D$10+'СЕТ СН'!$F$5-'СЕТ СН'!$F$17</f>
        <v>2456.62183396</v>
      </c>
      <c r="C18" s="36">
        <f>SUMIFS(СВЦЭМ!$C$33:$C$776,СВЦЭМ!$A$33:$A$776,$A18,СВЦЭМ!$B$33:$B$776,C$11)+'СЕТ СН'!$F$9+СВЦЭМ!$D$10+'СЕТ СН'!$F$5-'СЕТ СН'!$F$17</f>
        <v>2469.2494267800002</v>
      </c>
      <c r="D18" s="36">
        <f>SUMIFS(СВЦЭМ!$C$33:$C$776,СВЦЭМ!$A$33:$A$776,$A18,СВЦЭМ!$B$33:$B$776,D$11)+'СЕТ СН'!$F$9+СВЦЭМ!$D$10+'СЕТ СН'!$F$5-'СЕТ СН'!$F$17</f>
        <v>2478.8614304299999</v>
      </c>
      <c r="E18" s="36">
        <f>SUMIFS(СВЦЭМ!$C$33:$C$776,СВЦЭМ!$A$33:$A$776,$A18,СВЦЭМ!$B$33:$B$776,E$11)+'СЕТ СН'!$F$9+СВЦЭМ!$D$10+'СЕТ СН'!$F$5-'СЕТ СН'!$F$17</f>
        <v>2477.1648190300002</v>
      </c>
      <c r="F18" s="36">
        <f>SUMIFS(СВЦЭМ!$C$33:$C$776,СВЦЭМ!$A$33:$A$776,$A18,СВЦЭМ!$B$33:$B$776,F$11)+'СЕТ СН'!$F$9+СВЦЭМ!$D$10+'СЕТ СН'!$F$5-'СЕТ СН'!$F$17</f>
        <v>2466.1979644799999</v>
      </c>
      <c r="G18" s="36">
        <f>SUMIFS(СВЦЭМ!$C$33:$C$776,СВЦЭМ!$A$33:$A$776,$A18,СВЦЭМ!$B$33:$B$776,G$11)+'СЕТ СН'!$F$9+СВЦЭМ!$D$10+'СЕТ СН'!$F$5-'СЕТ СН'!$F$17</f>
        <v>2454.4868352399999</v>
      </c>
      <c r="H18" s="36">
        <f>SUMIFS(СВЦЭМ!$C$33:$C$776,СВЦЭМ!$A$33:$A$776,$A18,СВЦЭМ!$B$33:$B$776,H$11)+'СЕТ СН'!$F$9+СВЦЭМ!$D$10+'СЕТ СН'!$F$5-'СЕТ СН'!$F$17</f>
        <v>2427.2705216599998</v>
      </c>
      <c r="I18" s="36">
        <f>SUMIFS(СВЦЭМ!$C$33:$C$776,СВЦЭМ!$A$33:$A$776,$A18,СВЦЭМ!$B$33:$B$776,I$11)+'СЕТ СН'!$F$9+СВЦЭМ!$D$10+'СЕТ СН'!$F$5-'СЕТ СН'!$F$17</f>
        <v>2385.4566450399998</v>
      </c>
      <c r="J18" s="36">
        <f>SUMIFS(СВЦЭМ!$C$33:$C$776,СВЦЭМ!$A$33:$A$776,$A18,СВЦЭМ!$B$33:$B$776,J$11)+'СЕТ СН'!$F$9+СВЦЭМ!$D$10+'СЕТ СН'!$F$5-'СЕТ СН'!$F$17</f>
        <v>2350.19760898</v>
      </c>
      <c r="K18" s="36">
        <f>SUMIFS(СВЦЭМ!$C$33:$C$776,СВЦЭМ!$A$33:$A$776,$A18,СВЦЭМ!$B$33:$B$776,K$11)+'СЕТ СН'!$F$9+СВЦЭМ!$D$10+'СЕТ СН'!$F$5-'СЕТ СН'!$F$17</f>
        <v>2356.6752279900002</v>
      </c>
      <c r="L18" s="36">
        <f>SUMIFS(СВЦЭМ!$C$33:$C$776,СВЦЭМ!$A$33:$A$776,$A18,СВЦЭМ!$B$33:$B$776,L$11)+'СЕТ СН'!$F$9+СВЦЭМ!$D$10+'СЕТ СН'!$F$5-'СЕТ СН'!$F$17</f>
        <v>2358.35114157</v>
      </c>
      <c r="M18" s="36">
        <f>SUMIFS(СВЦЭМ!$C$33:$C$776,СВЦЭМ!$A$33:$A$776,$A18,СВЦЭМ!$B$33:$B$776,M$11)+'СЕТ СН'!$F$9+СВЦЭМ!$D$10+'СЕТ СН'!$F$5-'СЕТ СН'!$F$17</f>
        <v>2362.0603661499999</v>
      </c>
      <c r="N18" s="36">
        <f>SUMIFS(СВЦЭМ!$C$33:$C$776,СВЦЭМ!$A$33:$A$776,$A18,СВЦЭМ!$B$33:$B$776,N$11)+'СЕТ СН'!$F$9+СВЦЭМ!$D$10+'СЕТ СН'!$F$5-'СЕТ СН'!$F$17</f>
        <v>2380.32160531</v>
      </c>
      <c r="O18" s="36">
        <f>SUMIFS(СВЦЭМ!$C$33:$C$776,СВЦЭМ!$A$33:$A$776,$A18,СВЦЭМ!$B$33:$B$776,O$11)+'СЕТ СН'!$F$9+СВЦЭМ!$D$10+'СЕТ СН'!$F$5-'СЕТ СН'!$F$17</f>
        <v>2374.2707154700001</v>
      </c>
      <c r="P18" s="36">
        <f>SUMIFS(СВЦЭМ!$C$33:$C$776,СВЦЭМ!$A$33:$A$776,$A18,СВЦЭМ!$B$33:$B$776,P$11)+'СЕТ СН'!$F$9+СВЦЭМ!$D$10+'СЕТ СН'!$F$5-'СЕТ СН'!$F$17</f>
        <v>2386.27450241</v>
      </c>
      <c r="Q18" s="36">
        <f>SUMIFS(СВЦЭМ!$C$33:$C$776,СВЦЭМ!$A$33:$A$776,$A18,СВЦЭМ!$B$33:$B$776,Q$11)+'СЕТ СН'!$F$9+СВЦЭМ!$D$10+'СЕТ СН'!$F$5-'СЕТ СН'!$F$17</f>
        <v>2396.04342791</v>
      </c>
      <c r="R18" s="36">
        <f>SUMIFS(СВЦЭМ!$C$33:$C$776,СВЦЭМ!$A$33:$A$776,$A18,СВЦЭМ!$B$33:$B$776,R$11)+'СЕТ СН'!$F$9+СВЦЭМ!$D$10+'СЕТ СН'!$F$5-'СЕТ СН'!$F$17</f>
        <v>2386.5828094500002</v>
      </c>
      <c r="S18" s="36">
        <f>SUMIFS(СВЦЭМ!$C$33:$C$776,СВЦЭМ!$A$33:$A$776,$A18,СВЦЭМ!$B$33:$B$776,S$11)+'СЕТ СН'!$F$9+СВЦЭМ!$D$10+'СЕТ СН'!$F$5-'СЕТ СН'!$F$17</f>
        <v>2352.97250919</v>
      </c>
      <c r="T18" s="36">
        <f>SUMIFS(СВЦЭМ!$C$33:$C$776,СВЦЭМ!$A$33:$A$776,$A18,СВЦЭМ!$B$33:$B$776,T$11)+'СЕТ СН'!$F$9+СВЦЭМ!$D$10+'СЕТ СН'!$F$5-'СЕТ СН'!$F$17</f>
        <v>2310.7116272100002</v>
      </c>
      <c r="U18" s="36">
        <f>SUMIFS(СВЦЭМ!$C$33:$C$776,СВЦЭМ!$A$33:$A$776,$A18,СВЦЭМ!$B$33:$B$776,U$11)+'СЕТ СН'!$F$9+СВЦЭМ!$D$10+'СЕТ СН'!$F$5-'СЕТ СН'!$F$17</f>
        <v>2317.2959015199999</v>
      </c>
      <c r="V18" s="36">
        <f>SUMIFS(СВЦЭМ!$C$33:$C$776,СВЦЭМ!$A$33:$A$776,$A18,СВЦЭМ!$B$33:$B$776,V$11)+'СЕТ СН'!$F$9+СВЦЭМ!$D$10+'СЕТ СН'!$F$5-'СЕТ СН'!$F$17</f>
        <v>2331.4050906100001</v>
      </c>
      <c r="W18" s="36">
        <f>SUMIFS(СВЦЭМ!$C$33:$C$776,СВЦЭМ!$A$33:$A$776,$A18,СВЦЭМ!$B$33:$B$776,W$11)+'СЕТ СН'!$F$9+СВЦЭМ!$D$10+'СЕТ СН'!$F$5-'СЕТ СН'!$F$17</f>
        <v>2349.12396726</v>
      </c>
      <c r="X18" s="36">
        <f>SUMIFS(СВЦЭМ!$C$33:$C$776,СВЦЭМ!$A$33:$A$776,$A18,СВЦЭМ!$B$33:$B$776,X$11)+'СЕТ СН'!$F$9+СВЦЭМ!$D$10+'СЕТ СН'!$F$5-'СЕТ СН'!$F$17</f>
        <v>2360.3458845200003</v>
      </c>
      <c r="Y18" s="36">
        <f>SUMIFS(СВЦЭМ!$C$33:$C$776,СВЦЭМ!$A$33:$A$776,$A18,СВЦЭМ!$B$33:$B$776,Y$11)+'СЕТ СН'!$F$9+СВЦЭМ!$D$10+'СЕТ СН'!$F$5-'СЕТ СН'!$F$17</f>
        <v>2379.8028809799998</v>
      </c>
    </row>
    <row r="19" spans="1:25" ht="15.75" x14ac:dyDescent="0.2">
      <c r="A19" s="35">
        <f t="shared" si="0"/>
        <v>43869</v>
      </c>
      <c r="B19" s="36">
        <f>SUMIFS(СВЦЭМ!$C$33:$C$776,СВЦЭМ!$A$33:$A$776,$A19,СВЦЭМ!$B$33:$B$776,B$11)+'СЕТ СН'!$F$9+СВЦЭМ!$D$10+'СЕТ СН'!$F$5-'СЕТ СН'!$F$17</f>
        <v>2409.0335894899999</v>
      </c>
      <c r="C19" s="36">
        <f>SUMIFS(СВЦЭМ!$C$33:$C$776,СВЦЭМ!$A$33:$A$776,$A19,СВЦЭМ!$B$33:$B$776,C$11)+'СЕТ СН'!$F$9+СВЦЭМ!$D$10+'СЕТ СН'!$F$5-'СЕТ СН'!$F$17</f>
        <v>2443.5040850800001</v>
      </c>
      <c r="D19" s="36">
        <f>SUMIFS(СВЦЭМ!$C$33:$C$776,СВЦЭМ!$A$33:$A$776,$A19,СВЦЭМ!$B$33:$B$776,D$11)+'СЕТ СН'!$F$9+СВЦЭМ!$D$10+'СЕТ СН'!$F$5-'СЕТ СН'!$F$17</f>
        <v>2473.9364251000002</v>
      </c>
      <c r="E19" s="36">
        <f>SUMIFS(СВЦЭМ!$C$33:$C$776,СВЦЭМ!$A$33:$A$776,$A19,СВЦЭМ!$B$33:$B$776,E$11)+'СЕТ СН'!$F$9+СВЦЭМ!$D$10+'СЕТ СН'!$F$5-'СЕТ СН'!$F$17</f>
        <v>2466.61164792</v>
      </c>
      <c r="F19" s="36">
        <f>SUMIFS(СВЦЭМ!$C$33:$C$776,СВЦЭМ!$A$33:$A$776,$A19,СВЦЭМ!$B$33:$B$776,F$11)+'СЕТ СН'!$F$9+СВЦЭМ!$D$10+'СЕТ СН'!$F$5-'СЕТ СН'!$F$17</f>
        <v>2467.9344362000002</v>
      </c>
      <c r="G19" s="36">
        <f>SUMIFS(СВЦЭМ!$C$33:$C$776,СВЦЭМ!$A$33:$A$776,$A19,СВЦЭМ!$B$33:$B$776,G$11)+'СЕТ СН'!$F$9+СВЦЭМ!$D$10+'СЕТ СН'!$F$5-'СЕТ СН'!$F$17</f>
        <v>2453.2391740600001</v>
      </c>
      <c r="H19" s="36">
        <f>SUMIFS(СВЦЭМ!$C$33:$C$776,СВЦЭМ!$A$33:$A$776,$A19,СВЦЭМ!$B$33:$B$776,H$11)+'СЕТ СН'!$F$9+СВЦЭМ!$D$10+'СЕТ СН'!$F$5-'СЕТ СН'!$F$17</f>
        <v>2439.2068276600003</v>
      </c>
      <c r="I19" s="36">
        <f>SUMIFS(СВЦЭМ!$C$33:$C$776,СВЦЭМ!$A$33:$A$776,$A19,СВЦЭМ!$B$33:$B$776,I$11)+'СЕТ СН'!$F$9+СВЦЭМ!$D$10+'СЕТ СН'!$F$5-'СЕТ СН'!$F$17</f>
        <v>2417.24533286</v>
      </c>
      <c r="J19" s="36">
        <f>SUMIFS(СВЦЭМ!$C$33:$C$776,СВЦЭМ!$A$33:$A$776,$A19,СВЦЭМ!$B$33:$B$776,J$11)+'СЕТ СН'!$F$9+СВЦЭМ!$D$10+'СЕТ СН'!$F$5-'СЕТ СН'!$F$17</f>
        <v>2419.4512280600002</v>
      </c>
      <c r="K19" s="36">
        <f>SUMIFS(СВЦЭМ!$C$33:$C$776,СВЦЭМ!$A$33:$A$776,$A19,СВЦЭМ!$B$33:$B$776,K$11)+'СЕТ СН'!$F$9+СВЦЭМ!$D$10+'СЕТ СН'!$F$5-'СЕТ СН'!$F$17</f>
        <v>2375.6857136600001</v>
      </c>
      <c r="L19" s="36">
        <f>SUMIFS(СВЦЭМ!$C$33:$C$776,СВЦЭМ!$A$33:$A$776,$A19,СВЦЭМ!$B$33:$B$776,L$11)+'СЕТ СН'!$F$9+СВЦЭМ!$D$10+'СЕТ СН'!$F$5-'СЕТ СН'!$F$17</f>
        <v>2340.67664427</v>
      </c>
      <c r="M19" s="36">
        <f>SUMIFS(СВЦЭМ!$C$33:$C$776,СВЦЭМ!$A$33:$A$776,$A19,СВЦЭМ!$B$33:$B$776,M$11)+'СЕТ СН'!$F$9+СВЦЭМ!$D$10+'СЕТ СН'!$F$5-'СЕТ СН'!$F$17</f>
        <v>2330.0774283700002</v>
      </c>
      <c r="N19" s="36">
        <f>SUMIFS(СВЦЭМ!$C$33:$C$776,СВЦЭМ!$A$33:$A$776,$A19,СВЦЭМ!$B$33:$B$776,N$11)+'СЕТ СН'!$F$9+СВЦЭМ!$D$10+'СЕТ СН'!$F$5-'СЕТ СН'!$F$17</f>
        <v>2340.8795524699999</v>
      </c>
      <c r="O19" s="36">
        <f>SUMIFS(СВЦЭМ!$C$33:$C$776,СВЦЭМ!$A$33:$A$776,$A19,СВЦЭМ!$B$33:$B$776,O$11)+'СЕТ СН'!$F$9+СВЦЭМ!$D$10+'СЕТ СН'!$F$5-'СЕТ СН'!$F$17</f>
        <v>2349.7372451700003</v>
      </c>
      <c r="P19" s="36">
        <f>SUMIFS(СВЦЭМ!$C$33:$C$776,СВЦЭМ!$A$33:$A$776,$A19,СВЦЭМ!$B$33:$B$776,P$11)+'СЕТ СН'!$F$9+СВЦЭМ!$D$10+'СЕТ СН'!$F$5-'СЕТ СН'!$F$17</f>
        <v>2355.3025017999998</v>
      </c>
      <c r="Q19" s="36">
        <f>SUMIFS(СВЦЭМ!$C$33:$C$776,СВЦЭМ!$A$33:$A$776,$A19,СВЦЭМ!$B$33:$B$776,Q$11)+'СЕТ СН'!$F$9+СВЦЭМ!$D$10+'СЕТ СН'!$F$5-'СЕТ СН'!$F$17</f>
        <v>2361.6143106899999</v>
      </c>
      <c r="R19" s="36">
        <f>SUMIFS(СВЦЭМ!$C$33:$C$776,СВЦЭМ!$A$33:$A$776,$A19,СВЦЭМ!$B$33:$B$776,R$11)+'СЕТ СН'!$F$9+СВЦЭМ!$D$10+'СЕТ СН'!$F$5-'СЕТ СН'!$F$17</f>
        <v>2367.6305205399999</v>
      </c>
      <c r="S19" s="36">
        <f>SUMIFS(СВЦЭМ!$C$33:$C$776,СВЦЭМ!$A$33:$A$776,$A19,СВЦЭМ!$B$33:$B$776,S$11)+'СЕТ СН'!$F$9+СВЦЭМ!$D$10+'СЕТ СН'!$F$5-'СЕТ СН'!$F$17</f>
        <v>2362.48895838</v>
      </c>
      <c r="T19" s="36">
        <f>SUMIFS(СВЦЭМ!$C$33:$C$776,СВЦЭМ!$A$33:$A$776,$A19,СВЦЭМ!$B$33:$B$776,T$11)+'СЕТ СН'!$F$9+СВЦЭМ!$D$10+'СЕТ СН'!$F$5-'СЕТ СН'!$F$17</f>
        <v>2374.6806621999999</v>
      </c>
      <c r="U19" s="36">
        <f>SUMIFS(СВЦЭМ!$C$33:$C$776,СВЦЭМ!$A$33:$A$776,$A19,СВЦЭМ!$B$33:$B$776,U$11)+'СЕТ СН'!$F$9+СВЦЭМ!$D$10+'СЕТ СН'!$F$5-'СЕТ СН'!$F$17</f>
        <v>2381.0711324100002</v>
      </c>
      <c r="V19" s="36">
        <f>SUMIFS(СВЦЭМ!$C$33:$C$776,СВЦЭМ!$A$33:$A$776,$A19,СВЦЭМ!$B$33:$B$776,V$11)+'СЕТ СН'!$F$9+СВЦЭМ!$D$10+'СЕТ СН'!$F$5-'СЕТ СН'!$F$17</f>
        <v>2360.2510540499998</v>
      </c>
      <c r="W19" s="36">
        <f>SUMIFS(СВЦЭМ!$C$33:$C$776,СВЦЭМ!$A$33:$A$776,$A19,СВЦЭМ!$B$33:$B$776,W$11)+'СЕТ СН'!$F$9+СВЦЭМ!$D$10+'СЕТ СН'!$F$5-'СЕТ СН'!$F$17</f>
        <v>2353.4624011199999</v>
      </c>
      <c r="X19" s="36">
        <f>SUMIFS(СВЦЭМ!$C$33:$C$776,СВЦЭМ!$A$33:$A$776,$A19,СВЦЭМ!$B$33:$B$776,X$11)+'СЕТ СН'!$F$9+СВЦЭМ!$D$10+'СЕТ СН'!$F$5-'СЕТ СН'!$F$17</f>
        <v>2351.9971918000001</v>
      </c>
      <c r="Y19" s="36">
        <f>SUMIFS(СВЦЭМ!$C$33:$C$776,СВЦЭМ!$A$33:$A$776,$A19,СВЦЭМ!$B$33:$B$776,Y$11)+'СЕТ СН'!$F$9+СВЦЭМ!$D$10+'СЕТ СН'!$F$5-'СЕТ СН'!$F$17</f>
        <v>2375.07895925</v>
      </c>
    </row>
    <row r="20" spans="1:25" ht="15.75" x14ac:dyDescent="0.2">
      <c r="A20" s="35">
        <f t="shared" si="0"/>
        <v>43870</v>
      </c>
      <c r="B20" s="36">
        <f>SUMIFS(СВЦЭМ!$C$33:$C$776,СВЦЭМ!$A$33:$A$776,$A20,СВЦЭМ!$B$33:$B$776,B$11)+'СЕТ СН'!$F$9+СВЦЭМ!$D$10+'СЕТ СН'!$F$5-'СЕТ СН'!$F$17</f>
        <v>2414.74926727</v>
      </c>
      <c r="C20" s="36">
        <f>SUMIFS(СВЦЭМ!$C$33:$C$776,СВЦЭМ!$A$33:$A$776,$A20,СВЦЭМ!$B$33:$B$776,C$11)+'СЕТ СН'!$F$9+СВЦЭМ!$D$10+'СЕТ СН'!$F$5-'СЕТ СН'!$F$17</f>
        <v>2433.5875145099999</v>
      </c>
      <c r="D20" s="36">
        <f>SUMIFS(СВЦЭМ!$C$33:$C$776,СВЦЭМ!$A$33:$A$776,$A20,СВЦЭМ!$B$33:$B$776,D$11)+'СЕТ СН'!$F$9+СВЦЭМ!$D$10+'СЕТ СН'!$F$5-'СЕТ СН'!$F$17</f>
        <v>2448.7350395499998</v>
      </c>
      <c r="E20" s="36">
        <f>SUMIFS(СВЦЭМ!$C$33:$C$776,СВЦЭМ!$A$33:$A$776,$A20,СВЦЭМ!$B$33:$B$776,E$11)+'СЕТ СН'!$F$9+СВЦЭМ!$D$10+'СЕТ СН'!$F$5-'СЕТ СН'!$F$17</f>
        <v>2457.23780399</v>
      </c>
      <c r="F20" s="36">
        <f>SUMIFS(СВЦЭМ!$C$33:$C$776,СВЦЭМ!$A$33:$A$776,$A20,СВЦЭМ!$B$33:$B$776,F$11)+'СЕТ СН'!$F$9+СВЦЭМ!$D$10+'СЕТ СН'!$F$5-'СЕТ СН'!$F$17</f>
        <v>2449.4337186100001</v>
      </c>
      <c r="G20" s="36">
        <f>SUMIFS(СВЦЭМ!$C$33:$C$776,СВЦЭМ!$A$33:$A$776,$A20,СВЦЭМ!$B$33:$B$776,G$11)+'СЕТ СН'!$F$9+СВЦЭМ!$D$10+'СЕТ СН'!$F$5-'СЕТ СН'!$F$17</f>
        <v>2441.1152343399999</v>
      </c>
      <c r="H20" s="36">
        <f>SUMIFS(СВЦЭМ!$C$33:$C$776,СВЦЭМ!$A$33:$A$776,$A20,СВЦЭМ!$B$33:$B$776,H$11)+'СЕТ СН'!$F$9+СВЦЭМ!$D$10+'СЕТ СН'!$F$5-'СЕТ СН'!$F$17</f>
        <v>2420.2442901700001</v>
      </c>
      <c r="I20" s="36">
        <f>SUMIFS(СВЦЭМ!$C$33:$C$776,СВЦЭМ!$A$33:$A$776,$A20,СВЦЭМ!$B$33:$B$776,I$11)+'СЕТ СН'!$F$9+СВЦЭМ!$D$10+'СЕТ СН'!$F$5-'СЕТ СН'!$F$17</f>
        <v>2391.7574967999999</v>
      </c>
      <c r="J20" s="36">
        <f>SUMIFS(СВЦЭМ!$C$33:$C$776,СВЦЭМ!$A$33:$A$776,$A20,СВЦЭМ!$B$33:$B$776,J$11)+'СЕТ СН'!$F$9+СВЦЭМ!$D$10+'СЕТ СН'!$F$5-'СЕТ СН'!$F$17</f>
        <v>2362.2758423099999</v>
      </c>
      <c r="K20" s="36">
        <f>SUMIFS(СВЦЭМ!$C$33:$C$776,СВЦЭМ!$A$33:$A$776,$A20,СВЦЭМ!$B$33:$B$776,K$11)+'СЕТ СН'!$F$9+СВЦЭМ!$D$10+'СЕТ СН'!$F$5-'СЕТ СН'!$F$17</f>
        <v>2341.28885378</v>
      </c>
      <c r="L20" s="36">
        <f>SUMIFS(СВЦЭМ!$C$33:$C$776,СВЦЭМ!$A$33:$A$776,$A20,СВЦЭМ!$B$33:$B$776,L$11)+'СЕТ СН'!$F$9+СВЦЭМ!$D$10+'СЕТ СН'!$F$5-'СЕТ СН'!$F$17</f>
        <v>2337.8768144300002</v>
      </c>
      <c r="M20" s="36">
        <f>SUMIFS(СВЦЭМ!$C$33:$C$776,СВЦЭМ!$A$33:$A$776,$A20,СВЦЭМ!$B$33:$B$776,M$11)+'СЕТ СН'!$F$9+СВЦЭМ!$D$10+'СЕТ СН'!$F$5-'СЕТ СН'!$F$17</f>
        <v>2358.2149171999999</v>
      </c>
      <c r="N20" s="36">
        <f>SUMIFS(СВЦЭМ!$C$33:$C$776,СВЦЭМ!$A$33:$A$776,$A20,СВЦЭМ!$B$33:$B$776,N$11)+'СЕТ СН'!$F$9+СВЦЭМ!$D$10+'СЕТ СН'!$F$5-'СЕТ СН'!$F$17</f>
        <v>2395.0347693200001</v>
      </c>
      <c r="O20" s="36">
        <f>SUMIFS(СВЦЭМ!$C$33:$C$776,СВЦЭМ!$A$33:$A$776,$A20,СВЦЭМ!$B$33:$B$776,O$11)+'СЕТ СН'!$F$9+СВЦЭМ!$D$10+'СЕТ СН'!$F$5-'СЕТ СН'!$F$17</f>
        <v>2379.0620558800001</v>
      </c>
      <c r="P20" s="36">
        <f>SUMIFS(СВЦЭМ!$C$33:$C$776,СВЦЭМ!$A$33:$A$776,$A20,СВЦЭМ!$B$33:$B$776,P$11)+'СЕТ СН'!$F$9+СВЦЭМ!$D$10+'СЕТ СН'!$F$5-'СЕТ СН'!$F$17</f>
        <v>2394.02543393</v>
      </c>
      <c r="Q20" s="36">
        <f>SUMIFS(СВЦЭМ!$C$33:$C$776,СВЦЭМ!$A$33:$A$776,$A20,СВЦЭМ!$B$33:$B$776,Q$11)+'СЕТ СН'!$F$9+СВЦЭМ!$D$10+'СЕТ СН'!$F$5-'СЕТ СН'!$F$17</f>
        <v>2397.2337735400001</v>
      </c>
      <c r="R20" s="36">
        <f>SUMIFS(СВЦЭМ!$C$33:$C$776,СВЦЭМ!$A$33:$A$776,$A20,СВЦЭМ!$B$33:$B$776,R$11)+'СЕТ СН'!$F$9+СВЦЭМ!$D$10+'СЕТ СН'!$F$5-'СЕТ СН'!$F$17</f>
        <v>2394.53511699</v>
      </c>
      <c r="S20" s="36">
        <f>SUMIFS(СВЦЭМ!$C$33:$C$776,СВЦЭМ!$A$33:$A$776,$A20,СВЦЭМ!$B$33:$B$776,S$11)+'СЕТ СН'!$F$9+СВЦЭМ!$D$10+'СЕТ СН'!$F$5-'СЕТ СН'!$F$17</f>
        <v>2384.4970849800002</v>
      </c>
      <c r="T20" s="36">
        <f>SUMIFS(СВЦЭМ!$C$33:$C$776,СВЦЭМ!$A$33:$A$776,$A20,СВЦЭМ!$B$33:$B$776,T$11)+'СЕТ СН'!$F$9+СВЦЭМ!$D$10+'СЕТ СН'!$F$5-'СЕТ СН'!$F$17</f>
        <v>2376.3620454000002</v>
      </c>
      <c r="U20" s="36">
        <f>SUMIFS(СВЦЭМ!$C$33:$C$776,СВЦЭМ!$A$33:$A$776,$A20,СВЦЭМ!$B$33:$B$776,U$11)+'СЕТ СН'!$F$9+СВЦЭМ!$D$10+'СЕТ СН'!$F$5-'СЕТ СН'!$F$17</f>
        <v>2377.19174277</v>
      </c>
      <c r="V20" s="36">
        <f>SUMIFS(СВЦЭМ!$C$33:$C$776,СВЦЭМ!$A$33:$A$776,$A20,СВЦЭМ!$B$33:$B$776,V$11)+'СЕТ СН'!$F$9+СВЦЭМ!$D$10+'СЕТ СН'!$F$5-'СЕТ СН'!$F$17</f>
        <v>2376.73421138</v>
      </c>
      <c r="W20" s="36">
        <f>SUMIFS(СВЦЭМ!$C$33:$C$776,СВЦЭМ!$A$33:$A$776,$A20,СВЦЭМ!$B$33:$B$776,W$11)+'СЕТ СН'!$F$9+СВЦЭМ!$D$10+'СЕТ СН'!$F$5-'СЕТ СН'!$F$17</f>
        <v>2380.0461703800001</v>
      </c>
      <c r="X20" s="36">
        <f>SUMIFS(СВЦЭМ!$C$33:$C$776,СВЦЭМ!$A$33:$A$776,$A20,СВЦЭМ!$B$33:$B$776,X$11)+'СЕТ СН'!$F$9+СВЦЭМ!$D$10+'СЕТ СН'!$F$5-'СЕТ СН'!$F$17</f>
        <v>2381.08545723</v>
      </c>
      <c r="Y20" s="36">
        <f>SUMIFS(СВЦЭМ!$C$33:$C$776,СВЦЭМ!$A$33:$A$776,$A20,СВЦЭМ!$B$33:$B$776,Y$11)+'СЕТ СН'!$F$9+СВЦЭМ!$D$10+'СЕТ СН'!$F$5-'СЕТ СН'!$F$17</f>
        <v>2392.0268053300001</v>
      </c>
    </row>
    <row r="21" spans="1:25" ht="15.75" x14ac:dyDescent="0.2">
      <c r="A21" s="35">
        <f t="shared" si="0"/>
        <v>43871</v>
      </c>
      <c r="B21" s="36">
        <f>SUMIFS(СВЦЭМ!$C$33:$C$776,СВЦЭМ!$A$33:$A$776,$A21,СВЦЭМ!$B$33:$B$776,B$11)+'СЕТ СН'!$F$9+СВЦЭМ!$D$10+'СЕТ СН'!$F$5-'СЕТ СН'!$F$17</f>
        <v>2450.2927192000002</v>
      </c>
      <c r="C21" s="36">
        <f>SUMIFS(СВЦЭМ!$C$33:$C$776,СВЦЭМ!$A$33:$A$776,$A21,СВЦЭМ!$B$33:$B$776,C$11)+'СЕТ СН'!$F$9+СВЦЭМ!$D$10+'СЕТ СН'!$F$5-'СЕТ СН'!$F$17</f>
        <v>2485.8525303999995</v>
      </c>
      <c r="D21" s="36">
        <f>SUMIFS(СВЦЭМ!$C$33:$C$776,СВЦЭМ!$A$33:$A$776,$A21,СВЦЭМ!$B$33:$B$776,D$11)+'СЕТ СН'!$F$9+СВЦЭМ!$D$10+'СЕТ СН'!$F$5-'СЕТ СН'!$F$17</f>
        <v>2486.1519398999999</v>
      </c>
      <c r="E21" s="36">
        <f>SUMIFS(СВЦЭМ!$C$33:$C$776,СВЦЭМ!$A$33:$A$776,$A21,СВЦЭМ!$B$33:$B$776,E$11)+'СЕТ СН'!$F$9+СВЦЭМ!$D$10+'СЕТ СН'!$F$5-'СЕТ СН'!$F$17</f>
        <v>2492.6732648400002</v>
      </c>
      <c r="F21" s="36">
        <f>SUMIFS(СВЦЭМ!$C$33:$C$776,СВЦЭМ!$A$33:$A$776,$A21,СВЦЭМ!$B$33:$B$776,F$11)+'СЕТ СН'!$F$9+СВЦЭМ!$D$10+'СЕТ СН'!$F$5-'СЕТ СН'!$F$17</f>
        <v>2485.5411901299999</v>
      </c>
      <c r="G21" s="36">
        <f>SUMIFS(СВЦЭМ!$C$33:$C$776,СВЦЭМ!$A$33:$A$776,$A21,СВЦЭМ!$B$33:$B$776,G$11)+'СЕТ СН'!$F$9+СВЦЭМ!$D$10+'СЕТ СН'!$F$5-'СЕТ СН'!$F$17</f>
        <v>2465.4903104599998</v>
      </c>
      <c r="H21" s="36">
        <f>SUMIFS(СВЦЭМ!$C$33:$C$776,СВЦЭМ!$A$33:$A$776,$A21,СВЦЭМ!$B$33:$B$776,H$11)+'СЕТ СН'!$F$9+СВЦЭМ!$D$10+'СЕТ СН'!$F$5-'СЕТ СН'!$F$17</f>
        <v>2463.8575123199998</v>
      </c>
      <c r="I21" s="36">
        <f>SUMIFS(СВЦЭМ!$C$33:$C$776,СВЦЭМ!$A$33:$A$776,$A21,СВЦЭМ!$B$33:$B$776,I$11)+'СЕТ СН'!$F$9+СВЦЭМ!$D$10+'СЕТ СН'!$F$5-'СЕТ СН'!$F$17</f>
        <v>2433.69163226</v>
      </c>
      <c r="J21" s="36">
        <f>SUMIFS(СВЦЭМ!$C$33:$C$776,СВЦЭМ!$A$33:$A$776,$A21,СВЦЭМ!$B$33:$B$776,J$11)+'СЕТ СН'!$F$9+СВЦЭМ!$D$10+'СЕТ СН'!$F$5-'СЕТ СН'!$F$17</f>
        <v>2398.7504720400002</v>
      </c>
      <c r="K21" s="36">
        <f>SUMIFS(СВЦЭМ!$C$33:$C$776,СВЦЭМ!$A$33:$A$776,$A21,СВЦЭМ!$B$33:$B$776,K$11)+'СЕТ СН'!$F$9+СВЦЭМ!$D$10+'СЕТ СН'!$F$5-'СЕТ СН'!$F$17</f>
        <v>2374.20596458</v>
      </c>
      <c r="L21" s="36">
        <f>SUMIFS(СВЦЭМ!$C$33:$C$776,СВЦЭМ!$A$33:$A$776,$A21,СВЦЭМ!$B$33:$B$776,L$11)+'СЕТ СН'!$F$9+СВЦЭМ!$D$10+'СЕТ СН'!$F$5-'СЕТ СН'!$F$17</f>
        <v>2377.9637613300001</v>
      </c>
      <c r="M21" s="36">
        <f>SUMIFS(СВЦЭМ!$C$33:$C$776,СВЦЭМ!$A$33:$A$776,$A21,СВЦЭМ!$B$33:$B$776,M$11)+'СЕТ СН'!$F$9+СВЦЭМ!$D$10+'СЕТ СН'!$F$5-'СЕТ СН'!$F$17</f>
        <v>2392.5938001899999</v>
      </c>
      <c r="N21" s="36">
        <f>SUMIFS(СВЦЭМ!$C$33:$C$776,СВЦЭМ!$A$33:$A$776,$A21,СВЦЭМ!$B$33:$B$776,N$11)+'СЕТ СН'!$F$9+СВЦЭМ!$D$10+'СЕТ СН'!$F$5-'СЕТ СН'!$F$17</f>
        <v>2418.8333198</v>
      </c>
      <c r="O21" s="36">
        <f>SUMIFS(СВЦЭМ!$C$33:$C$776,СВЦЭМ!$A$33:$A$776,$A21,СВЦЭМ!$B$33:$B$776,O$11)+'СЕТ СН'!$F$9+СВЦЭМ!$D$10+'СЕТ СН'!$F$5-'СЕТ СН'!$F$17</f>
        <v>2407.9951606499999</v>
      </c>
      <c r="P21" s="36">
        <f>SUMIFS(СВЦЭМ!$C$33:$C$776,СВЦЭМ!$A$33:$A$776,$A21,СВЦЭМ!$B$33:$B$776,P$11)+'СЕТ СН'!$F$9+СВЦЭМ!$D$10+'СЕТ СН'!$F$5-'СЕТ СН'!$F$17</f>
        <v>2435.7400649900001</v>
      </c>
      <c r="Q21" s="36">
        <f>SUMIFS(СВЦЭМ!$C$33:$C$776,СВЦЭМ!$A$33:$A$776,$A21,СВЦЭМ!$B$33:$B$776,Q$11)+'СЕТ СН'!$F$9+СВЦЭМ!$D$10+'СЕТ СН'!$F$5-'СЕТ СН'!$F$17</f>
        <v>2470.5083140199999</v>
      </c>
      <c r="R21" s="36">
        <f>SUMIFS(СВЦЭМ!$C$33:$C$776,СВЦЭМ!$A$33:$A$776,$A21,СВЦЭМ!$B$33:$B$776,R$11)+'СЕТ СН'!$F$9+СВЦЭМ!$D$10+'СЕТ СН'!$F$5-'СЕТ СН'!$F$17</f>
        <v>2466.6814040099998</v>
      </c>
      <c r="S21" s="36">
        <f>SUMIFS(СВЦЭМ!$C$33:$C$776,СВЦЭМ!$A$33:$A$776,$A21,СВЦЭМ!$B$33:$B$776,S$11)+'СЕТ СН'!$F$9+СВЦЭМ!$D$10+'СЕТ СН'!$F$5-'СЕТ СН'!$F$17</f>
        <v>2470.4985344900001</v>
      </c>
      <c r="T21" s="36">
        <f>SUMIFS(СВЦЭМ!$C$33:$C$776,СВЦЭМ!$A$33:$A$776,$A21,СВЦЭМ!$B$33:$B$776,T$11)+'СЕТ СН'!$F$9+СВЦЭМ!$D$10+'СЕТ СН'!$F$5-'СЕТ СН'!$F$17</f>
        <v>2433.8112240999999</v>
      </c>
      <c r="U21" s="36">
        <f>SUMIFS(СВЦЭМ!$C$33:$C$776,СВЦЭМ!$A$33:$A$776,$A21,СВЦЭМ!$B$33:$B$776,U$11)+'СЕТ СН'!$F$9+СВЦЭМ!$D$10+'СЕТ СН'!$F$5-'СЕТ СН'!$F$17</f>
        <v>2440.95899362</v>
      </c>
      <c r="V21" s="36">
        <f>SUMIFS(СВЦЭМ!$C$33:$C$776,СВЦЭМ!$A$33:$A$776,$A21,СВЦЭМ!$B$33:$B$776,V$11)+'СЕТ СН'!$F$9+СВЦЭМ!$D$10+'СЕТ СН'!$F$5-'СЕТ СН'!$F$17</f>
        <v>2427.3577944799999</v>
      </c>
      <c r="W21" s="36">
        <f>SUMIFS(СВЦЭМ!$C$33:$C$776,СВЦЭМ!$A$33:$A$776,$A21,СВЦЭМ!$B$33:$B$776,W$11)+'СЕТ СН'!$F$9+СВЦЭМ!$D$10+'СЕТ СН'!$F$5-'СЕТ СН'!$F$17</f>
        <v>2426.1739401899999</v>
      </c>
      <c r="X21" s="36">
        <f>SUMIFS(СВЦЭМ!$C$33:$C$776,СВЦЭМ!$A$33:$A$776,$A21,СВЦЭМ!$B$33:$B$776,X$11)+'СЕТ СН'!$F$9+СВЦЭМ!$D$10+'СЕТ СН'!$F$5-'СЕТ СН'!$F$17</f>
        <v>2469.6487514599999</v>
      </c>
      <c r="Y21" s="36">
        <f>SUMIFS(СВЦЭМ!$C$33:$C$776,СВЦЭМ!$A$33:$A$776,$A21,СВЦЭМ!$B$33:$B$776,Y$11)+'СЕТ СН'!$F$9+СВЦЭМ!$D$10+'СЕТ СН'!$F$5-'СЕТ СН'!$F$17</f>
        <v>2455.4054145600003</v>
      </c>
    </row>
    <row r="22" spans="1:25" ht="15.75" x14ac:dyDescent="0.2">
      <c r="A22" s="35">
        <f t="shared" si="0"/>
        <v>43872</v>
      </c>
      <c r="B22" s="36">
        <f>SUMIFS(СВЦЭМ!$C$33:$C$776,СВЦЭМ!$A$33:$A$776,$A22,СВЦЭМ!$B$33:$B$776,B$11)+'СЕТ СН'!$F$9+СВЦЭМ!$D$10+'СЕТ СН'!$F$5-'СЕТ СН'!$F$17</f>
        <v>2424.8887213600001</v>
      </c>
      <c r="C22" s="36">
        <f>SUMIFS(СВЦЭМ!$C$33:$C$776,СВЦЭМ!$A$33:$A$776,$A22,СВЦЭМ!$B$33:$B$776,C$11)+'СЕТ СН'!$F$9+СВЦЭМ!$D$10+'СЕТ СН'!$F$5-'СЕТ СН'!$F$17</f>
        <v>2469.1216711900001</v>
      </c>
      <c r="D22" s="36">
        <f>SUMIFS(СВЦЭМ!$C$33:$C$776,СВЦЭМ!$A$33:$A$776,$A22,СВЦЭМ!$B$33:$B$776,D$11)+'СЕТ СН'!$F$9+СВЦЭМ!$D$10+'СЕТ СН'!$F$5-'СЕТ СН'!$F$17</f>
        <v>2486.5664351699997</v>
      </c>
      <c r="E22" s="36">
        <f>SUMIFS(СВЦЭМ!$C$33:$C$776,СВЦЭМ!$A$33:$A$776,$A22,СВЦЭМ!$B$33:$B$776,E$11)+'СЕТ СН'!$F$9+СВЦЭМ!$D$10+'СЕТ СН'!$F$5-'СЕТ СН'!$F$17</f>
        <v>2499.41515402</v>
      </c>
      <c r="F22" s="36">
        <f>SUMIFS(СВЦЭМ!$C$33:$C$776,СВЦЭМ!$A$33:$A$776,$A22,СВЦЭМ!$B$33:$B$776,F$11)+'СЕТ СН'!$F$9+СВЦЭМ!$D$10+'СЕТ СН'!$F$5-'СЕТ СН'!$F$17</f>
        <v>2492.0877584</v>
      </c>
      <c r="G22" s="36">
        <f>SUMIFS(СВЦЭМ!$C$33:$C$776,СВЦЭМ!$A$33:$A$776,$A22,СВЦЭМ!$B$33:$B$776,G$11)+'СЕТ СН'!$F$9+СВЦЭМ!$D$10+'СЕТ СН'!$F$5-'СЕТ СН'!$F$17</f>
        <v>2474.8718191100002</v>
      </c>
      <c r="H22" s="36">
        <f>SUMIFS(СВЦЭМ!$C$33:$C$776,СВЦЭМ!$A$33:$A$776,$A22,СВЦЭМ!$B$33:$B$776,H$11)+'СЕТ СН'!$F$9+СВЦЭМ!$D$10+'СЕТ СН'!$F$5-'СЕТ СН'!$F$17</f>
        <v>2446.5641673300001</v>
      </c>
      <c r="I22" s="36">
        <f>SUMIFS(СВЦЭМ!$C$33:$C$776,СВЦЭМ!$A$33:$A$776,$A22,СВЦЭМ!$B$33:$B$776,I$11)+'СЕТ СН'!$F$9+СВЦЭМ!$D$10+'СЕТ СН'!$F$5-'СЕТ СН'!$F$17</f>
        <v>2413.5336771399998</v>
      </c>
      <c r="J22" s="36">
        <f>SUMIFS(СВЦЭМ!$C$33:$C$776,СВЦЭМ!$A$33:$A$776,$A22,СВЦЭМ!$B$33:$B$776,J$11)+'СЕТ СН'!$F$9+СВЦЭМ!$D$10+'СЕТ СН'!$F$5-'СЕТ СН'!$F$17</f>
        <v>2392.4831316199998</v>
      </c>
      <c r="K22" s="36">
        <f>SUMIFS(СВЦЭМ!$C$33:$C$776,СВЦЭМ!$A$33:$A$776,$A22,СВЦЭМ!$B$33:$B$776,K$11)+'СЕТ СН'!$F$9+СВЦЭМ!$D$10+'СЕТ СН'!$F$5-'СЕТ СН'!$F$17</f>
        <v>2371.9883007799999</v>
      </c>
      <c r="L22" s="36">
        <f>SUMIFS(СВЦЭМ!$C$33:$C$776,СВЦЭМ!$A$33:$A$776,$A22,СВЦЭМ!$B$33:$B$776,L$11)+'СЕТ СН'!$F$9+СВЦЭМ!$D$10+'СЕТ СН'!$F$5-'СЕТ СН'!$F$17</f>
        <v>2370.7095521700003</v>
      </c>
      <c r="M22" s="36">
        <f>SUMIFS(СВЦЭМ!$C$33:$C$776,СВЦЭМ!$A$33:$A$776,$A22,СВЦЭМ!$B$33:$B$776,M$11)+'СЕТ СН'!$F$9+СВЦЭМ!$D$10+'СЕТ СН'!$F$5-'СЕТ СН'!$F$17</f>
        <v>2389.90294614</v>
      </c>
      <c r="N22" s="36">
        <f>SUMIFS(СВЦЭМ!$C$33:$C$776,СВЦЭМ!$A$33:$A$776,$A22,СВЦЭМ!$B$33:$B$776,N$11)+'СЕТ СН'!$F$9+СВЦЭМ!$D$10+'СЕТ СН'!$F$5-'СЕТ СН'!$F$17</f>
        <v>2412.3358467500002</v>
      </c>
      <c r="O22" s="36">
        <f>SUMIFS(СВЦЭМ!$C$33:$C$776,СВЦЭМ!$A$33:$A$776,$A22,СВЦЭМ!$B$33:$B$776,O$11)+'СЕТ СН'!$F$9+СВЦЭМ!$D$10+'СЕТ СН'!$F$5-'СЕТ СН'!$F$17</f>
        <v>2415.5348994999999</v>
      </c>
      <c r="P22" s="36">
        <f>SUMIFS(СВЦЭМ!$C$33:$C$776,СВЦЭМ!$A$33:$A$776,$A22,СВЦЭМ!$B$33:$B$776,P$11)+'СЕТ СН'!$F$9+СВЦЭМ!$D$10+'СЕТ СН'!$F$5-'СЕТ СН'!$F$17</f>
        <v>2457.7689692100003</v>
      </c>
      <c r="Q22" s="36">
        <f>SUMIFS(СВЦЭМ!$C$33:$C$776,СВЦЭМ!$A$33:$A$776,$A22,СВЦЭМ!$B$33:$B$776,Q$11)+'СЕТ СН'!$F$9+СВЦЭМ!$D$10+'СЕТ СН'!$F$5-'СЕТ СН'!$F$17</f>
        <v>2490.4972735299998</v>
      </c>
      <c r="R22" s="36">
        <f>SUMIFS(СВЦЭМ!$C$33:$C$776,СВЦЭМ!$A$33:$A$776,$A22,СВЦЭМ!$B$33:$B$776,R$11)+'СЕТ СН'!$F$9+СВЦЭМ!$D$10+'СЕТ СН'!$F$5-'СЕТ СН'!$F$17</f>
        <v>2473.2510604399999</v>
      </c>
      <c r="S22" s="36">
        <f>SUMIFS(СВЦЭМ!$C$33:$C$776,СВЦЭМ!$A$33:$A$776,$A22,СВЦЭМ!$B$33:$B$776,S$11)+'СЕТ СН'!$F$9+СВЦЭМ!$D$10+'СЕТ СН'!$F$5-'СЕТ СН'!$F$17</f>
        <v>2448.8023821300003</v>
      </c>
      <c r="T22" s="36">
        <f>SUMIFS(СВЦЭМ!$C$33:$C$776,СВЦЭМ!$A$33:$A$776,$A22,СВЦЭМ!$B$33:$B$776,T$11)+'СЕТ СН'!$F$9+СВЦЭМ!$D$10+'СЕТ СН'!$F$5-'СЕТ СН'!$F$17</f>
        <v>2417.1772232200001</v>
      </c>
      <c r="U22" s="36">
        <f>SUMIFS(СВЦЭМ!$C$33:$C$776,СВЦЭМ!$A$33:$A$776,$A22,СВЦЭМ!$B$33:$B$776,U$11)+'СЕТ СН'!$F$9+СВЦЭМ!$D$10+'СЕТ СН'!$F$5-'СЕТ СН'!$F$17</f>
        <v>2427.6972717600001</v>
      </c>
      <c r="V22" s="36">
        <f>SUMIFS(СВЦЭМ!$C$33:$C$776,СВЦЭМ!$A$33:$A$776,$A22,СВЦЭМ!$B$33:$B$776,V$11)+'СЕТ СН'!$F$9+СВЦЭМ!$D$10+'СЕТ СН'!$F$5-'СЕТ СН'!$F$17</f>
        <v>2412.0346047200001</v>
      </c>
      <c r="W22" s="36">
        <f>SUMIFS(СВЦЭМ!$C$33:$C$776,СВЦЭМ!$A$33:$A$776,$A22,СВЦЭМ!$B$33:$B$776,W$11)+'СЕТ СН'!$F$9+СВЦЭМ!$D$10+'СЕТ СН'!$F$5-'СЕТ СН'!$F$17</f>
        <v>2413.5841805300001</v>
      </c>
      <c r="X22" s="36">
        <f>SUMIFS(СВЦЭМ!$C$33:$C$776,СВЦЭМ!$A$33:$A$776,$A22,СВЦЭМ!$B$33:$B$776,X$11)+'СЕТ СН'!$F$9+СВЦЭМ!$D$10+'СЕТ СН'!$F$5-'СЕТ СН'!$F$17</f>
        <v>2441.2234618900002</v>
      </c>
      <c r="Y22" s="36">
        <f>SUMIFS(СВЦЭМ!$C$33:$C$776,СВЦЭМ!$A$33:$A$776,$A22,СВЦЭМ!$B$33:$B$776,Y$11)+'СЕТ СН'!$F$9+СВЦЭМ!$D$10+'СЕТ СН'!$F$5-'СЕТ СН'!$F$17</f>
        <v>2426.5363428000001</v>
      </c>
    </row>
    <row r="23" spans="1:25" ht="15.75" x14ac:dyDescent="0.2">
      <c r="A23" s="35">
        <f t="shared" si="0"/>
        <v>43873</v>
      </c>
      <c r="B23" s="36">
        <f>SUMIFS(СВЦЭМ!$C$33:$C$776,СВЦЭМ!$A$33:$A$776,$A23,СВЦЭМ!$B$33:$B$776,B$11)+'СЕТ СН'!$F$9+СВЦЭМ!$D$10+'СЕТ СН'!$F$5-'СЕТ СН'!$F$17</f>
        <v>2413.1244633800002</v>
      </c>
      <c r="C23" s="36">
        <f>SUMIFS(СВЦЭМ!$C$33:$C$776,СВЦЭМ!$A$33:$A$776,$A23,СВЦЭМ!$B$33:$B$776,C$11)+'СЕТ СН'!$F$9+СВЦЭМ!$D$10+'СЕТ СН'!$F$5-'СЕТ СН'!$F$17</f>
        <v>2427.01434341</v>
      </c>
      <c r="D23" s="36">
        <f>SUMIFS(СВЦЭМ!$C$33:$C$776,СВЦЭМ!$A$33:$A$776,$A23,СВЦЭМ!$B$33:$B$776,D$11)+'СЕТ СН'!$F$9+СВЦЭМ!$D$10+'СЕТ СН'!$F$5-'СЕТ СН'!$F$17</f>
        <v>2449.5294423800001</v>
      </c>
      <c r="E23" s="36">
        <f>SUMIFS(СВЦЭМ!$C$33:$C$776,СВЦЭМ!$A$33:$A$776,$A23,СВЦЭМ!$B$33:$B$776,E$11)+'СЕТ СН'!$F$9+СВЦЭМ!$D$10+'СЕТ СН'!$F$5-'СЕТ СН'!$F$17</f>
        <v>2463.1718643899999</v>
      </c>
      <c r="F23" s="36">
        <f>SUMIFS(СВЦЭМ!$C$33:$C$776,СВЦЭМ!$A$33:$A$776,$A23,СВЦЭМ!$B$33:$B$776,F$11)+'СЕТ СН'!$F$9+СВЦЭМ!$D$10+'СЕТ СН'!$F$5-'СЕТ СН'!$F$17</f>
        <v>2459.0506046700002</v>
      </c>
      <c r="G23" s="36">
        <f>SUMIFS(СВЦЭМ!$C$33:$C$776,СВЦЭМ!$A$33:$A$776,$A23,СВЦЭМ!$B$33:$B$776,G$11)+'СЕТ СН'!$F$9+СВЦЭМ!$D$10+'СЕТ СН'!$F$5-'СЕТ СН'!$F$17</f>
        <v>2450.8049375599999</v>
      </c>
      <c r="H23" s="36">
        <f>SUMIFS(СВЦЭМ!$C$33:$C$776,СВЦЭМ!$A$33:$A$776,$A23,СВЦЭМ!$B$33:$B$776,H$11)+'СЕТ СН'!$F$9+СВЦЭМ!$D$10+'СЕТ СН'!$F$5-'СЕТ СН'!$F$17</f>
        <v>2422.20906109</v>
      </c>
      <c r="I23" s="36">
        <f>SUMIFS(СВЦЭМ!$C$33:$C$776,СВЦЭМ!$A$33:$A$776,$A23,СВЦЭМ!$B$33:$B$776,I$11)+'СЕТ СН'!$F$9+СВЦЭМ!$D$10+'СЕТ СН'!$F$5-'СЕТ СН'!$F$17</f>
        <v>2403.06120943</v>
      </c>
      <c r="J23" s="36">
        <f>SUMIFS(СВЦЭМ!$C$33:$C$776,СВЦЭМ!$A$33:$A$776,$A23,СВЦЭМ!$B$33:$B$776,J$11)+'СЕТ СН'!$F$9+СВЦЭМ!$D$10+'СЕТ СН'!$F$5-'СЕТ СН'!$F$17</f>
        <v>2413.3161452899999</v>
      </c>
      <c r="K23" s="36">
        <f>SUMIFS(СВЦЭМ!$C$33:$C$776,СВЦЭМ!$A$33:$A$776,$A23,СВЦЭМ!$B$33:$B$776,K$11)+'СЕТ СН'!$F$9+СВЦЭМ!$D$10+'СЕТ СН'!$F$5-'СЕТ СН'!$F$17</f>
        <v>2417.4275373999999</v>
      </c>
      <c r="L23" s="36">
        <f>SUMIFS(СВЦЭМ!$C$33:$C$776,СВЦЭМ!$A$33:$A$776,$A23,СВЦЭМ!$B$33:$B$776,L$11)+'СЕТ СН'!$F$9+СВЦЭМ!$D$10+'СЕТ СН'!$F$5-'СЕТ СН'!$F$17</f>
        <v>2405.5530366799999</v>
      </c>
      <c r="M23" s="36">
        <f>SUMIFS(СВЦЭМ!$C$33:$C$776,СВЦЭМ!$A$33:$A$776,$A23,СВЦЭМ!$B$33:$B$776,M$11)+'СЕТ СН'!$F$9+СВЦЭМ!$D$10+'СЕТ СН'!$F$5-'СЕТ СН'!$F$17</f>
        <v>2366.36080653</v>
      </c>
      <c r="N23" s="36">
        <f>SUMIFS(СВЦЭМ!$C$33:$C$776,СВЦЭМ!$A$33:$A$776,$A23,СВЦЭМ!$B$33:$B$776,N$11)+'СЕТ СН'!$F$9+СВЦЭМ!$D$10+'СЕТ СН'!$F$5-'СЕТ СН'!$F$17</f>
        <v>2358.3645421000001</v>
      </c>
      <c r="O23" s="36">
        <f>SUMIFS(СВЦЭМ!$C$33:$C$776,СВЦЭМ!$A$33:$A$776,$A23,СВЦЭМ!$B$33:$B$776,O$11)+'СЕТ СН'!$F$9+СВЦЭМ!$D$10+'СЕТ СН'!$F$5-'СЕТ СН'!$F$17</f>
        <v>2364.9426004299999</v>
      </c>
      <c r="P23" s="36">
        <f>SUMIFS(СВЦЭМ!$C$33:$C$776,СВЦЭМ!$A$33:$A$776,$A23,СВЦЭМ!$B$33:$B$776,P$11)+'СЕТ СН'!$F$9+СВЦЭМ!$D$10+'СЕТ СН'!$F$5-'СЕТ СН'!$F$17</f>
        <v>2387.2920381600002</v>
      </c>
      <c r="Q23" s="36">
        <f>SUMIFS(СВЦЭМ!$C$33:$C$776,СВЦЭМ!$A$33:$A$776,$A23,СВЦЭМ!$B$33:$B$776,Q$11)+'СЕТ СН'!$F$9+СВЦЭМ!$D$10+'СЕТ СН'!$F$5-'СЕТ СН'!$F$17</f>
        <v>2408.3652693499998</v>
      </c>
      <c r="R23" s="36">
        <f>SUMIFS(СВЦЭМ!$C$33:$C$776,СВЦЭМ!$A$33:$A$776,$A23,СВЦЭМ!$B$33:$B$776,R$11)+'СЕТ СН'!$F$9+СВЦЭМ!$D$10+'СЕТ СН'!$F$5-'СЕТ СН'!$F$17</f>
        <v>2362.23614094</v>
      </c>
      <c r="S23" s="36">
        <f>SUMIFS(СВЦЭМ!$C$33:$C$776,СВЦЭМ!$A$33:$A$776,$A23,СВЦЭМ!$B$33:$B$776,S$11)+'СЕТ СН'!$F$9+СВЦЭМ!$D$10+'СЕТ СН'!$F$5-'СЕТ СН'!$F$17</f>
        <v>2351.4986405499999</v>
      </c>
      <c r="T23" s="36">
        <f>SUMIFS(СВЦЭМ!$C$33:$C$776,СВЦЭМ!$A$33:$A$776,$A23,СВЦЭМ!$B$33:$B$776,T$11)+'СЕТ СН'!$F$9+СВЦЭМ!$D$10+'СЕТ СН'!$F$5-'СЕТ СН'!$F$17</f>
        <v>2361.9818371599999</v>
      </c>
      <c r="U23" s="36">
        <f>SUMIFS(СВЦЭМ!$C$33:$C$776,СВЦЭМ!$A$33:$A$776,$A23,СВЦЭМ!$B$33:$B$776,U$11)+'СЕТ СН'!$F$9+СВЦЭМ!$D$10+'СЕТ СН'!$F$5-'СЕТ СН'!$F$17</f>
        <v>2380.7258500299999</v>
      </c>
      <c r="V23" s="36">
        <f>SUMIFS(СВЦЭМ!$C$33:$C$776,СВЦЭМ!$A$33:$A$776,$A23,СВЦЭМ!$B$33:$B$776,V$11)+'СЕТ СН'!$F$9+СВЦЭМ!$D$10+'СЕТ СН'!$F$5-'СЕТ СН'!$F$17</f>
        <v>2353.1782739499999</v>
      </c>
      <c r="W23" s="36">
        <f>SUMIFS(СВЦЭМ!$C$33:$C$776,СВЦЭМ!$A$33:$A$776,$A23,СВЦЭМ!$B$33:$B$776,W$11)+'СЕТ СН'!$F$9+СВЦЭМ!$D$10+'СЕТ СН'!$F$5-'СЕТ СН'!$F$17</f>
        <v>2354.11574105</v>
      </c>
      <c r="X23" s="36">
        <f>SUMIFS(СВЦЭМ!$C$33:$C$776,СВЦЭМ!$A$33:$A$776,$A23,СВЦЭМ!$B$33:$B$776,X$11)+'СЕТ СН'!$F$9+СВЦЭМ!$D$10+'СЕТ СН'!$F$5-'СЕТ СН'!$F$17</f>
        <v>2345.2777725000001</v>
      </c>
      <c r="Y23" s="36">
        <f>SUMIFS(СВЦЭМ!$C$33:$C$776,СВЦЭМ!$A$33:$A$776,$A23,СВЦЭМ!$B$33:$B$776,Y$11)+'СЕТ СН'!$F$9+СВЦЭМ!$D$10+'СЕТ СН'!$F$5-'СЕТ СН'!$F$17</f>
        <v>2338.0834757699999</v>
      </c>
    </row>
    <row r="24" spans="1:25" ht="15.75" x14ac:dyDescent="0.2">
      <c r="A24" s="35">
        <f t="shared" si="0"/>
        <v>43874</v>
      </c>
      <c r="B24" s="36">
        <f>SUMIFS(СВЦЭМ!$C$33:$C$776,СВЦЭМ!$A$33:$A$776,$A24,СВЦЭМ!$B$33:$B$776,B$11)+'СЕТ СН'!$F$9+СВЦЭМ!$D$10+'СЕТ СН'!$F$5-'СЕТ СН'!$F$17</f>
        <v>2377.4699552100001</v>
      </c>
      <c r="C24" s="36">
        <f>SUMIFS(СВЦЭМ!$C$33:$C$776,СВЦЭМ!$A$33:$A$776,$A24,СВЦЭМ!$B$33:$B$776,C$11)+'СЕТ СН'!$F$9+СВЦЭМ!$D$10+'СЕТ СН'!$F$5-'СЕТ СН'!$F$17</f>
        <v>2395.6205134900001</v>
      </c>
      <c r="D24" s="36">
        <f>SUMIFS(СВЦЭМ!$C$33:$C$776,СВЦЭМ!$A$33:$A$776,$A24,СВЦЭМ!$B$33:$B$776,D$11)+'СЕТ СН'!$F$9+СВЦЭМ!$D$10+'СЕТ СН'!$F$5-'СЕТ СН'!$F$17</f>
        <v>2410.4866203199999</v>
      </c>
      <c r="E24" s="36">
        <f>SUMIFS(СВЦЭМ!$C$33:$C$776,СВЦЭМ!$A$33:$A$776,$A24,СВЦЭМ!$B$33:$B$776,E$11)+'СЕТ СН'!$F$9+СВЦЭМ!$D$10+'СЕТ СН'!$F$5-'СЕТ СН'!$F$17</f>
        <v>2448.5272711400003</v>
      </c>
      <c r="F24" s="36">
        <f>SUMIFS(СВЦЭМ!$C$33:$C$776,СВЦЭМ!$A$33:$A$776,$A24,СВЦЭМ!$B$33:$B$776,F$11)+'СЕТ СН'!$F$9+СВЦЭМ!$D$10+'СЕТ СН'!$F$5-'СЕТ СН'!$F$17</f>
        <v>2462.79754129</v>
      </c>
      <c r="G24" s="36">
        <f>SUMIFS(СВЦЭМ!$C$33:$C$776,СВЦЭМ!$A$33:$A$776,$A24,СВЦЭМ!$B$33:$B$776,G$11)+'СЕТ СН'!$F$9+СВЦЭМ!$D$10+'СЕТ СН'!$F$5-'СЕТ СН'!$F$17</f>
        <v>2451.2729334300002</v>
      </c>
      <c r="H24" s="36">
        <f>SUMIFS(СВЦЭМ!$C$33:$C$776,СВЦЭМ!$A$33:$A$776,$A24,СВЦЭМ!$B$33:$B$776,H$11)+'СЕТ СН'!$F$9+СВЦЭМ!$D$10+'СЕТ СН'!$F$5-'СЕТ СН'!$F$17</f>
        <v>2416.0957012399999</v>
      </c>
      <c r="I24" s="36">
        <f>SUMIFS(СВЦЭМ!$C$33:$C$776,СВЦЭМ!$A$33:$A$776,$A24,СВЦЭМ!$B$33:$B$776,I$11)+'СЕТ СН'!$F$9+СВЦЭМ!$D$10+'СЕТ СН'!$F$5-'СЕТ СН'!$F$17</f>
        <v>2393.83059168</v>
      </c>
      <c r="J24" s="36">
        <f>SUMIFS(СВЦЭМ!$C$33:$C$776,СВЦЭМ!$A$33:$A$776,$A24,СВЦЭМ!$B$33:$B$776,J$11)+'СЕТ СН'!$F$9+СВЦЭМ!$D$10+'СЕТ СН'!$F$5-'СЕТ СН'!$F$17</f>
        <v>2359.3113561300001</v>
      </c>
      <c r="K24" s="36">
        <f>SUMIFS(СВЦЭМ!$C$33:$C$776,СВЦЭМ!$A$33:$A$776,$A24,СВЦЭМ!$B$33:$B$776,K$11)+'СЕТ СН'!$F$9+СВЦЭМ!$D$10+'СЕТ СН'!$F$5-'СЕТ СН'!$F$17</f>
        <v>2339.8980684600001</v>
      </c>
      <c r="L24" s="36">
        <f>SUMIFS(СВЦЭМ!$C$33:$C$776,СВЦЭМ!$A$33:$A$776,$A24,СВЦЭМ!$B$33:$B$776,L$11)+'СЕТ СН'!$F$9+СВЦЭМ!$D$10+'СЕТ СН'!$F$5-'СЕТ СН'!$F$17</f>
        <v>2334.7018696099999</v>
      </c>
      <c r="M24" s="36">
        <f>SUMIFS(СВЦЭМ!$C$33:$C$776,СВЦЭМ!$A$33:$A$776,$A24,СВЦЭМ!$B$33:$B$776,M$11)+'СЕТ СН'!$F$9+СВЦЭМ!$D$10+'СЕТ СН'!$F$5-'СЕТ СН'!$F$17</f>
        <v>2364.9779020599999</v>
      </c>
      <c r="N24" s="36">
        <f>SUMIFS(СВЦЭМ!$C$33:$C$776,СВЦЭМ!$A$33:$A$776,$A24,СВЦЭМ!$B$33:$B$776,N$11)+'СЕТ СН'!$F$9+СВЦЭМ!$D$10+'СЕТ СН'!$F$5-'СЕТ СН'!$F$17</f>
        <v>2371.0201810600001</v>
      </c>
      <c r="O24" s="36">
        <f>SUMIFS(СВЦЭМ!$C$33:$C$776,СВЦЭМ!$A$33:$A$776,$A24,СВЦЭМ!$B$33:$B$776,O$11)+'СЕТ СН'!$F$9+СВЦЭМ!$D$10+'СЕТ СН'!$F$5-'СЕТ СН'!$F$17</f>
        <v>2368.7163663000001</v>
      </c>
      <c r="P24" s="36">
        <f>SUMIFS(СВЦЭМ!$C$33:$C$776,СВЦЭМ!$A$33:$A$776,$A24,СВЦЭМ!$B$33:$B$776,P$11)+'СЕТ СН'!$F$9+СВЦЭМ!$D$10+'СЕТ СН'!$F$5-'СЕТ СН'!$F$17</f>
        <v>2377.1697045999999</v>
      </c>
      <c r="Q24" s="36">
        <f>SUMIFS(СВЦЭМ!$C$33:$C$776,СВЦЭМ!$A$33:$A$776,$A24,СВЦЭМ!$B$33:$B$776,Q$11)+'СЕТ СН'!$F$9+СВЦЭМ!$D$10+'СЕТ СН'!$F$5-'СЕТ СН'!$F$17</f>
        <v>2379.5139406799999</v>
      </c>
      <c r="R24" s="36">
        <f>SUMIFS(СВЦЭМ!$C$33:$C$776,СВЦЭМ!$A$33:$A$776,$A24,СВЦЭМ!$B$33:$B$776,R$11)+'СЕТ СН'!$F$9+СВЦЭМ!$D$10+'СЕТ СН'!$F$5-'СЕТ СН'!$F$17</f>
        <v>2382.5547845599999</v>
      </c>
      <c r="S24" s="36">
        <f>SUMIFS(СВЦЭМ!$C$33:$C$776,СВЦЭМ!$A$33:$A$776,$A24,СВЦЭМ!$B$33:$B$776,S$11)+'СЕТ СН'!$F$9+СВЦЭМ!$D$10+'СЕТ СН'!$F$5-'СЕТ СН'!$F$17</f>
        <v>2369.6528796399998</v>
      </c>
      <c r="T24" s="36">
        <f>SUMIFS(СВЦЭМ!$C$33:$C$776,СВЦЭМ!$A$33:$A$776,$A24,СВЦЭМ!$B$33:$B$776,T$11)+'СЕТ СН'!$F$9+СВЦЭМ!$D$10+'СЕТ СН'!$F$5-'СЕТ СН'!$F$17</f>
        <v>2332.4304452699998</v>
      </c>
      <c r="U24" s="36">
        <f>SUMIFS(СВЦЭМ!$C$33:$C$776,СВЦЭМ!$A$33:$A$776,$A24,СВЦЭМ!$B$33:$B$776,U$11)+'СЕТ СН'!$F$9+СВЦЭМ!$D$10+'СЕТ СН'!$F$5-'СЕТ СН'!$F$17</f>
        <v>2321.0637068800002</v>
      </c>
      <c r="V24" s="36">
        <f>SUMIFS(СВЦЭМ!$C$33:$C$776,СВЦЭМ!$A$33:$A$776,$A24,СВЦЭМ!$B$33:$B$776,V$11)+'СЕТ СН'!$F$9+СВЦЭМ!$D$10+'СЕТ СН'!$F$5-'СЕТ СН'!$F$17</f>
        <v>2318.6175344100002</v>
      </c>
      <c r="W24" s="36">
        <f>SUMIFS(СВЦЭМ!$C$33:$C$776,СВЦЭМ!$A$33:$A$776,$A24,СВЦЭМ!$B$33:$B$776,W$11)+'СЕТ СН'!$F$9+СВЦЭМ!$D$10+'СЕТ СН'!$F$5-'СЕТ СН'!$F$17</f>
        <v>2333.2401659400002</v>
      </c>
      <c r="X24" s="36">
        <f>SUMIFS(СВЦЭМ!$C$33:$C$776,СВЦЭМ!$A$33:$A$776,$A24,СВЦЭМ!$B$33:$B$776,X$11)+'СЕТ СН'!$F$9+СВЦЭМ!$D$10+'СЕТ СН'!$F$5-'СЕТ СН'!$F$17</f>
        <v>2348.18027196</v>
      </c>
      <c r="Y24" s="36">
        <f>SUMIFS(СВЦЭМ!$C$33:$C$776,СВЦЭМ!$A$33:$A$776,$A24,СВЦЭМ!$B$33:$B$776,Y$11)+'СЕТ СН'!$F$9+СВЦЭМ!$D$10+'СЕТ СН'!$F$5-'СЕТ СН'!$F$17</f>
        <v>2366.9277910199999</v>
      </c>
    </row>
    <row r="25" spans="1:25" ht="15.75" x14ac:dyDescent="0.2">
      <c r="A25" s="35">
        <f t="shared" si="0"/>
        <v>43875</v>
      </c>
      <c r="B25" s="36">
        <f>SUMIFS(СВЦЭМ!$C$33:$C$776,СВЦЭМ!$A$33:$A$776,$A25,СВЦЭМ!$B$33:$B$776,B$11)+'СЕТ СН'!$F$9+СВЦЭМ!$D$10+'СЕТ СН'!$F$5-'СЕТ СН'!$F$17</f>
        <v>2389.3823599100001</v>
      </c>
      <c r="C25" s="36">
        <f>SUMIFS(СВЦЭМ!$C$33:$C$776,СВЦЭМ!$A$33:$A$776,$A25,СВЦЭМ!$B$33:$B$776,C$11)+'СЕТ СН'!$F$9+СВЦЭМ!$D$10+'СЕТ СН'!$F$5-'СЕТ СН'!$F$17</f>
        <v>2410.3588942400002</v>
      </c>
      <c r="D25" s="36">
        <f>SUMIFS(СВЦЭМ!$C$33:$C$776,СВЦЭМ!$A$33:$A$776,$A25,СВЦЭМ!$B$33:$B$776,D$11)+'СЕТ СН'!$F$9+СВЦЭМ!$D$10+'СЕТ СН'!$F$5-'СЕТ СН'!$F$17</f>
        <v>2427.3793603499998</v>
      </c>
      <c r="E25" s="36">
        <f>SUMIFS(СВЦЭМ!$C$33:$C$776,СВЦЭМ!$A$33:$A$776,$A25,СВЦЭМ!$B$33:$B$776,E$11)+'СЕТ СН'!$F$9+СВЦЭМ!$D$10+'СЕТ СН'!$F$5-'СЕТ СН'!$F$17</f>
        <v>2465.5701853800001</v>
      </c>
      <c r="F25" s="36">
        <f>SUMIFS(СВЦЭМ!$C$33:$C$776,СВЦЭМ!$A$33:$A$776,$A25,СВЦЭМ!$B$33:$B$776,F$11)+'СЕТ СН'!$F$9+СВЦЭМ!$D$10+'СЕТ СН'!$F$5-'СЕТ СН'!$F$17</f>
        <v>2424.5204233599998</v>
      </c>
      <c r="G25" s="36">
        <f>SUMIFS(СВЦЭМ!$C$33:$C$776,СВЦЭМ!$A$33:$A$776,$A25,СВЦЭМ!$B$33:$B$776,G$11)+'СЕТ СН'!$F$9+СВЦЭМ!$D$10+'СЕТ СН'!$F$5-'СЕТ СН'!$F$17</f>
        <v>2409.0347621700002</v>
      </c>
      <c r="H25" s="36">
        <f>SUMIFS(СВЦЭМ!$C$33:$C$776,СВЦЭМ!$A$33:$A$776,$A25,СВЦЭМ!$B$33:$B$776,H$11)+'СЕТ СН'!$F$9+СВЦЭМ!$D$10+'СЕТ СН'!$F$5-'СЕТ СН'!$F$17</f>
        <v>2383.08205357</v>
      </c>
      <c r="I25" s="36">
        <f>SUMIFS(СВЦЭМ!$C$33:$C$776,СВЦЭМ!$A$33:$A$776,$A25,СВЦЭМ!$B$33:$B$776,I$11)+'СЕТ СН'!$F$9+СВЦЭМ!$D$10+'СЕТ СН'!$F$5-'СЕТ СН'!$F$17</f>
        <v>2362.5306707999998</v>
      </c>
      <c r="J25" s="36">
        <f>SUMIFS(СВЦЭМ!$C$33:$C$776,СВЦЭМ!$A$33:$A$776,$A25,СВЦЭМ!$B$33:$B$776,J$11)+'СЕТ СН'!$F$9+СВЦЭМ!$D$10+'СЕТ СН'!$F$5-'СЕТ СН'!$F$17</f>
        <v>2350.3115944900001</v>
      </c>
      <c r="K25" s="36">
        <f>SUMIFS(СВЦЭМ!$C$33:$C$776,СВЦЭМ!$A$33:$A$776,$A25,СВЦЭМ!$B$33:$B$776,K$11)+'СЕТ СН'!$F$9+СВЦЭМ!$D$10+'СЕТ СН'!$F$5-'СЕТ СН'!$F$17</f>
        <v>2329.1182542500001</v>
      </c>
      <c r="L25" s="36">
        <f>SUMIFS(СВЦЭМ!$C$33:$C$776,СВЦЭМ!$A$33:$A$776,$A25,СВЦЭМ!$B$33:$B$776,L$11)+'СЕТ СН'!$F$9+СВЦЭМ!$D$10+'СЕТ СН'!$F$5-'СЕТ СН'!$F$17</f>
        <v>2325.5836722399999</v>
      </c>
      <c r="M25" s="36">
        <f>SUMIFS(СВЦЭМ!$C$33:$C$776,СВЦЭМ!$A$33:$A$776,$A25,СВЦЭМ!$B$33:$B$776,M$11)+'СЕТ СН'!$F$9+СВЦЭМ!$D$10+'СЕТ СН'!$F$5-'СЕТ СН'!$F$17</f>
        <v>2327.12766607</v>
      </c>
      <c r="N25" s="36">
        <f>SUMIFS(СВЦЭМ!$C$33:$C$776,СВЦЭМ!$A$33:$A$776,$A25,СВЦЭМ!$B$33:$B$776,N$11)+'СЕТ СН'!$F$9+СВЦЭМ!$D$10+'СЕТ СН'!$F$5-'СЕТ СН'!$F$17</f>
        <v>2365.5114370599999</v>
      </c>
      <c r="O25" s="36">
        <f>SUMIFS(СВЦЭМ!$C$33:$C$776,СВЦЭМ!$A$33:$A$776,$A25,СВЦЭМ!$B$33:$B$776,O$11)+'СЕТ СН'!$F$9+СВЦЭМ!$D$10+'СЕТ СН'!$F$5-'СЕТ СН'!$F$17</f>
        <v>2353.8910217299999</v>
      </c>
      <c r="P25" s="36">
        <f>SUMIFS(СВЦЭМ!$C$33:$C$776,СВЦЭМ!$A$33:$A$776,$A25,СВЦЭМ!$B$33:$B$776,P$11)+'СЕТ СН'!$F$9+СВЦЭМ!$D$10+'СЕТ СН'!$F$5-'СЕТ СН'!$F$17</f>
        <v>2364.9985610900003</v>
      </c>
      <c r="Q25" s="36">
        <f>SUMIFS(СВЦЭМ!$C$33:$C$776,СВЦЭМ!$A$33:$A$776,$A25,СВЦЭМ!$B$33:$B$776,Q$11)+'СЕТ СН'!$F$9+СВЦЭМ!$D$10+'СЕТ СН'!$F$5-'СЕТ СН'!$F$17</f>
        <v>2372.6718969900003</v>
      </c>
      <c r="R25" s="36">
        <f>SUMIFS(СВЦЭМ!$C$33:$C$776,СВЦЭМ!$A$33:$A$776,$A25,СВЦЭМ!$B$33:$B$776,R$11)+'СЕТ СН'!$F$9+СВЦЭМ!$D$10+'СЕТ СН'!$F$5-'СЕТ СН'!$F$17</f>
        <v>2369.82193766</v>
      </c>
      <c r="S25" s="36">
        <f>SUMIFS(СВЦЭМ!$C$33:$C$776,СВЦЭМ!$A$33:$A$776,$A25,СВЦЭМ!$B$33:$B$776,S$11)+'СЕТ СН'!$F$9+СВЦЭМ!$D$10+'СЕТ СН'!$F$5-'СЕТ СН'!$F$17</f>
        <v>2349.38061298</v>
      </c>
      <c r="T25" s="36">
        <f>SUMIFS(СВЦЭМ!$C$33:$C$776,СВЦЭМ!$A$33:$A$776,$A25,СВЦЭМ!$B$33:$B$776,T$11)+'СЕТ СН'!$F$9+СВЦЭМ!$D$10+'СЕТ СН'!$F$5-'СЕТ СН'!$F$17</f>
        <v>2331.0825361699999</v>
      </c>
      <c r="U25" s="36">
        <f>SUMIFS(СВЦЭМ!$C$33:$C$776,СВЦЭМ!$A$33:$A$776,$A25,СВЦЭМ!$B$33:$B$776,U$11)+'СЕТ СН'!$F$9+СВЦЭМ!$D$10+'СЕТ СН'!$F$5-'СЕТ СН'!$F$17</f>
        <v>2331.0769043099999</v>
      </c>
      <c r="V25" s="36">
        <f>SUMIFS(СВЦЭМ!$C$33:$C$776,СВЦЭМ!$A$33:$A$776,$A25,СВЦЭМ!$B$33:$B$776,V$11)+'СЕТ СН'!$F$9+СВЦЭМ!$D$10+'СЕТ СН'!$F$5-'СЕТ СН'!$F$17</f>
        <v>2330.2343358500002</v>
      </c>
      <c r="W25" s="36">
        <f>SUMIFS(СВЦЭМ!$C$33:$C$776,СВЦЭМ!$A$33:$A$776,$A25,СВЦЭМ!$B$33:$B$776,W$11)+'СЕТ СН'!$F$9+СВЦЭМ!$D$10+'СЕТ СН'!$F$5-'СЕТ СН'!$F$17</f>
        <v>2346.2322533400002</v>
      </c>
      <c r="X25" s="36">
        <f>SUMIFS(СВЦЭМ!$C$33:$C$776,СВЦЭМ!$A$33:$A$776,$A25,СВЦЭМ!$B$33:$B$776,X$11)+'СЕТ СН'!$F$9+СВЦЭМ!$D$10+'СЕТ СН'!$F$5-'СЕТ СН'!$F$17</f>
        <v>2365.9946050099998</v>
      </c>
      <c r="Y25" s="36">
        <f>SUMIFS(СВЦЭМ!$C$33:$C$776,СВЦЭМ!$A$33:$A$776,$A25,СВЦЭМ!$B$33:$B$776,Y$11)+'СЕТ СН'!$F$9+СВЦЭМ!$D$10+'СЕТ СН'!$F$5-'СЕТ СН'!$F$17</f>
        <v>2367.3345055</v>
      </c>
    </row>
    <row r="26" spans="1:25" ht="15.75" x14ac:dyDescent="0.2">
      <c r="A26" s="35">
        <f t="shared" si="0"/>
        <v>43876</v>
      </c>
      <c r="B26" s="36">
        <f>SUMIFS(СВЦЭМ!$C$33:$C$776,СВЦЭМ!$A$33:$A$776,$A26,СВЦЭМ!$B$33:$B$776,B$11)+'СЕТ СН'!$F$9+СВЦЭМ!$D$10+'СЕТ СН'!$F$5-'СЕТ СН'!$F$17</f>
        <v>2280.3880411300001</v>
      </c>
      <c r="C26" s="36">
        <f>SUMIFS(СВЦЭМ!$C$33:$C$776,СВЦЭМ!$A$33:$A$776,$A26,СВЦЭМ!$B$33:$B$776,C$11)+'СЕТ СН'!$F$9+СВЦЭМ!$D$10+'СЕТ СН'!$F$5-'СЕТ СН'!$F$17</f>
        <v>2296.3624354600001</v>
      </c>
      <c r="D26" s="36">
        <f>SUMIFS(СВЦЭМ!$C$33:$C$776,СВЦЭМ!$A$33:$A$776,$A26,СВЦЭМ!$B$33:$B$776,D$11)+'СЕТ СН'!$F$9+СВЦЭМ!$D$10+'СЕТ СН'!$F$5-'СЕТ СН'!$F$17</f>
        <v>2319.8093049600002</v>
      </c>
      <c r="E26" s="36">
        <f>SUMIFS(СВЦЭМ!$C$33:$C$776,СВЦЭМ!$A$33:$A$776,$A26,СВЦЭМ!$B$33:$B$776,E$11)+'СЕТ СН'!$F$9+СВЦЭМ!$D$10+'СЕТ СН'!$F$5-'СЕТ СН'!$F$17</f>
        <v>2336.0317533299999</v>
      </c>
      <c r="F26" s="36">
        <f>SUMIFS(СВЦЭМ!$C$33:$C$776,СВЦЭМ!$A$33:$A$776,$A26,СВЦЭМ!$B$33:$B$776,F$11)+'СЕТ СН'!$F$9+СВЦЭМ!$D$10+'СЕТ СН'!$F$5-'СЕТ СН'!$F$17</f>
        <v>2338.3541123599998</v>
      </c>
      <c r="G26" s="36">
        <f>SUMIFS(СВЦЭМ!$C$33:$C$776,СВЦЭМ!$A$33:$A$776,$A26,СВЦЭМ!$B$33:$B$776,G$11)+'СЕТ СН'!$F$9+СВЦЭМ!$D$10+'СЕТ СН'!$F$5-'СЕТ СН'!$F$17</f>
        <v>2328.55738307</v>
      </c>
      <c r="H26" s="36">
        <f>SUMIFS(СВЦЭМ!$C$33:$C$776,СВЦЭМ!$A$33:$A$776,$A26,СВЦЭМ!$B$33:$B$776,H$11)+'СЕТ СН'!$F$9+СВЦЭМ!$D$10+'СЕТ СН'!$F$5-'СЕТ СН'!$F$17</f>
        <v>2316.3627095500001</v>
      </c>
      <c r="I26" s="36">
        <f>SUMIFS(СВЦЭМ!$C$33:$C$776,СВЦЭМ!$A$33:$A$776,$A26,СВЦЭМ!$B$33:$B$776,I$11)+'СЕТ СН'!$F$9+СВЦЭМ!$D$10+'СЕТ СН'!$F$5-'СЕТ СН'!$F$17</f>
        <v>2334.3384447500002</v>
      </c>
      <c r="J26" s="36">
        <f>SUMIFS(СВЦЭМ!$C$33:$C$776,СВЦЭМ!$A$33:$A$776,$A26,СВЦЭМ!$B$33:$B$776,J$11)+'СЕТ СН'!$F$9+СВЦЭМ!$D$10+'СЕТ СН'!$F$5-'СЕТ СН'!$F$17</f>
        <v>2369.11407912</v>
      </c>
      <c r="K26" s="36">
        <f>SUMIFS(СВЦЭМ!$C$33:$C$776,СВЦЭМ!$A$33:$A$776,$A26,СВЦЭМ!$B$33:$B$776,K$11)+'СЕТ СН'!$F$9+СВЦЭМ!$D$10+'СЕТ СН'!$F$5-'СЕТ СН'!$F$17</f>
        <v>2345.5353324500002</v>
      </c>
      <c r="L26" s="36">
        <f>SUMIFS(СВЦЭМ!$C$33:$C$776,СВЦЭМ!$A$33:$A$776,$A26,СВЦЭМ!$B$33:$B$776,L$11)+'СЕТ СН'!$F$9+СВЦЭМ!$D$10+'СЕТ СН'!$F$5-'СЕТ СН'!$F$17</f>
        <v>2350.93931991</v>
      </c>
      <c r="M26" s="36">
        <f>SUMIFS(СВЦЭМ!$C$33:$C$776,СВЦЭМ!$A$33:$A$776,$A26,СВЦЭМ!$B$33:$B$776,M$11)+'СЕТ СН'!$F$9+СВЦЭМ!$D$10+'СЕТ СН'!$F$5-'СЕТ СН'!$F$17</f>
        <v>2349.37790086</v>
      </c>
      <c r="N26" s="36">
        <f>SUMIFS(СВЦЭМ!$C$33:$C$776,СВЦЭМ!$A$33:$A$776,$A26,СВЦЭМ!$B$33:$B$776,N$11)+'СЕТ СН'!$F$9+СВЦЭМ!$D$10+'СЕТ СН'!$F$5-'СЕТ СН'!$F$17</f>
        <v>2336.8466320699999</v>
      </c>
      <c r="O26" s="36">
        <f>SUMIFS(СВЦЭМ!$C$33:$C$776,СВЦЭМ!$A$33:$A$776,$A26,СВЦЭМ!$B$33:$B$776,O$11)+'СЕТ СН'!$F$9+СВЦЭМ!$D$10+'СЕТ СН'!$F$5-'СЕТ СН'!$F$17</f>
        <v>2331.6146881</v>
      </c>
      <c r="P26" s="36">
        <f>SUMIFS(СВЦЭМ!$C$33:$C$776,СВЦЭМ!$A$33:$A$776,$A26,СВЦЭМ!$B$33:$B$776,P$11)+'СЕТ СН'!$F$9+СВЦЭМ!$D$10+'СЕТ СН'!$F$5-'СЕТ СН'!$F$17</f>
        <v>2324.3456785399999</v>
      </c>
      <c r="Q26" s="36">
        <f>SUMIFS(СВЦЭМ!$C$33:$C$776,СВЦЭМ!$A$33:$A$776,$A26,СВЦЭМ!$B$33:$B$776,Q$11)+'СЕТ СН'!$F$9+СВЦЭМ!$D$10+'СЕТ СН'!$F$5-'СЕТ СН'!$F$17</f>
        <v>2319.5386195999999</v>
      </c>
      <c r="R26" s="36">
        <f>SUMIFS(СВЦЭМ!$C$33:$C$776,СВЦЭМ!$A$33:$A$776,$A26,СВЦЭМ!$B$33:$B$776,R$11)+'СЕТ СН'!$F$9+СВЦЭМ!$D$10+'СЕТ СН'!$F$5-'СЕТ СН'!$F$17</f>
        <v>2324.6380388299999</v>
      </c>
      <c r="S26" s="36">
        <f>SUMIFS(СВЦЭМ!$C$33:$C$776,СВЦЭМ!$A$33:$A$776,$A26,СВЦЭМ!$B$33:$B$776,S$11)+'СЕТ СН'!$F$9+СВЦЭМ!$D$10+'СЕТ СН'!$F$5-'СЕТ СН'!$F$17</f>
        <v>2326.8514458999998</v>
      </c>
      <c r="T26" s="36">
        <f>SUMIFS(СВЦЭМ!$C$33:$C$776,СВЦЭМ!$A$33:$A$776,$A26,СВЦЭМ!$B$33:$B$776,T$11)+'СЕТ СН'!$F$9+СВЦЭМ!$D$10+'СЕТ СН'!$F$5-'СЕТ СН'!$F$17</f>
        <v>2340.3842200600002</v>
      </c>
      <c r="U26" s="36">
        <f>SUMIFS(СВЦЭМ!$C$33:$C$776,СВЦЭМ!$A$33:$A$776,$A26,СВЦЭМ!$B$33:$B$776,U$11)+'СЕТ СН'!$F$9+СВЦЭМ!$D$10+'СЕТ СН'!$F$5-'СЕТ СН'!$F$17</f>
        <v>2351.2268580700002</v>
      </c>
      <c r="V26" s="36">
        <f>SUMIFS(СВЦЭМ!$C$33:$C$776,СВЦЭМ!$A$33:$A$776,$A26,СВЦЭМ!$B$33:$B$776,V$11)+'СЕТ СН'!$F$9+СВЦЭМ!$D$10+'СЕТ СН'!$F$5-'СЕТ СН'!$F$17</f>
        <v>2327.9365735900001</v>
      </c>
      <c r="W26" s="36">
        <f>SUMIFS(СВЦЭМ!$C$33:$C$776,СВЦЭМ!$A$33:$A$776,$A26,СВЦЭМ!$B$33:$B$776,W$11)+'СЕТ СН'!$F$9+СВЦЭМ!$D$10+'СЕТ СН'!$F$5-'СЕТ СН'!$F$17</f>
        <v>2325.2738125199999</v>
      </c>
      <c r="X26" s="36">
        <f>SUMIFS(СВЦЭМ!$C$33:$C$776,СВЦЭМ!$A$33:$A$776,$A26,СВЦЭМ!$B$33:$B$776,X$11)+'СЕТ СН'!$F$9+СВЦЭМ!$D$10+'СЕТ СН'!$F$5-'СЕТ СН'!$F$17</f>
        <v>2326.3343476</v>
      </c>
      <c r="Y26" s="36">
        <f>SUMIFS(СВЦЭМ!$C$33:$C$776,СВЦЭМ!$A$33:$A$776,$A26,СВЦЭМ!$B$33:$B$776,Y$11)+'СЕТ СН'!$F$9+СВЦЭМ!$D$10+'СЕТ СН'!$F$5-'СЕТ СН'!$F$17</f>
        <v>2290.8197404000002</v>
      </c>
    </row>
    <row r="27" spans="1:25" ht="15.75" x14ac:dyDescent="0.2">
      <c r="A27" s="35">
        <f t="shared" si="0"/>
        <v>43877</v>
      </c>
      <c r="B27" s="36">
        <f>SUMIFS(СВЦЭМ!$C$33:$C$776,СВЦЭМ!$A$33:$A$776,$A27,СВЦЭМ!$B$33:$B$776,B$11)+'СЕТ СН'!$F$9+СВЦЭМ!$D$10+'СЕТ СН'!$F$5-'СЕТ СН'!$F$17</f>
        <v>2386.8588312100001</v>
      </c>
      <c r="C27" s="36">
        <f>SUMIFS(СВЦЭМ!$C$33:$C$776,СВЦЭМ!$A$33:$A$776,$A27,СВЦЭМ!$B$33:$B$776,C$11)+'СЕТ СН'!$F$9+СВЦЭМ!$D$10+'СЕТ СН'!$F$5-'СЕТ СН'!$F$17</f>
        <v>2416.1904242599999</v>
      </c>
      <c r="D27" s="36">
        <f>SUMIFS(СВЦЭМ!$C$33:$C$776,СВЦЭМ!$A$33:$A$776,$A27,СВЦЭМ!$B$33:$B$776,D$11)+'СЕТ СН'!$F$9+СВЦЭМ!$D$10+'СЕТ СН'!$F$5-'СЕТ СН'!$F$17</f>
        <v>2428.0633970399999</v>
      </c>
      <c r="E27" s="36">
        <f>SUMIFS(СВЦЭМ!$C$33:$C$776,СВЦЭМ!$A$33:$A$776,$A27,СВЦЭМ!$B$33:$B$776,E$11)+'СЕТ СН'!$F$9+СВЦЭМ!$D$10+'СЕТ СН'!$F$5-'СЕТ СН'!$F$17</f>
        <v>2455.4306980700003</v>
      </c>
      <c r="F27" s="36">
        <f>SUMIFS(СВЦЭМ!$C$33:$C$776,СВЦЭМ!$A$33:$A$776,$A27,СВЦЭМ!$B$33:$B$776,F$11)+'СЕТ СН'!$F$9+СВЦЭМ!$D$10+'СЕТ СН'!$F$5-'СЕТ СН'!$F$17</f>
        <v>2441.9267976299998</v>
      </c>
      <c r="G27" s="36">
        <f>SUMIFS(СВЦЭМ!$C$33:$C$776,СВЦЭМ!$A$33:$A$776,$A27,СВЦЭМ!$B$33:$B$776,G$11)+'СЕТ СН'!$F$9+СВЦЭМ!$D$10+'СЕТ СН'!$F$5-'СЕТ СН'!$F$17</f>
        <v>2437.7774494599998</v>
      </c>
      <c r="H27" s="36">
        <f>SUMIFS(СВЦЭМ!$C$33:$C$776,СВЦЭМ!$A$33:$A$776,$A27,СВЦЭМ!$B$33:$B$776,H$11)+'СЕТ СН'!$F$9+СВЦЭМ!$D$10+'СЕТ СН'!$F$5-'СЕТ СН'!$F$17</f>
        <v>2408.2525032799999</v>
      </c>
      <c r="I27" s="36">
        <f>SUMIFS(СВЦЭМ!$C$33:$C$776,СВЦЭМ!$A$33:$A$776,$A27,СВЦЭМ!$B$33:$B$776,I$11)+'СЕТ СН'!$F$9+СВЦЭМ!$D$10+'СЕТ СН'!$F$5-'СЕТ СН'!$F$17</f>
        <v>2375.5506328700003</v>
      </c>
      <c r="J27" s="36">
        <f>SUMIFS(СВЦЭМ!$C$33:$C$776,СВЦЭМ!$A$33:$A$776,$A27,СВЦЭМ!$B$33:$B$776,J$11)+'СЕТ СН'!$F$9+СВЦЭМ!$D$10+'СЕТ СН'!$F$5-'СЕТ СН'!$F$17</f>
        <v>2340.5042523299999</v>
      </c>
      <c r="K27" s="36">
        <f>SUMIFS(СВЦЭМ!$C$33:$C$776,СВЦЭМ!$A$33:$A$776,$A27,СВЦЭМ!$B$33:$B$776,K$11)+'СЕТ СН'!$F$9+СВЦЭМ!$D$10+'СЕТ СН'!$F$5-'СЕТ СН'!$F$17</f>
        <v>2321.63360281</v>
      </c>
      <c r="L27" s="36">
        <f>SUMIFS(СВЦЭМ!$C$33:$C$776,СВЦЭМ!$A$33:$A$776,$A27,СВЦЭМ!$B$33:$B$776,L$11)+'СЕТ СН'!$F$9+СВЦЭМ!$D$10+'СЕТ СН'!$F$5-'СЕТ СН'!$F$17</f>
        <v>2309.87036498</v>
      </c>
      <c r="M27" s="36">
        <f>SUMIFS(СВЦЭМ!$C$33:$C$776,СВЦЭМ!$A$33:$A$776,$A27,СВЦЭМ!$B$33:$B$776,M$11)+'СЕТ СН'!$F$9+СВЦЭМ!$D$10+'СЕТ СН'!$F$5-'СЕТ СН'!$F$17</f>
        <v>2321.2517287999999</v>
      </c>
      <c r="N27" s="36">
        <f>SUMIFS(СВЦЭМ!$C$33:$C$776,СВЦЭМ!$A$33:$A$776,$A27,СВЦЭМ!$B$33:$B$776,N$11)+'СЕТ СН'!$F$9+СВЦЭМ!$D$10+'СЕТ СН'!$F$5-'СЕТ СН'!$F$17</f>
        <v>2335.9689059100001</v>
      </c>
      <c r="O27" s="36">
        <f>SUMIFS(СВЦЭМ!$C$33:$C$776,СВЦЭМ!$A$33:$A$776,$A27,СВЦЭМ!$B$33:$B$776,O$11)+'СЕТ СН'!$F$9+СВЦЭМ!$D$10+'СЕТ СН'!$F$5-'СЕТ СН'!$F$17</f>
        <v>2340.07218229</v>
      </c>
      <c r="P27" s="36">
        <f>SUMIFS(СВЦЭМ!$C$33:$C$776,СВЦЭМ!$A$33:$A$776,$A27,СВЦЭМ!$B$33:$B$776,P$11)+'СЕТ СН'!$F$9+СВЦЭМ!$D$10+'СЕТ СН'!$F$5-'СЕТ СН'!$F$17</f>
        <v>2359.7884054800002</v>
      </c>
      <c r="Q27" s="36">
        <f>SUMIFS(СВЦЭМ!$C$33:$C$776,СВЦЭМ!$A$33:$A$776,$A27,СВЦЭМ!$B$33:$B$776,Q$11)+'СЕТ СН'!$F$9+СВЦЭМ!$D$10+'СЕТ СН'!$F$5-'СЕТ СН'!$F$17</f>
        <v>2379.7447713400002</v>
      </c>
      <c r="R27" s="36">
        <f>SUMIFS(СВЦЭМ!$C$33:$C$776,СВЦЭМ!$A$33:$A$776,$A27,СВЦЭМ!$B$33:$B$776,R$11)+'СЕТ СН'!$F$9+СВЦЭМ!$D$10+'СЕТ СН'!$F$5-'СЕТ СН'!$F$17</f>
        <v>2364.9522959599999</v>
      </c>
      <c r="S27" s="36">
        <f>SUMIFS(СВЦЭМ!$C$33:$C$776,СВЦЭМ!$A$33:$A$776,$A27,СВЦЭМ!$B$33:$B$776,S$11)+'СЕТ СН'!$F$9+СВЦЭМ!$D$10+'СЕТ СН'!$F$5-'СЕТ СН'!$F$17</f>
        <v>2363.20784435</v>
      </c>
      <c r="T27" s="36">
        <f>SUMIFS(СВЦЭМ!$C$33:$C$776,СВЦЭМ!$A$33:$A$776,$A27,СВЦЭМ!$B$33:$B$776,T$11)+'СЕТ СН'!$F$9+СВЦЭМ!$D$10+'СЕТ СН'!$F$5-'СЕТ СН'!$F$17</f>
        <v>2332.3294842300002</v>
      </c>
      <c r="U27" s="36">
        <f>SUMIFS(СВЦЭМ!$C$33:$C$776,СВЦЭМ!$A$33:$A$776,$A27,СВЦЭМ!$B$33:$B$776,U$11)+'СЕТ СН'!$F$9+СВЦЭМ!$D$10+'СЕТ СН'!$F$5-'СЕТ СН'!$F$17</f>
        <v>2366.9545812400002</v>
      </c>
      <c r="V27" s="36">
        <f>SUMIFS(СВЦЭМ!$C$33:$C$776,СВЦЭМ!$A$33:$A$776,$A27,СВЦЭМ!$B$33:$B$776,V$11)+'СЕТ СН'!$F$9+СВЦЭМ!$D$10+'СЕТ СН'!$F$5-'СЕТ СН'!$F$17</f>
        <v>2349.7050577099999</v>
      </c>
      <c r="W27" s="36">
        <f>SUMIFS(СВЦЭМ!$C$33:$C$776,СВЦЭМ!$A$33:$A$776,$A27,СВЦЭМ!$B$33:$B$776,W$11)+'СЕТ СН'!$F$9+СВЦЭМ!$D$10+'СЕТ СН'!$F$5-'СЕТ СН'!$F$17</f>
        <v>2364.2458448400002</v>
      </c>
      <c r="X27" s="36">
        <f>SUMIFS(СВЦЭМ!$C$33:$C$776,СВЦЭМ!$A$33:$A$776,$A27,СВЦЭМ!$B$33:$B$776,X$11)+'СЕТ СН'!$F$9+СВЦЭМ!$D$10+'СЕТ СН'!$F$5-'СЕТ СН'!$F$17</f>
        <v>2363.27717347</v>
      </c>
      <c r="Y27" s="36">
        <f>SUMIFS(СВЦЭМ!$C$33:$C$776,СВЦЭМ!$A$33:$A$776,$A27,СВЦЭМ!$B$33:$B$776,Y$11)+'СЕТ СН'!$F$9+СВЦЭМ!$D$10+'СЕТ СН'!$F$5-'СЕТ СН'!$F$17</f>
        <v>2376.0851349700001</v>
      </c>
    </row>
    <row r="28" spans="1:25" ht="15.75" x14ac:dyDescent="0.2">
      <c r="A28" s="35">
        <f t="shared" si="0"/>
        <v>43878</v>
      </c>
      <c r="B28" s="36">
        <f>SUMIFS(СВЦЭМ!$C$33:$C$776,СВЦЭМ!$A$33:$A$776,$A28,СВЦЭМ!$B$33:$B$776,B$11)+'СЕТ СН'!$F$9+СВЦЭМ!$D$10+'СЕТ СН'!$F$5-'СЕТ СН'!$F$17</f>
        <v>2377.94116377</v>
      </c>
      <c r="C28" s="36">
        <f>SUMIFS(СВЦЭМ!$C$33:$C$776,СВЦЭМ!$A$33:$A$776,$A28,СВЦЭМ!$B$33:$B$776,C$11)+'СЕТ СН'!$F$9+СВЦЭМ!$D$10+'СЕТ СН'!$F$5-'СЕТ СН'!$F$17</f>
        <v>2394.1191324000001</v>
      </c>
      <c r="D28" s="36">
        <f>SUMIFS(СВЦЭМ!$C$33:$C$776,СВЦЭМ!$A$33:$A$776,$A28,СВЦЭМ!$B$33:$B$776,D$11)+'СЕТ СН'!$F$9+СВЦЭМ!$D$10+'СЕТ СН'!$F$5-'СЕТ СН'!$F$17</f>
        <v>2408.9000405900001</v>
      </c>
      <c r="E28" s="36">
        <f>SUMIFS(СВЦЭМ!$C$33:$C$776,СВЦЭМ!$A$33:$A$776,$A28,СВЦЭМ!$B$33:$B$776,E$11)+'СЕТ СН'!$F$9+СВЦЭМ!$D$10+'СЕТ СН'!$F$5-'СЕТ СН'!$F$17</f>
        <v>2417.15100747</v>
      </c>
      <c r="F28" s="36">
        <f>SUMIFS(СВЦЭМ!$C$33:$C$776,СВЦЭМ!$A$33:$A$776,$A28,СВЦЭМ!$B$33:$B$776,F$11)+'СЕТ СН'!$F$9+СВЦЭМ!$D$10+'СЕТ СН'!$F$5-'СЕТ СН'!$F$17</f>
        <v>2415.32210571</v>
      </c>
      <c r="G28" s="36">
        <f>SUMIFS(СВЦЭМ!$C$33:$C$776,СВЦЭМ!$A$33:$A$776,$A28,СВЦЭМ!$B$33:$B$776,G$11)+'СЕТ СН'!$F$9+СВЦЭМ!$D$10+'СЕТ СН'!$F$5-'СЕТ СН'!$F$17</f>
        <v>2413.5704543100001</v>
      </c>
      <c r="H28" s="36">
        <f>SUMIFS(СВЦЭМ!$C$33:$C$776,СВЦЭМ!$A$33:$A$776,$A28,СВЦЭМ!$B$33:$B$776,H$11)+'СЕТ СН'!$F$9+СВЦЭМ!$D$10+'СЕТ СН'!$F$5-'СЕТ СН'!$F$17</f>
        <v>2395.0565684600001</v>
      </c>
      <c r="I28" s="36">
        <f>SUMIFS(СВЦЭМ!$C$33:$C$776,СВЦЭМ!$A$33:$A$776,$A28,СВЦЭМ!$B$33:$B$776,I$11)+'СЕТ СН'!$F$9+СВЦЭМ!$D$10+'СЕТ СН'!$F$5-'СЕТ СН'!$F$17</f>
        <v>2334.3432166299999</v>
      </c>
      <c r="J28" s="36">
        <f>SUMIFS(СВЦЭМ!$C$33:$C$776,СВЦЭМ!$A$33:$A$776,$A28,СВЦЭМ!$B$33:$B$776,J$11)+'СЕТ СН'!$F$9+СВЦЭМ!$D$10+'СЕТ СН'!$F$5-'СЕТ СН'!$F$17</f>
        <v>2376.56225507</v>
      </c>
      <c r="K28" s="36">
        <f>SUMIFS(СВЦЭМ!$C$33:$C$776,СВЦЭМ!$A$33:$A$776,$A28,СВЦЭМ!$B$33:$B$776,K$11)+'СЕТ СН'!$F$9+СВЦЭМ!$D$10+'СЕТ СН'!$F$5-'СЕТ СН'!$F$17</f>
        <v>2351.2405264500003</v>
      </c>
      <c r="L28" s="36">
        <f>SUMIFS(СВЦЭМ!$C$33:$C$776,СВЦЭМ!$A$33:$A$776,$A28,СВЦЭМ!$B$33:$B$776,L$11)+'СЕТ СН'!$F$9+СВЦЭМ!$D$10+'СЕТ СН'!$F$5-'СЕТ СН'!$F$17</f>
        <v>2326.07143954</v>
      </c>
      <c r="M28" s="36">
        <f>SUMIFS(СВЦЭМ!$C$33:$C$776,СВЦЭМ!$A$33:$A$776,$A28,СВЦЭМ!$B$33:$B$776,M$11)+'СЕТ СН'!$F$9+СВЦЭМ!$D$10+'СЕТ СН'!$F$5-'СЕТ СН'!$F$17</f>
        <v>2337.3223818500001</v>
      </c>
      <c r="N28" s="36">
        <f>SUMIFS(СВЦЭМ!$C$33:$C$776,СВЦЭМ!$A$33:$A$776,$A28,СВЦЭМ!$B$33:$B$776,N$11)+'СЕТ СН'!$F$9+СВЦЭМ!$D$10+'СЕТ СН'!$F$5-'СЕТ СН'!$F$17</f>
        <v>2360.60597616</v>
      </c>
      <c r="O28" s="36">
        <f>SUMIFS(СВЦЭМ!$C$33:$C$776,СВЦЭМ!$A$33:$A$776,$A28,СВЦЭМ!$B$33:$B$776,O$11)+'СЕТ СН'!$F$9+СВЦЭМ!$D$10+'СЕТ СН'!$F$5-'СЕТ СН'!$F$17</f>
        <v>2357.8518577499999</v>
      </c>
      <c r="P28" s="36">
        <f>SUMIFS(СВЦЭМ!$C$33:$C$776,СВЦЭМ!$A$33:$A$776,$A28,СВЦЭМ!$B$33:$B$776,P$11)+'СЕТ СН'!$F$9+СВЦЭМ!$D$10+'СЕТ СН'!$F$5-'СЕТ СН'!$F$17</f>
        <v>2380.3347464200001</v>
      </c>
      <c r="Q28" s="36">
        <f>SUMIFS(СВЦЭМ!$C$33:$C$776,СВЦЭМ!$A$33:$A$776,$A28,СВЦЭМ!$B$33:$B$776,Q$11)+'СЕТ СН'!$F$9+СВЦЭМ!$D$10+'СЕТ СН'!$F$5-'СЕТ СН'!$F$17</f>
        <v>2400.3604898799999</v>
      </c>
      <c r="R28" s="36">
        <f>SUMIFS(СВЦЭМ!$C$33:$C$776,СВЦЭМ!$A$33:$A$776,$A28,СВЦЭМ!$B$33:$B$776,R$11)+'СЕТ СН'!$F$9+СВЦЭМ!$D$10+'СЕТ СН'!$F$5-'СЕТ СН'!$F$17</f>
        <v>2397.4950022900002</v>
      </c>
      <c r="S28" s="36">
        <f>SUMIFS(СВЦЭМ!$C$33:$C$776,СВЦЭМ!$A$33:$A$776,$A28,СВЦЭМ!$B$33:$B$776,S$11)+'СЕТ СН'!$F$9+СВЦЭМ!$D$10+'СЕТ СН'!$F$5-'СЕТ СН'!$F$17</f>
        <v>2386.4817448100002</v>
      </c>
      <c r="T28" s="36">
        <f>SUMIFS(СВЦЭМ!$C$33:$C$776,СВЦЭМ!$A$33:$A$776,$A28,СВЦЭМ!$B$33:$B$776,T$11)+'СЕТ СН'!$F$9+СВЦЭМ!$D$10+'СЕТ СН'!$F$5-'СЕТ СН'!$F$17</f>
        <v>2341.67662449</v>
      </c>
      <c r="U28" s="36">
        <f>SUMIFS(СВЦЭМ!$C$33:$C$776,СВЦЭМ!$A$33:$A$776,$A28,СВЦЭМ!$B$33:$B$776,U$11)+'СЕТ СН'!$F$9+СВЦЭМ!$D$10+'СЕТ СН'!$F$5-'СЕТ СН'!$F$17</f>
        <v>2343.2181223299999</v>
      </c>
      <c r="V28" s="36">
        <f>SUMIFS(СВЦЭМ!$C$33:$C$776,СВЦЭМ!$A$33:$A$776,$A28,СВЦЭМ!$B$33:$B$776,V$11)+'СЕТ СН'!$F$9+СВЦЭМ!$D$10+'СЕТ СН'!$F$5-'СЕТ СН'!$F$17</f>
        <v>2333.1597196800003</v>
      </c>
      <c r="W28" s="36">
        <f>SUMIFS(СВЦЭМ!$C$33:$C$776,СВЦЭМ!$A$33:$A$776,$A28,СВЦЭМ!$B$33:$B$776,W$11)+'СЕТ СН'!$F$9+СВЦЭМ!$D$10+'СЕТ СН'!$F$5-'СЕТ СН'!$F$17</f>
        <v>2355.10474978</v>
      </c>
      <c r="X28" s="36">
        <f>SUMIFS(СВЦЭМ!$C$33:$C$776,СВЦЭМ!$A$33:$A$776,$A28,СВЦЭМ!$B$33:$B$776,X$11)+'СЕТ СН'!$F$9+СВЦЭМ!$D$10+'СЕТ СН'!$F$5-'СЕТ СН'!$F$17</f>
        <v>2361.3918168499999</v>
      </c>
      <c r="Y28" s="36">
        <f>SUMIFS(СВЦЭМ!$C$33:$C$776,СВЦЭМ!$A$33:$A$776,$A28,СВЦЭМ!$B$33:$B$776,Y$11)+'СЕТ СН'!$F$9+СВЦЭМ!$D$10+'СЕТ СН'!$F$5-'СЕТ СН'!$F$17</f>
        <v>2414.2352060600001</v>
      </c>
    </row>
    <row r="29" spans="1:25" ht="15.75" x14ac:dyDescent="0.2">
      <c r="A29" s="35">
        <f t="shared" si="0"/>
        <v>43879</v>
      </c>
      <c r="B29" s="36">
        <f>SUMIFS(СВЦЭМ!$C$33:$C$776,СВЦЭМ!$A$33:$A$776,$A29,СВЦЭМ!$B$33:$B$776,B$11)+'СЕТ СН'!$F$9+СВЦЭМ!$D$10+'СЕТ СН'!$F$5-'СЕТ СН'!$F$17</f>
        <v>2356.0658815900001</v>
      </c>
      <c r="C29" s="36">
        <f>SUMIFS(СВЦЭМ!$C$33:$C$776,СВЦЭМ!$A$33:$A$776,$A29,СВЦЭМ!$B$33:$B$776,C$11)+'СЕТ СН'!$F$9+СВЦЭМ!$D$10+'СЕТ СН'!$F$5-'СЕТ СН'!$F$17</f>
        <v>2392.18865332</v>
      </c>
      <c r="D29" s="36">
        <f>SUMIFS(СВЦЭМ!$C$33:$C$776,СВЦЭМ!$A$33:$A$776,$A29,СВЦЭМ!$B$33:$B$776,D$11)+'СЕТ СН'!$F$9+СВЦЭМ!$D$10+'СЕТ СН'!$F$5-'СЕТ СН'!$F$17</f>
        <v>2421.6196418</v>
      </c>
      <c r="E29" s="36">
        <f>SUMIFS(СВЦЭМ!$C$33:$C$776,СВЦЭМ!$A$33:$A$776,$A29,СВЦЭМ!$B$33:$B$776,E$11)+'СЕТ СН'!$F$9+СВЦЭМ!$D$10+'СЕТ СН'!$F$5-'СЕТ СН'!$F$17</f>
        <v>2422.7760860799999</v>
      </c>
      <c r="F29" s="36">
        <f>SUMIFS(СВЦЭМ!$C$33:$C$776,СВЦЭМ!$A$33:$A$776,$A29,СВЦЭМ!$B$33:$B$776,F$11)+'СЕТ СН'!$F$9+СВЦЭМ!$D$10+'СЕТ СН'!$F$5-'СЕТ СН'!$F$17</f>
        <v>2395.20126093</v>
      </c>
      <c r="G29" s="36">
        <f>SUMIFS(СВЦЭМ!$C$33:$C$776,СВЦЭМ!$A$33:$A$776,$A29,СВЦЭМ!$B$33:$B$776,G$11)+'СЕТ СН'!$F$9+СВЦЭМ!$D$10+'СЕТ СН'!$F$5-'СЕТ СН'!$F$17</f>
        <v>2386.0688477600002</v>
      </c>
      <c r="H29" s="36">
        <f>SUMIFS(СВЦЭМ!$C$33:$C$776,СВЦЭМ!$A$33:$A$776,$A29,СВЦЭМ!$B$33:$B$776,H$11)+'СЕТ СН'!$F$9+СВЦЭМ!$D$10+'СЕТ СН'!$F$5-'СЕТ СН'!$F$17</f>
        <v>2356.3984023600001</v>
      </c>
      <c r="I29" s="36">
        <f>SUMIFS(СВЦЭМ!$C$33:$C$776,СВЦЭМ!$A$33:$A$776,$A29,СВЦЭМ!$B$33:$B$776,I$11)+'СЕТ СН'!$F$9+СВЦЭМ!$D$10+'СЕТ СН'!$F$5-'СЕТ СН'!$F$17</f>
        <v>2327.2701765400002</v>
      </c>
      <c r="J29" s="36">
        <f>SUMIFS(СВЦЭМ!$C$33:$C$776,СВЦЭМ!$A$33:$A$776,$A29,СВЦЭМ!$B$33:$B$776,J$11)+'СЕТ СН'!$F$9+СВЦЭМ!$D$10+'СЕТ СН'!$F$5-'СЕТ СН'!$F$17</f>
        <v>2321.9049622699999</v>
      </c>
      <c r="K29" s="36">
        <f>SUMIFS(СВЦЭМ!$C$33:$C$776,СВЦЭМ!$A$33:$A$776,$A29,СВЦЭМ!$B$33:$B$776,K$11)+'СЕТ СН'!$F$9+СВЦЭМ!$D$10+'СЕТ СН'!$F$5-'СЕТ СН'!$F$17</f>
        <v>2321.8952223199999</v>
      </c>
      <c r="L29" s="36">
        <f>SUMIFS(СВЦЭМ!$C$33:$C$776,СВЦЭМ!$A$33:$A$776,$A29,СВЦЭМ!$B$33:$B$776,L$11)+'СЕТ СН'!$F$9+СВЦЭМ!$D$10+'СЕТ СН'!$F$5-'СЕТ СН'!$F$17</f>
        <v>2323.5652729399999</v>
      </c>
      <c r="M29" s="36">
        <f>SUMIFS(СВЦЭМ!$C$33:$C$776,СВЦЭМ!$A$33:$A$776,$A29,СВЦЭМ!$B$33:$B$776,M$11)+'СЕТ СН'!$F$9+СВЦЭМ!$D$10+'СЕТ СН'!$F$5-'СЕТ СН'!$F$17</f>
        <v>2350.4450263200001</v>
      </c>
      <c r="N29" s="36">
        <f>SUMIFS(СВЦЭМ!$C$33:$C$776,СВЦЭМ!$A$33:$A$776,$A29,СВЦЭМ!$B$33:$B$776,N$11)+'СЕТ СН'!$F$9+СВЦЭМ!$D$10+'СЕТ СН'!$F$5-'СЕТ СН'!$F$17</f>
        <v>2374.1368562299999</v>
      </c>
      <c r="O29" s="36">
        <f>SUMIFS(СВЦЭМ!$C$33:$C$776,СВЦЭМ!$A$33:$A$776,$A29,СВЦЭМ!$B$33:$B$776,O$11)+'СЕТ СН'!$F$9+СВЦЭМ!$D$10+'СЕТ СН'!$F$5-'СЕТ СН'!$F$17</f>
        <v>2403.8867751600001</v>
      </c>
      <c r="P29" s="36">
        <f>SUMIFS(СВЦЭМ!$C$33:$C$776,СВЦЭМ!$A$33:$A$776,$A29,СВЦЭМ!$B$33:$B$776,P$11)+'СЕТ СН'!$F$9+СВЦЭМ!$D$10+'СЕТ СН'!$F$5-'СЕТ СН'!$F$17</f>
        <v>2423.5064692599999</v>
      </c>
      <c r="Q29" s="36">
        <f>SUMIFS(СВЦЭМ!$C$33:$C$776,СВЦЭМ!$A$33:$A$776,$A29,СВЦЭМ!$B$33:$B$776,Q$11)+'СЕТ СН'!$F$9+СВЦЭМ!$D$10+'СЕТ СН'!$F$5-'СЕТ СН'!$F$17</f>
        <v>2439.5023097000003</v>
      </c>
      <c r="R29" s="36">
        <f>SUMIFS(СВЦЭМ!$C$33:$C$776,СВЦЭМ!$A$33:$A$776,$A29,СВЦЭМ!$B$33:$B$776,R$11)+'СЕТ СН'!$F$9+СВЦЭМ!$D$10+'СЕТ СН'!$F$5-'СЕТ СН'!$F$17</f>
        <v>2445.6804810600001</v>
      </c>
      <c r="S29" s="36">
        <f>SUMIFS(СВЦЭМ!$C$33:$C$776,СВЦЭМ!$A$33:$A$776,$A29,СВЦЭМ!$B$33:$B$776,S$11)+'СЕТ СН'!$F$9+СВЦЭМ!$D$10+'СЕТ СН'!$F$5-'СЕТ СН'!$F$17</f>
        <v>2414.4471826099998</v>
      </c>
      <c r="T29" s="36">
        <f>SUMIFS(СВЦЭМ!$C$33:$C$776,СВЦЭМ!$A$33:$A$776,$A29,СВЦЭМ!$B$33:$B$776,T$11)+'СЕТ СН'!$F$9+СВЦЭМ!$D$10+'СЕТ СН'!$F$5-'СЕТ СН'!$F$17</f>
        <v>2378.8962400999999</v>
      </c>
      <c r="U29" s="36">
        <f>SUMIFS(СВЦЭМ!$C$33:$C$776,СВЦЭМ!$A$33:$A$776,$A29,СВЦЭМ!$B$33:$B$776,U$11)+'СЕТ СН'!$F$9+СВЦЭМ!$D$10+'СЕТ СН'!$F$5-'СЕТ СН'!$F$17</f>
        <v>2377.6745212699998</v>
      </c>
      <c r="V29" s="36">
        <f>SUMIFS(СВЦЭМ!$C$33:$C$776,СВЦЭМ!$A$33:$A$776,$A29,СВЦЭМ!$B$33:$B$776,V$11)+'СЕТ СН'!$F$9+СВЦЭМ!$D$10+'СЕТ СН'!$F$5-'СЕТ СН'!$F$17</f>
        <v>2357.3736793899998</v>
      </c>
      <c r="W29" s="36">
        <f>SUMIFS(СВЦЭМ!$C$33:$C$776,СВЦЭМ!$A$33:$A$776,$A29,СВЦЭМ!$B$33:$B$776,W$11)+'СЕТ СН'!$F$9+СВЦЭМ!$D$10+'СЕТ СН'!$F$5-'СЕТ СН'!$F$17</f>
        <v>2368.3836909699999</v>
      </c>
      <c r="X29" s="36">
        <f>SUMIFS(СВЦЭМ!$C$33:$C$776,СВЦЭМ!$A$33:$A$776,$A29,СВЦЭМ!$B$33:$B$776,X$11)+'СЕТ СН'!$F$9+СВЦЭМ!$D$10+'СЕТ СН'!$F$5-'СЕТ СН'!$F$17</f>
        <v>2362.2659010299999</v>
      </c>
      <c r="Y29" s="36">
        <f>SUMIFS(СВЦЭМ!$C$33:$C$776,СВЦЭМ!$A$33:$A$776,$A29,СВЦЭМ!$B$33:$B$776,Y$11)+'СЕТ СН'!$F$9+СВЦЭМ!$D$10+'СЕТ СН'!$F$5-'СЕТ СН'!$F$17</f>
        <v>2392.5852949999999</v>
      </c>
    </row>
    <row r="30" spans="1:25" ht="15.75" x14ac:dyDescent="0.2">
      <c r="A30" s="35">
        <f t="shared" si="0"/>
        <v>43880</v>
      </c>
      <c r="B30" s="36">
        <f>SUMIFS(СВЦЭМ!$C$33:$C$776,СВЦЭМ!$A$33:$A$776,$A30,СВЦЭМ!$B$33:$B$776,B$11)+'СЕТ СН'!$F$9+СВЦЭМ!$D$10+'СЕТ СН'!$F$5-'СЕТ СН'!$F$17</f>
        <v>2413.5794165900002</v>
      </c>
      <c r="C30" s="36">
        <f>SUMIFS(СВЦЭМ!$C$33:$C$776,СВЦЭМ!$A$33:$A$776,$A30,СВЦЭМ!$B$33:$B$776,C$11)+'СЕТ СН'!$F$9+СВЦЭМ!$D$10+'СЕТ СН'!$F$5-'СЕТ СН'!$F$17</f>
        <v>2414.9758224500001</v>
      </c>
      <c r="D30" s="36">
        <f>SUMIFS(СВЦЭМ!$C$33:$C$776,СВЦЭМ!$A$33:$A$776,$A30,СВЦЭМ!$B$33:$B$776,D$11)+'СЕТ СН'!$F$9+СВЦЭМ!$D$10+'СЕТ СН'!$F$5-'СЕТ СН'!$F$17</f>
        <v>2432.1375723299998</v>
      </c>
      <c r="E30" s="36">
        <f>SUMIFS(СВЦЭМ!$C$33:$C$776,СВЦЭМ!$A$33:$A$776,$A30,СВЦЭМ!$B$33:$B$776,E$11)+'СЕТ СН'!$F$9+СВЦЭМ!$D$10+'СЕТ СН'!$F$5-'СЕТ СН'!$F$17</f>
        <v>2440.7216860899998</v>
      </c>
      <c r="F30" s="36">
        <f>SUMIFS(СВЦЭМ!$C$33:$C$776,СВЦЭМ!$A$33:$A$776,$A30,СВЦЭМ!$B$33:$B$776,F$11)+'СЕТ СН'!$F$9+СВЦЭМ!$D$10+'СЕТ СН'!$F$5-'СЕТ СН'!$F$17</f>
        <v>2439.8841338699999</v>
      </c>
      <c r="G30" s="36">
        <f>SUMIFS(СВЦЭМ!$C$33:$C$776,СВЦЭМ!$A$33:$A$776,$A30,СВЦЭМ!$B$33:$B$776,G$11)+'СЕТ СН'!$F$9+СВЦЭМ!$D$10+'СЕТ СН'!$F$5-'СЕТ СН'!$F$17</f>
        <v>2430.8155373499999</v>
      </c>
      <c r="H30" s="36">
        <f>SUMIFS(СВЦЭМ!$C$33:$C$776,СВЦЭМ!$A$33:$A$776,$A30,СВЦЭМ!$B$33:$B$776,H$11)+'СЕТ СН'!$F$9+СВЦЭМ!$D$10+'СЕТ СН'!$F$5-'СЕТ СН'!$F$17</f>
        <v>2397.9729810099998</v>
      </c>
      <c r="I30" s="36">
        <f>SUMIFS(СВЦЭМ!$C$33:$C$776,СВЦЭМ!$A$33:$A$776,$A30,СВЦЭМ!$B$33:$B$776,I$11)+'СЕТ СН'!$F$9+СВЦЭМ!$D$10+'СЕТ СН'!$F$5-'СЕТ СН'!$F$17</f>
        <v>2369.4783398</v>
      </c>
      <c r="J30" s="36">
        <f>SUMIFS(СВЦЭМ!$C$33:$C$776,СВЦЭМ!$A$33:$A$776,$A30,СВЦЭМ!$B$33:$B$776,J$11)+'СЕТ СН'!$F$9+СВЦЭМ!$D$10+'СЕТ СН'!$F$5-'СЕТ СН'!$F$17</f>
        <v>2338.6849214499998</v>
      </c>
      <c r="K30" s="36">
        <f>SUMIFS(СВЦЭМ!$C$33:$C$776,СВЦЭМ!$A$33:$A$776,$A30,СВЦЭМ!$B$33:$B$776,K$11)+'СЕТ СН'!$F$9+СВЦЭМ!$D$10+'СЕТ СН'!$F$5-'СЕТ СН'!$F$17</f>
        <v>2317.8884606299998</v>
      </c>
      <c r="L30" s="36">
        <f>SUMIFS(СВЦЭМ!$C$33:$C$776,СВЦЭМ!$A$33:$A$776,$A30,СВЦЭМ!$B$33:$B$776,L$11)+'СЕТ СН'!$F$9+СВЦЭМ!$D$10+'СЕТ СН'!$F$5-'СЕТ СН'!$F$17</f>
        <v>2316.59796362</v>
      </c>
      <c r="M30" s="36">
        <f>SUMIFS(СВЦЭМ!$C$33:$C$776,СВЦЭМ!$A$33:$A$776,$A30,СВЦЭМ!$B$33:$B$776,M$11)+'СЕТ СН'!$F$9+СВЦЭМ!$D$10+'СЕТ СН'!$F$5-'СЕТ СН'!$F$17</f>
        <v>2325.0541116100003</v>
      </c>
      <c r="N30" s="36">
        <f>SUMIFS(СВЦЭМ!$C$33:$C$776,СВЦЭМ!$A$33:$A$776,$A30,СВЦЭМ!$B$33:$B$776,N$11)+'СЕТ СН'!$F$9+СВЦЭМ!$D$10+'СЕТ СН'!$F$5-'СЕТ СН'!$F$17</f>
        <v>2349.76365794</v>
      </c>
      <c r="O30" s="36">
        <f>SUMIFS(СВЦЭМ!$C$33:$C$776,СВЦЭМ!$A$33:$A$776,$A30,СВЦЭМ!$B$33:$B$776,O$11)+'СЕТ СН'!$F$9+СВЦЭМ!$D$10+'СЕТ СН'!$F$5-'СЕТ СН'!$F$17</f>
        <v>2361.7697790299999</v>
      </c>
      <c r="P30" s="36">
        <f>SUMIFS(СВЦЭМ!$C$33:$C$776,СВЦЭМ!$A$33:$A$776,$A30,СВЦЭМ!$B$33:$B$776,P$11)+'СЕТ СН'!$F$9+СВЦЭМ!$D$10+'СЕТ СН'!$F$5-'СЕТ СН'!$F$17</f>
        <v>2385.1351206200002</v>
      </c>
      <c r="Q30" s="36">
        <f>SUMIFS(СВЦЭМ!$C$33:$C$776,СВЦЭМ!$A$33:$A$776,$A30,СВЦЭМ!$B$33:$B$776,Q$11)+'СЕТ СН'!$F$9+СВЦЭМ!$D$10+'СЕТ СН'!$F$5-'СЕТ СН'!$F$17</f>
        <v>2411.8157999599998</v>
      </c>
      <c r="R30" s="36">
        <f>SUMIFS(СВЦЭМ!$C$33:$C$776,СВЦЭМ!$A$33:$A$776,$A30,СВЦЭМ!$B$33:$B$776,R$11)+'СЕТ СН'!$F$9+СВЦЭМ!$D$10+'СЕТ СН'!$F$5-'СЕТ СН'!$F$17</f>
        <v>2385.49191862</v>
      </c>
      <c r="S30" s="36">
        <f>SUMIFS(СВЦЭМ!$C$33:$C$776,СВЦЭМ!$A$33:$A$776,$A30,СВЦЭМ!$B$33:$B$776,S$11)+'СЕТ СН'!$F$9+СВЦЭМ!$D$10+'СЕТ СН'!$F$5-'СЕТ СН'!$F$17</f>
        <v>2361.0584439300001</v>
      </c>
      <c r="T30" s="36">
        <f>SUMIFS(СВЦЭМ!$C$33:$C$776,СВЦЭМ!$A$33:$A$776,$A30,СВЦЭМ!$B$33:$B$776,T$11)+'СЕТ СН'!$F$9+СВЦЭМ!$D$10+'СЕТ СН'!$F$5-'СЕТ СН'!$F$17</f>
        <v>2319.1849129800003</v>
      </c>
      <c r="U30" s="36">
        <f>SUMIFS(СВЦЭМ!$C$33:$C$776,СВЦЭМ!$A$33:$A$776,$A30,СВЦЭМ!$B$33:$B$776,U$11)+'СЕТ СН'!$F$9+СВЦЭМ!$D$10+'СЕТ СН'!$F$5-'СЕТ СН'!$F$17</f>
        <v>2322.2541392600001</v>
      </c>
      <c r="V30" s="36">
        <f>SUMIFS(СВЦЭМ!$C$33:$C$776,СВЦЭМ!$A$33:$A$776,$A30,СВЦЭМ!$B$33:$B$776,V$11)+'СЕТ СН'!$F$9+СВЦЭМ!$D$10+'СЕТ СН'!$F$5-'СЕТ СН'!$F$17</f>
        <v>2340.4117830300002</v>
      </c>
      <c r="W30" s="36">
        <f>SUMIFS(СВЦЭМ!$C$33:$C$776,СВЦЭМ!$A$33:$A$776,$A30,СВЦЭМ!$B$33:$B$776,W$11)+'СЕТ СН'!$F$9+СВЦЭМ!$D$10+'СЕТ СН'!$F$5-'СЕТ СН'!$F$17</f>
        <v>2327.6270561800002</v>
      </c>
      <c r="X30" s="36">
        <f>SUMIFS(СВЦЭМ!$C$33:$C$776,СВЦЭМ!$A$33:$A$776,$A30,СВЦЭМ!$B$33:$B$776,X$11)+'СЕТ СН'!$F$9+СВЦЭМ!$D$10+'СЕТ СН'!$F$5-'СЕТ СН'!$F$17</f>
        <v>2333.2052659299998</v>
      </c>
      <c r="Y30" s="36">
        <f>SUMIFS(СВЦЭМ!$C$33:$C$776,СВЦЭМ!$A$33:$A$776,$A30,СВЦЭМ!$B$33:$B$776,Y$11)+'СЕТ СН'!$F$9+СВЦЭМ!$D$10+'СЕТ СН'!$F$5-'СЕТ СН'!$F$17</f>
        <v>2367.3596556500001</v>
      </c>
    </row>
    <row r="31" spans="1:25" ht="15.75" x14ac:dyDescent="0.2">
      <c r="A31" s="35">
        <f t="shared" si="0"/>
        <v>43881</v>
      </c>
      <c r="B31" s="36">
        <f>SUMIFS(СВЦЭМ!$C$33:$C$776,СВЦЭМ!$A$33:$A$776,$A31,СВЦЭМ!$B$33:$B$776,B$11)+'СЕТ СН'!$F$9+СВЦЭМ!$D$10+'СЕТ СН'!$F$5-'СЕТ СН'!$F$17</f>
        <v>2371.54151434</v>
      </c>
      <c r="C31" s="36">
        <f>SUMIFS(СВЦЭМ!$C$33:$C$776,СВЦЭМ!$A$33:$A$776,$A31,СВЦЭМ!$B$33:$B$776,C$11)+'СЕТ СН'!$F$9+СВЦЭМ!$D$10+'СЕТ СН'!$F$5-'СЕТ СН'!$F$17</f>
        <v>2377.7891463199999</v>
      </c>
      <c r="D31" s="36">
        <f>SUMIFS(СВЦЭМ!$C$33:$C$776,СВЦЭМ!$A$33:$A$776,$A31,СВЦЭМ!$B$33:$B$776,D$11)+'СЕТ СН'!$F$9+СВЦЭМ!$D$10+'СЕТ СН'!$F$5-'СЕТ СН'!$F$17</f>
        <v>2391.6485202900003</v>
      </c>
      <c r="E31" s="36">
        <f>SUMIFS(СВЦЭМ!$C$33:$C$776,СВЦЭМ!$A$33:$A$776,$A31,СВЦЭМ!$B$33:$B$776,E$11)+'СЕТ СН'!$F$9+СВЦЭМ!$D$10+'СЕТ СН'!$F$5-'СЕТ СН'!$F$17</f>
        <v>2410.05153724</v>
      </c>
      <c r="F31" s="36">
        <f>SUMIFS(СВЦЭМ!$C$33:$C$776,СВЦЭМ!$A$33:$A$776,$A31,СВЦЭМ!$B$33:$B$776,F$11)+'СЕТ СН'!$F$9+СВЦЭМ!$D$10+'СЕТ СН'!$F$5-'СЕТ СН'!$F$17</f>
        <v>2413.2697957999999</v>
      </c>
      <c r="G31" s="36">
        <f>SUMIFS(СВЦЭМ!$C$33:$C$776,СВЦЭМ!$A$33:$A$776,$A31,СВЦЭМ!$B$33:$B$776,G$11)+'СЕТ СН'!$F$9+СВЦЭМ!$D$10+'СЕТ СН'!$F$5-'СЕТ СН'!$F$17</f>
        <v>2407.4680364199999</v>
      </c>
      <c r="H31" s="36">
        <f>SUMIFS(СВЦЭМ!$C$33:$C$776,СВЦЭМ!$A$33:$A$776,$A31,СВЦЭМ!$B$33:$B$776,H$11)+'СЕТ СН'!$F$9+СВЦЭМ!$D$10+'СЕТ СН'!$F$5-'СЕТ СН'!$F$17</f>
        <v>2380.7060631599998</v>
      </c>
      <c r="I31" s="36">
        <f>SUMIFS(СВЦЭМ!$C$33:$C$776,СВЦЭМ!$A$33:$A$776,$A31,СВЦЭМ!$B$33:$B$776,I$11)+'СЕТ СН'!$F$9+СВЦЭМ!$D$10+'СЕТ СН'!$F$5-'СЕТ СН'!$F$17</f>
        <v>2345.5172368600001</v>
      </c>
      <c r="J31" s="36">
        <f>SUMIFS(СВЦЭМ!$C$33:$C$776,СВЦЭМ!$A$33:$A$776,$A31,СВЦЭМ!$B$33:$B$776,J$11)+'СЕТ СН'!$F$9+СВЦЭМ!$D$10+'СЕТ СН'!$F$5-'СЕТ СН'!$F$17</f>
        <v>2310.69009904</v>
      </c>
      <c r="K31" s="36">
        <f>SUMIFS(СВЦЭМ!$C$33:$C$776,СВЦЭМ!$A$33:$A$776,$A31,СВЦЭМ!$B$33:$B$776,K$11)+'СЕТ СН'!$F$9+СВЦЭМ!$D$10+'СЕТ СН'!$F$5-'СЕТ СН'!$F$17</f>
        <v>2301.4972638200002</v>
      </c>
      <c r="L31" s="36">
        <f>SUMIFS(СВЦЭМ!$C$33:$C$776,СВЦЭМ!$A$33:$A$776,$A31,СВЦЭМ!$B$33:$B$776,L$11)+'СЕТ СН'!$F$9+СВЦЭМ!$D$10+'СЕТ СН'!$F$5-'СЕТ СН'!$F$17</f>
        <v>2307.4844938699998</v>
      </c>
      <c r="M31" s="36">
        <f>SUMIFS(СВЦЭМ!$C$33:$C$776,СВЦЭМ!$A$33:$A$776,$A31,СВЦЭМ!$B$33:$B$776,M$11)+'СЕТ СН'!$F$9+СВЦЭМ!$D$10+'СЕТ СН'!$F$5-'СЕТ СН'!$F$17</f>
        <v>2308.7351475699998</v>
      </c>
      <c r="N31" s="36">
        <f>SUMIFS(СВЦЭМ!$C$33:$C$776,СВЦЭМ!$A$33:$A$776,$A31,СВЦЭМ!$B$33:$B$776,N$11)+'СЕТ СН'!$F$9+СВЦЭМ!$D$10+'СЕТ СН'!$F$5-'СЕТ СН'!$F$17</f>
        <v>2328.7021138600003</v>
      </c>
      <c r="O31" s="36">
        <f>SUMIFS(СВЦЭМ!$C$33:$C$776,СВЦЭМ!$A$33:$A$776,$A31,СВЦЭМ!$B$33:$B$776,O$11)+'СЕТ СН'!$F$9+СВЦЭМ!$D$10+'СЕТ СН'!$F$5-'СЕТ СН'!$F$17</f>
        <v>2345.10854273</v>
      </c>
      <c r="P31" s="36">
        <f>SUMIFS(СВЦЭМ!$C$33:$C$776,СВЦЭМ!$A$33:$A$776,$A31,СВЦЭМ!$B$33:$B$776,P$11)+'СЕТ СН'!$F$9+СВЦЭМ!$D$10+'СЕТ СН'!$F$5-'СЕТ СН'!$F$17</f>
        <v>2382.3306319399999</v>
      </c>
      <c r="Q31" s="36">
        <f>SUMIFS(СВЦЭМ!$C$33:$C$776,СВЦЭМ!$A$33:$A$776,$A31,СВЦЭМ!$B$33:$B$776,Q$11)+'СЕТ СН'!$F$9+СВЦЭМ!$D$10+'СЕТ СН'!$F$5-'СЕТ СН'!$F$17</f>
        <v>2383.9847537699998</v>
      </c>
      <c r="R31" s="36">
        <f>SUMIFS(СВЦЭМ!$C$33:$C$776,СВЦЭМ!$A$33:$A$776,$A31,СВЦЭМ!$B$33:$B$776,R$11)+'СЕТ СН'!$F$9+СВЦЭМ!$D$10+'СЕТ СН'!$F$5-'СЕТ СН'!$F$17</f>
        <v>2383.6959453099998</v>
      </c>
      <c r="S31" s="36">
        <f>SUMIFS(СВЦЭМ!$C$33:$C$776,СВЦЭМ!$A$33:$A$776,$A31,СВЦЭМ!$B$33:$B$776,S$11)+'СЕТ СН'!$F$9+СВЦЭМ!$D$10+'СЕТ СН'!$F$5-'СЕТ СН'!$F$17</f>
        <v>2348.3793267299998</v>
      </c>
      <c r="T31" s="36">
        <f>SUMIFS(СВЦЭМ!$C$33:$C$776,СВЦЭМ!$A$33:$A$776,$A31,СВЦЭМ!$B$33:$B$776,T$11)+'СЕТ СН'!$F$9+СВЦЭМ!$D$10+'СЕТ СН'!$F$5-'СЕТ СН'!$F$17</f>
        <v>2326.4166223900002</v>
      </c>
      <c r="U31" s="36">
        <f>SUMIFS(СВЦЭМ!$C$33:$C$776,СВЦЭМ!$A$33:$A$776,$A31,СВЦЭМ!$B$33:$B$776,U$11)+'СЕТ СН'!$F$9+СВЦЭМ!$D$10+'СЕТ СН'!$F$5-'СЕТ СН'!$F$17</f>
        <v>2303.4678966800002</v>
      </c>
      <c r="V31" s="36">
        <f>SUMIFS(СВЦЭМ!$C$33:$C$776,СВЦЭМ!$A$33:$A$776,$A31,СВЦЭМ!$B$33:$B$776,V$11)+'СЕТ СН'!$F$9+СВЦЭМ!$D$10+'СЕТ СН'!$F$5-'СЕТ СН'!$F$17</f>
        <v>2303.9067943300001</v>
      </c>
      <c r="W31" s="36">
        <f>SUMIFS(СВЦЭМ!$C$33:$C$776,СВЦЭМ!$A$33:$A$776,$A31,СВЦЭМ!$B$33:$B$776,W$11)+'СЕТ СН'!$F$9+СВЦЭМ!$D$10+'СЕТ СН'!$F$5-'СЕТ СН'!$F$17</f>
        <v>2320.1192047100003</v>
      </c>
      <c r="X31" s="36">
        <f>SUMIFS(СВЦЭМ!$C$33:$C$776,СВЦЭМ!$A$33:$A$776,$A31,СВЦЭМ!$B$33:$B$776,X$11)+'СЕТ СН'!$F$9+СВЦЭМ!$D$10+'СЕТ СН'!$F$5-'СЕТ СН'!$F$17</f>
        <v>2333.9846327</v>
      </c>
      <c r="Y31" s="36">
        <f>SUMIFS(СВЦЭМ!$C$33:$C$776,СВЦЭМ!$A$33:$A$776,$A31,СВЦЭМ!$B$33:$B$776,Y$11)+'СЕТ СН'!$F$9+СВЦЭМ!$D$10+'СЕТ СН'!$F$5-'СЕТ СН'!$F$17</f>
        <v>2347.03578887</v>
      </c>
    </row>
    <row r="32" spans="1:25" ht="15.75" x14ac:dyDescent="0.2">
      <c r="A32" s="35">
        <f t="shared" si="0"/>
        <v>43882</v>
      </c>
      <c r="B32" s="36">
        <f>SUMIFS(СВЦЭМ!$C$33:$C$776,СВЦЭМ!$A$33:$A$776,$A32,СВЦЭМ!$B$33:$B$776,B$11)+'СЕТ СН'!$F$9+СВЦЭМ!$D$10+'СЕТ СН'!$F$5-'СЕТ СН'!$F$17</f>
        <v>2357.33747571</v>
      </c>
      <c r="C32" s="36">
        <f>SUMIFS(СВЦЭМ!$C$33:$C$776,СВЦЭМ!$A$33:$A$776,$A32,СВЦЭМ!$B$33:$B$776,C$11)+'СЕТ СН'!$F$9+СВЦЭМ!$D$10+'СЕТ СН'!$F$5-'СЕТ СН'!$F$17</f>
        <v>2385.5016478900002</v>
      </c>
      <c r="D32" s="36">
        <f>SUMIFS(СВЦЭМ!$C$33:$C$776,СВЦЭМ!$A$33:$A$776,$A32,СВЦЭМ!$B$33:$B$776,D$11)+'СЕТ СН'!$F$9+СВЦЭМ!$D$10+'СЕТ СН'!$F$5-'СЕТ СН'!$F$17</f>
        <v>2399.4955101400001</v>
      </c>
      <c r="E32" s="36">
        <f>SUMIFS(СВЦЭМ!$C$33:$C$776,СВЦЭМ!$A$33:$A$776,$A32,СВЦЭМ!$B$33:$B$776,E$11)+'СЕТ СН'!$F$9+СВЦЭМ!$D$10+'СЕТ СН'!$F$5-'СЕТ СН'!$F$17</f>
        <v>2401.5551836599998</v>
      </c>
      <c r="F32" s="36">
        <f>SUMIFS(СВЦЭМ!$C$33:$C$776,СВЦЭМ!$A$33:$A$776,$A32,СВЦЭМ!$B$33:$B$776,F$11)+'СЕТ СН'!$F$9+СВЦЭМ!$D$10+'СЕТ СН'!$F$5-'СЕТ СН'!$F$17</f>
        <v>2390.0417787599999</v>
      </c>
      <c r="G32" s="36">
        <f>SUMIFS(СВЦЭМ!$C$33:$C$776,СВЦЭМ!$A$33:$A$776,$A32,СВЦЭМ!$B$33:$B$776,G$11)+'СЕТ СН'!$F$9+СВЦЭМ!$D$10+'СЕТ СН'!$F$5-'СЕТ СН'!$F$17</f>
        <v>2366.41760428</v>
      </c>
      <c r="H32" s="36">
        <f>SUMIFS(СВЦЭМ!$C$33:$C$776,СВЦЭМ!$A$33:$A$776,$A32,СВЦЭМ!$B$33:$B$776,H$11)+'СЕТ СН'!$F$9+СВЦЭМ!$D$10+'СЕТ СН'!$F$5-'СЕТ СН'!$F$17</f>
        <v>2347.3239982700002</v>
      </c>
      <c r="I32" s="36">
        <f>SUMIFS(СВЦЭМ!$C$33:$C$776,СВЦЭМ!$A$33:$A$776,$A32,СВЦЭМ!$B$33:$B$776,I$11)+'СЕТ СН'!$F$9+СВЦЭМ!$D$10+'СЕТ СН'!$F$5-'СЕТ СН'!$F$17</f>
        <v>2331.37193269</v>
      </c>
      <c r="J32" s="36">
        <f>SUMIFS(СВЦЭМ!$C$33:$C$776,СВЦЭМ!$A$33:$A$776,$A32,СВЦЭМ!$B$33:$B$776,J$11)+'СЕТ СН'!$F$9+СВЦЭМ!$D$10+'СЕТ СН'!$F$5-'СЕТ СН'!$F$17</f>
        <v>2308.0916389100003</v>
      </c>
      <c r="K32" s="36">
        <f>SUMIFS(СВЦЭМ!$C$33:$C$776,СВЦЭМ!$A$33:$A$776,$A32,СВЦЭМ!$B$33:$B$776,K$11)+'СЕТ СН'!$F$9+СВЦЭМ!$D$10+'СЕТ СН'!$F$5-'СЕТ СН'!$F$17</f>
        <v>2302.6779561000003</v>
      </c>
      <c r="L32" s="36">
        <f>SUMIFS(СВЦЭМ!$C$33:$C$776,СВЦЭМ!$A$33:$A$776,$A32,СВЦЭМ!$B$33:$B$776,L$11)+'СЕТ СН'!$F$9+СВЦЭМ!$D$10+'СЕТ СН'!$F$5-'СЕТ СН'!$F$17</f>
        <v>2307.98134097</v>
      </c>
      <c r="M32" s="36">
        <f>SUMIFS(СВЦЭМ!$C$33:$C$776,СВЦЭМ!$A$33:$A$776,$A32,СВЦЭМ!$B$33:$B$776,M$11)+'СЕТ СН'!$F$9+СВЦЭМ!$D$10+'СЕТ СН'!$F$5-'СЕТ СН'!$F$17</f>
        <v>2318.4100975400002</v>
      </c>
      <c r="N32" s="36">
        <f>SUMIFS(СВЦЭМ!$C$33:$C$776,СВЦЭМ!$A$33:$A$776,$A32,СВЦЭМ!$B$33:$B$776,N$11)+'СЕТ СН'!$F$9+СВЦЭМ!$D$10+'СЕТ СН'!$F$5-'СЕТ СН'!$F$17</f>
        <v>2341.4602458099998</v>
      </c>
      <c r="O32" s="36">
        <f>SUMIFS(СВЦЭМ!$C$33:$C$776,СВЦЭМ!$A$33:$A$776,$A32,СВЦЭМ!$B$33:$B$776,O$11)+'СЕТ СН'!$F$9+СВЦЭМ!$D$10+'СЕТ СН'!$F$5-'СЕТ СН'!$F$17</f>
        <v>2355.3014968699999</v>
      </c>
      <c r="P32" s="36">
        <f>SUMIFS(СВЦЭМ!$C$33:$C$776,СВЦЭМ!$A$33:$A$776,$A32,СВЦЭМ!$B$33:$B$776,P$11)+'СЕТ СН'!$F$9+СВЦЭМ!$D$10+'СЕТ СН'!$F$5-'СЕТ СН'!$F$17</f>
        <v>2370.5665714500001</v>
      </c>
      <c r="Q32" s="36">
        <f>SUMIFS(СВЦЭМ!$C$33:$C$776,СВЦЭМ!$A$33:$A$776,$A32,СВЦЭМ!$B$33:$B$776,Q$11)+'СЕТ СН'!$F$9+СВЦЭМ!$D$10+'СЕТ СН'!$F$5-'СЕТ СН'!$F$17</f>
        <v>2378.3920412299999</v>
      </c>
      <c r="R32" s="36">
        <f>SUMIFS(СВЦЭМ!$C$33:$C$776,СВЦЭМ!$A$33:$A$776,$A32,СВЦЭМ!$B$33:$B$776,R$11)+'СЕТ СН'!$F$9+СВЦЭМ!$D$10+'СЕТ СН'!$F$5-'СЕТ СН'!$F$17</f>
        <v>2374.6846051500002</v>
      </c>
      <c r="S32" s="36">
        <f>SUMIFS(СВЦЭМ!$C$33:$C$776,СВЦЭМ!$A$33:$A$776,$A32,СВЦЭМ!$B$33:$B$776,S$11)+'СЕТ СН'!$F$9+СВЦЭМ!$D$10+'СЕТ СН'!$F$5-'СЕТ СН'!$F$17</f>
        <v>2357.92796782</v>
      </c>
      <c r="T32" s="36">
        <f>SUMIFS(СВЦЭМ!$C$33:$C$776,СВЦЭМ!$A$33:$A$776,$A32,СВЦЭМ!$B$33:$B$776,T$11)+'СЕТ СН'!$F$9+СВЦЭМ!$D$10+'СЕТ СН'!$F$5-'СЕТ СН'!$F$17</f>
        <v>2328.9971681799998</v>
      </c>
      <c r="U32" s="36">
        <f>SUMIFS(СВЦЭМ!$C$33:$C$776,СВЦЭМ!$A$33:$A$776,$A32,СВЦЭМ!$B$33:$B$776,U$11)+'СЕТ СН'!$F$9+СВЦЭМ!$D$10+'СЕТ СН'!$F$5-'СЕТ СН'!$F$17</f>
        <v>2317.2641106800002</v>
      </c>
      <c r="V32" s="36">
        <f>SUMIFS(СВЦЭМ!$C$33:$C$776,СВЦЭМ!$A$33:$A$776,$A32,СВЦЭМ!$B$33:$B$776,V$11)+'СЕТ СН'!$F$9+СВЦЭМ!$D$10+'СЕТ СН'!$F$5-'СЕТ СН'!$F$17</f>
        <v>2291.1093480300001</v>
      </c>
      <c r="W32" s="36">
        <f>SUMIFS(СВЦЭМ!$C$33:$C$776,СВЦЭМ!$A$33:$A$776,$A32,СВЦЭМ!$B$33:$B$776,W$11)+'СЕТ СН'!$F$9+СВЦЭМ!$D$10+'СЕТ СН'!$F$5-'СЕТ СН'!$F$17</f>
        <v>2278.20799253</v>
      </c>
      <c r="X32" s="36">
        <f>SUMIFS(СВЦЭМ!$C$33:$C$776,СВЦЭМ!$A$33:$A$776,$A32,СВЦЭМ!$B$33:$B$776,X$11)+'СЕТ СН'!$F$9+СВЦЭМ!$D$10+'СЕТ СН'!$F$5-'СЕТ СН'!$F$17</f>
        <v>2289.2430344100003</v>
      </c>
      <c r="Y32" s="36">
        <f>SUMIFS(СВЦЭМ!$C$33:$C$776,СВЦЭМ!$A$33:$A$776,$A32,СВЦЭМ!$B$33:$B$776,Y$11)+'СЕТ СН'!$F$9+СВЦЭМ!$D$10+'СЕТ СН'!$F$5-'СЕТ СН'!$F$17</f>
        <v>2304.4724380500002</v>
      </c>
    </row>
    <row r="33" spans="1:25" ht="15.75" x14ac:dyDescent="0.2">
      <c r="A33" s="35">
        <f t="shared" si="0"/>
        <v>43883</v>
      </c>
      <c r="B33" s="36">
        <f>SUMIFS(СВЦЭМ!$C$33:$C$776,СВЦЭМ!$A$33:$A$776,$A33,СВЦЭМ!$B$33:$B$776,B$11)+'СЕТ СН'!$F$9+СВЦЭМ!$D$10+'СЕТ СН'!$F$5-'СЕТ СН'!$F$17</f>
        <v>2336.1195501299999</v>
      </c>
      <c r="C33" s="36">
        <f>SUMIFS(СВЦЭМ!$C$33:$C$776,СВЦЭМ!$A$33:$A$776,$A33,СВЦЭМ!$B$33:$B$776,C$11)+'СЕТ СН'!$F$9+СВЦЭМ!$D$10+'СЕТ СН'!$F$5-'СЕТ СН'!$F$17</f>
        <v>2353.2108843800002</v>
      </c>
      <c r="D33" s="36">
        <f>SUMIFS(СВЦЭМ!$C$33:$C$776,СВЦЭМ!$A$33:$A$776,$A33,СВЦЭМ!$B$33:$B$776,D$11)+'СЕТ СН'!$F$9+СВЦЭМ!$D$10+'СЕТ СН'!$F$5-'СЕТ СН'!$F$17</f>
        <v>2357.3779605899999</v>
      </c>
      <c r="E33" s="36">
        <f>SUMIFS(СВЦЭМ!$C$33:$C$776,СВЦЭМ!$A$33:$A$776,$A33,СВЦЭМ!$B$33:$B$776,E$11)+'СЕТ СН'!$F$9+СВЦЭМ!$D$10+'СЕТ СН'!$F$5-'СЕТ СН'!$F$17</f>
        <v>2359.5352663100002</v>
      </c>
      <c r="F33" s="36">
        <f>SUMIFS(СВЦЭМ!$C$33:$C$776,СВЦЭМ!$A$33:$A$776,$A33,СВЦЭМ!$B$33:$B$776,F$11)+'СЕТ СН'!$F$9+СВЦЭМ!$D$10+'СЕТ СН'!$F$5-'СЕТ СН'!$F$17</f>
        <v>2356.2536938600001</v>
      </c>
      <c r="G33" s="36">
        <f>SUMIFS(СВЦЭМ!$C$33:$C$776,СВЦЭМ!$A$33:$A$776,$A33,СВЦЭМ!$B$33:$B$776,G$11)+'СЕТ СН'!$F$9+СВЦЭМ!$D$10+'СЕТ СН'!$F$5-'СЕТ СН'!$F$17</f>
        <v>2355.8991521799999</v>
      </c>
      <c r="H33" s="36">
        <f>SUMIFS(СВЦЭМ!$C$33:$C$776,СВЦЭМ!$A$33:$A$776,$A33,СВЦЭМ!$B$33:$B$776,H$11)+'СЕТ СН'!$F$9+СВЦЭМ!$D$10+'СЕТ СН'!$F$5-'СЕТ СН'!$F$17</f>
        <v>2344.4973100799998</v>
      </c>
      <c r="I33" s="36">
        <f>SUMIFS(СВЦЭМ!$C$33:$C$776,СВЦЭМ!$A$33:$A$776,$A33,СВЦЭМ!$B$33:$B$776,I$11)+'СЕТ СН'!$F$9+СВЦЭМ!$D$10+'СЕТ СН'!$F$5-'СЕТ СН'!$F$17</f>
        <v>2293.8518650999999</v>
      </c>
      <c r="J33" s="36">
        <f>SUMIFS(СВЦЭМ!$C$33:$C$776,СВЦЭМ!$A$33:$A$776,$A33,СВЦЭМ!$B$33:$B$776,J$11)+'СЕТ СН'!$F$9+СВЦЭМ!$D$10+'СЕТ СН'!$F$5-'СЕТ СН'!$F$17</f>
        <v>2300.9533353799998</v>
      </c>
      <c r="K33" s="36">
        <f>SUMIFS(СВЦЭМ!$C$33:$C$776,СВЦЭМ!$A$33:$A$776,$A33,СВЦЭМ!$B$33:$B$776,K$11)+'СЕТ СН'!$F$9+СВЦЭМ!$D$10+'СЕТ СН'!$F$5-'СЕТ СН'!$F$17</f>
        <v>2309.6822723599998</v>
      </c>
      <c r="L33" s="36">
        <f>SUMIFS(СВЦЭМ!$C$33:$C$776,СВЦЭМ!$A$33:$A$776,$A33,СВЦЭМ!$B$33:$B$776,L$11)+'СЕТ СН'!$F$9+СВЦЭМ!$D$10+'СЕТ СН'!$F$5-'СЕТ СН'!$F$17</f>
        <v>2318.4272016099999</v>
      </c>
      <c r="M33" s="36">
        <f>SUMIFS(СВЦЭМ!$C$33:$C$776,СВЦЭМ!$A$33:$A$776,$A33,СВЦЭМ!$B$33:$B$776,M$11)+'СЕТ СН'!$F$9+СВЦЭМ!$D$10+'СЕТ СН'!$F$5-'СЕТ СН'!$F$17</f>
        <v>2326.9746598000002</v>
      </c>
      <c r="N33" s="36">
        <f>SUMIFS(СВЦЭМ!$C$33:$C$776,СВЦЭМ!$A$33:$A$776,$A33,СВЦЭМ!$B$33:$B$776,N$11)+'СЕТ СН'!$F$9+СВЦЭМ!$D$10+'СЕТ СН'!$F$5-'СЕТ СН'!$F$17</f>
        <v>2324.66652062</v>
      </c>
      <c r="O33" s="36">
        <f>SUMIFS(СВЦЭМ!$C$33:$C$776,СВЦЭМ!$A$33:$A$776,$A33,СВЦЭМ!$B$33:$B$776,O$11)+'СЕТ СН'!$F$9+СВЦЭМ!$D$10+'СЕТ СН'!$F$5-'СЕТ СН'!$F$17</f>
        <v>2325.5544510600002</v>
      </c>
      <c r="P33" s="36">
        <f>SUMIFS(СВЦЭМ!$C$33:$C$776,СВЦЭМ!$A$33:$A$776,$A33,СВЦЭМ!$B$33:$B$776,P$11)+'СЕТ СН'!$F$9+СВЦЭМ!$D$10+'СЕТ СН'!$F$5-'СЕТ СН'!$F$17</f>
        <v>2322.49962977</v>
      </c>
      <c r="Q33" s="36">
        <f>SUMIFS(СВЦЭМ!$C$33:$C$776,СВЦЭМ!$A$33:$A$776,$A33,СВЦЭМ!$B$33:$B$776,Q$11)+'СЕТ СН'!$F$9+СВЦЭМ!$D$10+'СЕТ СН'!$F$5-'СЕТ СН'!$F$17</f>
        <v>2319.9688196699999</v>
      </c>
      <c r="R33" s="36">
        <f>SUMIFS(СВЦЭМ!$C$33:$C$776,СВЦЭМ!$A$33:$A$776,$A33,СВЦЭМ!$B$33:$B$776,R$11)+'СЕТ СН'!$F$9+СВЦЭМ!$D$10+'СЕТ СН'!$F$5-'СЕТ СН'!$F$17</f>
        <v>2315.1300550999999</v>
      </c>
      <c r="S33" s="36">
        <f>SUMIFS(СВЦЭМ!$C$33:$C$776,СВЦЭМ!$A$33:$A$776,$A33,СВЦЭМ!$B$33:$B$776,S$11)+'СЕТ СН'!$F$9+СВЦЭМ!$D$10+'СЕТ СН'!$F$5-'СЕТ СН'!$F$17</f>
        <v>2317.0772657799998</v>
      </c>
      <c r="T33" s="36">
        <f>SUMIFS(СВЦЭМ!$C$33:$C$776,СВЦЭМ!$A$33:$A$776,$A33,СВЦЭМ!$B$33:$B$776,T$11)+'СЕТ СН'!$F$9+СВЦЭМ!$D$10+'СЕТ СН'!$F$5-'СЕТ СН'!$F$17</f>
        <v>2320.9887570800001</v>
      </c>
      <c r="U33" s="36">
        <f>SUMIFS(СВЦЭМ!$C$33:$C$776,СВЦЭМ!$A$33:$A$776,$A33,СВЦЭМ!$B$33:$B$776,U$11)+'СЕТ СН'!$F$9+СВЦЭМ!$D$10+'СЕТ СН'!$F$5-'СЕТ СН'!$F$17</f>
        <v>2328.9778590599999</v>
      </c>
      <c r="V33" s="36">
        <f>SUMIFS(СВЦЭМ!$C$33:$C$776,СВЦЭМ!$A$33:$A$776,$A33,СВЦЭМ!$B$33:$B$776,V$11)+'СЕТ СН'!$F$9+СВЦЭМ!$D$10+'СЕТ СН'!$F$5-'СЕТ СН'!$F$17</f>
        <v>2337.57022792</v>
      </c>
      <c r="W33" s="36">
        <f>SUMIFS(СВЦЭМ!$C$33:$C$776,СВЦЭМ!$A$33:$A$776,$A33,СВЦЭМ!$B$33:$B$776,W$11)+'СЕТ СН'!$F$9+СВЦЭМ!$D$10+'СЕТ СН'!$F$5-'СЕТ СН'!$F$17</f>
        <v>2330.0073568500002</v>
      </c>
      <c r="X33" s="36">
        <f>SUMIFS(СВЦЭМ!$C$33:$C$776,СВЦЭМ!$A$33:$A$776,$A33,СВЦЭМ!$B$33:$B$776,X$11)+'СЕТ СН'!$F$9+СВЦЭМ!$D$10+'СЕТ СН'!$F$5-'СЕТ СН'!$F$17</f>
        <v>2341.1354822600001</v>
      </c>
      <c r="Y33" s="36">
        <f>SUMIFS(СВЦЭМ!$C$33:$C$776,СВЦЭМ!$A$33:$A$776,$A33,СВЦЭМ!$B$33:$B$776,Y$11)+'СЕТ СН'!$F$9+СВЦЭМ!$D$10+'СЕТ СН'!$F$5-'СЕТ СН'!$F$17</f>
        <v>2310.0018109000002</v>
      </c>
    </row>
    <row r="34" spans="1:25" ht="15.75" x14ac:dyDescent="0.2">
      <c r="A34" s="35">
        <f t="shared" si="0"/>
        <v>43884</v>
      </c>
      <c r="B34" s="36">
        <f>SUMIFS(СВЦЭМ!$C$33:$C$776,СВЦЭМ!$A$33:$A$776,$A34,СВЦЭМ!$B$33:$B$776,B$11)+'СЕТ СН'!$F$9+СВЦЭМ!$D$10+'СЕТ СН'!$F$5-'СЕТ СН'!$F$17</f>
        <v>2340.4664951200002</v>
      </c>
      <c r="C34" s="36">
        <f>SUMIFS(СВЦЭМ!$C$33:$C$776,СВЦЭМ!$A$33:$A$776,$A34,СВЦЭМ!$B$33:$B$776,C$11)+'СЕТ СН'!$F$9+СВЦЭМ!$D$10+'СЕТ СН'!$F$5-'СЕТ СН'!$F$17</f>
        <v>2362.0174413200002</v>
      </c>
      <c r="D34" s="36">
        <f>SUMIFS(СВЦЭМ!$C$33:$C$776,СВЦЭМ!$A$33:$A$776,$A34,СВЦЭМ!$B$33:$B$776,D$11)+'СЕТ СН'!$F$9+СВЦЭМ!$D$10+'СЕТ СН'!$F$5-'СЕТ СН'!$F$17</f>
        <v>2375.6518772499999</v>
      </c>
      <c r="E34" s="36">
        <f>SUMIFS(СВЦЭМ!$C$33:$C$776,СВЦЭМ!$A$33:$A$776,$A34,СВЦЭМ!$B$33:$B$776,E$11)+'СЕТ СН'!$F$9+СВЦЭМ!$D$10+'СЕТ СН'!$F$5-'СЕТ СН'!$F$17</f>
        <v>2395.1103755700001</v>
      </c>
      <c r="F34" s="36">
        <f>SUMIFS(СВЦЭМ!$C$33:$C$776,СВЦЭМ!$A$33:$A$776,$A34,СВЦЭМ!$B$33:$B$776,F$11)+'СЕТ СН'!$F$9+СВЦЭМ!$D$10+'СЕТ СН'!$F$5-'СЕТ СН'!$F$17</f>
        <v>2388.84047534</v>
      </c>
      <c r="G34" s="36">
        <f>SUMIFS(СВЦЭМ!$C$33:$C$776,СВЦЭМ!$A$33:$A$776,$A34,СВЦЭМ!$B$33:$B$776,G$11)+'СЕТ СН'!$F$9+СВЦЭМ!$D$10+'СЕТ СН'!$F$5-'СЕТ СН'!$F$17</f>
        <v>2382.3636982799999</v>
      </c>
      <c r="H34" s="36">
        <f>SUMIFS(СВЦЭМ!$C$33:$C$776,СВЦЭМ!$A$33:$A$776,$A34,СВЦЭМ!$B$33:$B$776,H$11)+'СЕТ СН'!$F$9+СВЦЭМ!$D$10+'СЕТ СН'!$F$5-'СЕТ СН'!$F$17</f>
        <v>2371.2090348500001</v>
      </c>
      <c r="I34" s="36">
        <f>SUMIFS(СВЦЭМ!$C$33:$C$776,СВЦЭМ!$A$33:$A$776,$A34,СВЦЭМ!$B$33:$B$776,I$11)+'СЕТ СН'!$F$9+СВЦЭМ!$D$10+'СЕТ СН'!$F$5-'СЕТ СН'!$F$17</f>
        <v>2360.2562192200003</v>
      </c>
      <c r="J34" s="36">
        <f>SUMIFS(СВЦЭМ!$C$33:$C$776,СВЦЭМ!$A$33:$A$776,$A34,СВЦЭМ!$B$33:$B$776,J$11)+'СЕТ СН'!$F$9+СВЦЭМ!$D$10+'СЕТ СН'!$F$5-'СЕТ СН'!$F$17</f>
        <v>2338.9718897600001</v>
      </c>
      <c r="K34" s="36">
        <f>SUMIFS(СВЦЭМ!$C$33:$C$776,СВЦЭМ!$A$33:$A$776,$A34,СВЦЭМ!$B$33:$B$776,K$11)+'СЕТ СН'!$F$9+СВЦЭМ!$D$10+'СЕТ СН'!$F$5-'СЕТ СН'!$F$17</f>
        <v>2290.8540389899999</v>
      </c>
      <c r="L34" s="36">
        <f>SUMIFS(СВЦЭМ!$C$33:$C$776,СВЦЭМ!$A$33:$A$776,$A34,СВЦЭМ!$B$33:$B$776,L$11)+'СЕТ СН'!$F$9+СВЦЭМ!$D$10+'СЕТ СН'!$F$5-'СЕТ СН'!$F$17</f>
        <v>2270.54491353</v>
      </c>
      <c r="M34" s="36">
        <f>SUMIFS(СВЦЭМ!$C$33:$C$776,СВЦЭМ!$A$33:$A$776,$A34,СВЦЭМ!$B$33:$B$776,M$11)+'СЕТ СН'!$F$9+СВЦЭМ!$D$10+'СЕТ СН'!$F$5-'СЕТ СН'!$F$17</f>
        <v>2278.4034601900003</v>
      </c>
      <c r="N34" s="36">
        <f>SUMIFS(СВЦЭМ!$C$33:$C$776,СВЦЭМ!$A$33:$A$776,$A34,СВЦЭМ!$B$33:$B$776,N$11)+'СЕТ СН'!$F$9+СВЦЭМ!$D$10+'СЕТ СН'!$F$5-'СЕТ СН'!$F$17</f>
        <v>2302.6623304</v>
      </c>
      <c r="O34" s="36">
        <f>SUMIFS(СВЦЭМ!$C$33:$C$776,СВЦЭМ!$A$33:$A$776,$A34,СВЦЭМ!$B$33:$B$776,O$11)+'СЕТ СН'!$F$9+СВЦЭМ!$D$10+'СЕТ СН'!$F$5-'СЕТ СН'!$F$17</f>
        <v>2306.4149260300001</v>
      </c>
      <c r="P34" s="36">
        <f>SUMIFS(СВЦЭМ!$C$33:$C$776,СВЦЭМ!$A$33:$A$776,$A34,СВЦЭМ!$B$33:$B$776,P$11)+'СЕТ СН'!$F$9+СВЦЭМ!$D$10+'СЕТ СН'!$F$5-'СЕТ СН'!$F$17</f>
        <v>2318.00079013</v>
      </c>
      <c r="Q34" s="36">
        <f>SUMIFS(СВЦЭМ!$C$33:$C$776,СВЦЭМ!$A$33:$A$776,$A34,СВЦЭМ!$B$33:$B$776,Q$11)+'СЕТ СН'!$F$9+СВЦЭМ!$D$10+'СЕТ СН'!$F$5-'СЕТ СН'!$F$17</f>
        <v>2352.7624245699999</v>
      </c>
      <c r="R34" s="36">
        <f>SUMIFS(СВЦЭМ!$C$33:$C$776,СВЦЭМ!$A$33:$A$776,$A34,СВЦЭМ!$B$33:$B$776,R$11)+'СЕТ СН'!$F$9+СВЦЭМ!$D$10+'СЕТ СН'!$F$5-'СЕТ СН'!$F$17</f>
        <v>2326.2023201800002</v>
      </c>
      <c r="S34" s="36">
        <f>SUMIFS(СВЦЭМ!$C$33:$C$776,СВЦЭМ!$A$33:$A$776,$A34,СВЦЭМ!$B$33:$B$776,S$11)+'СЕТ СН'!$F$9+СВЦЭМ!$D$10+'СЕТ СН'!$F$5-'СЕТ СН'!$F$17</f>
        <v>2312.48335051</v>
      </c>
      <c r="T34" s="36">
        <f>SUMIFS(СВЦЭМ!$C$33:$C$776,СВЦЭМ!$A$33:$A$776,$A34,СВЦЭМ!$B$33:$B$776,T$11)+'СЕТ СН'!$F$9+СВЦЭМ!$D$10+'СЕТ СН'!$F$5-'СЕТ СН'!$F$17</f>
        <v>2295.4821634899999</v>
      </c>
      <c r="U34" s="36">
        <f>SUMIFS(СВЦЭМ!$C$33:$C$776,СВЦЭМ!$A$33:$A$776,$A34,СВЦЭМ!$B$33:$B$776,U$11)+'СЕТ СН'!$F$9+СВЦЭМ!$D$10+'СЕТ СН'!$F$5-'СЕТ СН'!$F$17</f>
        <v>2286.14370809</v>
      </c>
      <c r="V34" s="36">
        <f>SUMIFS(СВЦЭМ!$C$33:$C$776,СВЦЭМ!$A$33:$A$776,$A34,СВЦЭМ!$B$33:$B$776,V$11)+'СЕТ СН'!$F$9+СВЦЭМ!$D$10+'СЕТ СН'!$F$5-'СЕТ СН'!$F$17</f>
        <v>2289.8881700500001</v>
      </c>
      <c r="W34" s="36">
        <f>SUMIFS(СВЦЭМ!$C$33:$C$776,СВЦЭМ!$A$33:$A$776,$A34,СВЦЭМ!$B$33:$B$776,W$11)+'СЕТ СН'!$F$9+СВЦЭМ!$D$10+'СЕТ СН'!$F$5-'СЕТ СН'!$F$17</f>
        <v>2301.4133159499997</v>
      </c>
      <c r="X34" s="36">
        <f>SUMIFS(СВЦЭМ!$C$33:$C$776,СВЦЭМ!$A$33:$A$776,$A34,СВЦЭМ!$B$33:$B$776,X$11)+'СЕТ СН'!$F$9+СВЦЭМ!$D$10+'СЕТ СН'!$F$5-'СЕТ СН'!$F$17</f>
        <v>2319.80415576</v>
      </c>
      <c r="Y34" s="36">
        <f>SUMIFS(СВЦЭМ!$C$33:$C$776,СВЦЭМ!$A$33:$A$776,$A34,СВЦЭМ!$B$33:$B$776,Y$11)+'СЕТ СН'!$F$9+СВЦЭМ!$D$10+'СЕТ СН'!$F$5-'СЕТ СН'!$F$17</f>
        <v>2338.0667339500001</v>
      </c>
    </row>
    <row r="35" spans="1:25" ht="15.75" x14ac:dyDescent="0.2">
      <c r="A35" s="35">
        <f t="shared" si="0"/>
        <v>43885</v>
      </c>
      <c r="B35" s="36">
        <f>SUMIFS(СВЦЭМ!$C$33:$C$776,СВЦЭМ!$A$33:$A$776,$A35,СВЦЭМ!$B$33:$B$776,B$11)+'СЕТ СН'!$F$9+СВЦЭМ!$D$10+'СЕТ СН'!$F$5-'СЕТ СН'!$F$17</f>
        <v>2341.4586711500001</v>
      </c>
      <c r="C35" s="36">
        <f>SUMIFS(СВЦЭМ!$C$33:$C$776,СВЦЭМ!$A$33:$A$776,$A35,СВЦЭМ!$B$33:$B$776,C$11)+'СЕТ СН'!$F$9+СВЦЭМ!$D$10+'СЕТ СН'!$F$5-'СЕТ СН'!$F$17</f>
        <v>2362.490135</v>
      </c>
      <c r="D35" s="36">
        <f>SUMIFS(СВЦЭМ!$C$33:$C$776,СВЦЭМ!$A$33:$A$776,$A35,СВЦЭМ!$B$33:$B$776,D$11)+'СЕТ СН'!$F$9+СВЦЭМ!$D$10+'СЕТ СН'!$F$5-'СЕТ СН'!$F$17</f>
        <v>2365.61284239</v>
      </c>
      <c r="E35" s="36">
        <f>SUMIFS(СВЦЭМ!$C$33:$C$776,СВЦЭМ!$A$33:$A$776,$A35,СВЦЭМ!$B$33:$B$776,E$11)+'СЕТ СН'!$F$9+СВЦЭМ!$D$10+'СЕТ СН'!$F$5-'СЕТ СН'!$F$17</f>
        <v>2384.59032841</v>
      </c>
      <c r="F35" s="36">
        <f>SUMIFS(СВЦЭМ!$C$33:$C$776,СВЦЭМ!$A$33:$A$776,$A35,СВЦЭМ!$B$33:$B$776,F$11)+'СЕТ СН'!$F$9+СВЦЭМ!$D$10+'СЕТ СН'!$F$5-'СЕТ СН'!$F$17</f>
        <v>2385.3693523399998</v>
      </c>
      <c r="G35" s="36">
        <f>SUMIFS(СВЦЭМ!$C$33:$C$776,СВЦЭМ!$A$33:$A$776,$A35,СВЦЭМ!$B$33:$B$776,G$11)+'СЕТ СН'!$F$9+СВЦЭМ!$D$10+'СЕТ СН'!$F$5-'СЕТ СН'!$F$17</f>
        <v>2382.2170531100001</v>
      </c>
      <c r="H35" s="36">
        <f>SUMIFS(СВЦЭМ!$C$33:$C$776,СВЦЭМ!$A$33:$A$776,$A35,СВЦЭМ!$B$33:$B$776,H$11)+'СЕТ СН'!$F$9+СВЦЭМ!$D$10+'СЕТ СН'!$F$5-'СЕТ СН'!$F$17</f>
        <v>2374.7305627699998</v>
      </c>
      <c r="I35" s="36">
        <f>SUMIFS(СВЦЭМ!$C$33:$C$776,СВЦЭМ!$A$33:$A$776,$A35,СВЦЭМ!$B$33:$B$776,I$11)+'СЕТ СН'!$F$9+СВЦЭМ!$D$10+'СЕТ СН'!$F$5-'СЕТ СН'!$F$17</f>
        <v>2357.40035154</v>
      </c>
      <c r="J35" s="36">
        <f>SUMIFS(СВЦЭМ!$C$33:$C$776,СВЦЭМ!$A$33:$A$776,$A35,СВЦЭМ!$B$33:$B$776,J$11)+'СЕТ СН'!$F$9+СВЦЭМ!$D$10+'СЕТ СН'!$F$5-'СЕТ СН'!$F$17</f>
        <v>2330.08996024</v>
      </c>
      <c r="K35" s="36">
        <f>SUMIFS(СВЦЭМ!$C$33:$C$776,СВЦЭМ!$A$33:$A$776,$A35,СВЦЭМ!$B$33:$B$776,K$11)+'СЕТ СН'!$F$9+СВЦЭМ!$D$10+'СЕТ СН'!$F$5-'СЕТ СН'!$F$17</f>
        <v>2293.5488750599998</v>
      </c>
      <c r="L35" s="36">
        <f>SUMIFS(СВЦЭМ!$C$33:$C$776,СВЦЭМ!$A$33:$A$776,$A35,СВЦЭМ!$B$33:$B$776,L$11)+'СЕТ СН'!$F$9+СВЦЭМ!$D$10+'СЕТ СН'!$F$5-'СЕТ СН'!$F$17</f>
        <v>2288.8011107299999</v>
      </c>
      <c r="M35" s="36">
        <f>SUMIFS(СВЦЭМ!$C$33:$C$776,СВЦЭМ!$A$33:$A$776,$A35,СВЦЭМ!$B$33:$B$776,M$11)+'СЕТ СН'!$F$9+СВЦЭМ!$D$10+'СЕТ СН'!$F$5-'СЕТ СН'!$F$17</f>
        <v>2298.0678066599999</v>
      </c>
      <c r="N35" s="36">
        <f>SUMIFS(СВЦЭМ!$C$33:$C$776,СВЦЭМ!$A$33:$A$776,$A35,СВЦЭМ!$B$33:$B$776,N$11)+'СЕТ СН'!$F$9+СВЦЭМ!$D$10+'СЕТ СН'!$F$5-'СЕТ СН'!$F$17</f>
        <v>2314.7341985900002</v>
      </c>
      <c r="O35" s="36">
        <f>SUMIFS(СВЦЭМ!$C$33:$C$776,СВЦЭМ!$A$33:$A$776,$A35,СВЦЭМ!$B$33:$B$776,O$11)+'СЕТ СН'!$F$9+СВЦЭМ!$D$10+'СЕТ СН'!$F$5-'СЕТ СН'!$F$17</f>
        <v>2320.6238422199999</v>
      </c>
      <c r="P35" s="36">
        <f>SUMIFS(СВЦЭМ!$C$33:$C$776,СВЦЭМ!$A$33:$A$776,$A35,СВЦЭМ!$B$33:$B$776,P$11)+'СЕТ СН'!$F$9+СВЦЭМ!$D$10+'СЕТ СН'!$F$5-'СЕТ СН'!$F$17</f>
        <v>2331.1927093700001</v>
      </c>
      <c r="Q35" s="36">
        <f>SUMIFS(СВЦЭМ!$C$33:$C$776,СВЦЭМ!$A$33:$A$776,$A35,СВЦЭМ!$B$33:$B$776,Q$11)+'СЕТ СН'!$F$9+СВЦЭМ!$D$10+'СЕТ СН'!$F$5-'СЕТ СН'!$F$17</f>
        <v>2357.5186644699997</v>
      </c>
      <c r="R35" s="36">
        <f>SUMIFS(СВЦЭМ!$C$33:$C$776,СВЦЭМ!$A$33:$A$776,$A35,СВЦЭМ!$B$33:$B$776,R$11)+'СЕТ СН'!$F$9+СВЦЭМ!$D$10+'СЕТ СН'!$F$5-'СЕТ СН'!$F$17</f>
        <v>2333.0844517200003</v>
      </c>
      <c r="S35" s="36">
        <f>SUMIFS(СВЦЭМ!$C$33:$C$776,СВЦЭМ!$A$33:$A$776,$A35,СВЦЭМ!$B$33:$B$776,S$11)+'СЕТ СН'!$F$9+СВЦЭМ!$D$10+'СЕТ СН'!$F$5-'СЕТ СН'!$F$17</f>
        <v>2317.4271133100001</v>
      </c>
      <c r="T35" s="36">
        <f>SUMIFS(СВЦЭМ!$C$33:$C$776,СВЦЭМ!$A$33:$A$776,$A35,СВЦЭМ!$B$33:$B$776,T$11)+'СЕТ СН'!$F$9+СВЦЭМ!$D$10+'СЕТ СН'!$F$5-'СЕТ СН'!$F$17</f>
        <v>2294.2746509600001</v>
      </c>
      <c r="U35" s="36">
        <f>SUMIFS(СВЦЭМ!$C$33:$C$776,СВЦЭМ!$A$33:$A$776,$A35,СВЦЭМ!$B$33:$B$776,U$11)+'СЕТ СН'!$F$9+СВЦЭМ!$D$10+'СЕТ СН'!$F$5-'СЕТ СН'!$F$17</f>
        <v>2271.9543202200002</v>
      </c>
      <c r="V35" s="36">
        <f>SUMIFS(СВЦЭМ!$C$33:$C$776,СВЦЭМ!$A$33:$A$776,$A35,СВЦЭМ!$B$33:$B$776,V$11)+'СЕТ СН'!$F$9+СВЦЭМ!$D$10+'СЕТ СН'!$F$5-'СЕТ СН'!$F$17</f>
        <v>2275.9076963100001</v>
      </c>
      <c r="W35" s="36">
        <f>SUMIFS(СВЦЭМ!$C$33:$C$776,СВЦЭМ!$A$33:$A$776,$A35,СВЦЭМ!$B$33:$B$776,W$11)+'СЕТ СН'!$F$9+СВЦЭМ!$D$10+'СЕТ СН'!$F$5-'СЕТ СН'!$F$17</f>
        <v>2292.0796001200001</v>
      </c>
      <c r="X35" s="36">
        <f>SUMIFS(СВЦЭМ!$C$33:$C$776,СВЦЭМ!$A$33:$A$776,$A35,СВЦЭМ!$B$33:$B$776,X$11)+'СЕТ СН'!$F$9+СВЦЭМ!$D$10+'СЕТ СН'!$F$5-'СЕТ СН'!$F$17</f>
        <v>2303.4984889400002</v>
      </c>
      <c r="Y35" s="36">
        <f>SUMIFS(СВЦЭМ!$C$33:$C$776,СВЦЭМ!$A$33:$A$776,$A35,СВЦЭМ!$B$33:$B$776,Y$11)+'СЕТ СН'!$F$9+СВЦЭМ!$D$10+'СЕТ СН'!$F$5-'СЕТ СН'!$F$17</f>
        <v>2326.1966089299999</v>
      </c>
    </row>
    <row r="36" spans="1:25" ht="15.75" x14ac:dyDescent="0.2">
      <c r="A36" s="35">
        <f t="shared" si="0"/>
        <v>43886</v>
      </c>
      <c r="B36" s="36">
        <f>SUMIFS(СВЦЭМ!$C$33:$C$776,СВЦЭМ!$A$33:$A$776,$A36,СВЦЭМ!$B$33:$B$776,B$11)+'СЕТ СН'!$F$9+СВЦЭМ!$D$10+'СЕТ СН'!$F$5-'СЕТ СН'!$F$17</f>
        <v>2365.7303709299999</v>
      </c>
      <c r="C36" s="36">
        <f>SUMIFS(СВЦЭМ!$C$33:$C$776,СВЦЭМ!$A$33:$A$776,$A36,СВЦЭМ!$B$33:$B$776,C$11)+'СЕТ СН'!$F$9+СВЦЭМ!$D$10+'СЕТ СН'!$F$5-'СЕТ СН'!$F$17</f>
        <v>2376.8462784000003</v>
      </c>
      <c r="D36" s="36">
        <f>SUMIFS(СВЦЭМ!$C$33:$C$776,СВЦЭМ!$A$33:$A$776,$A36,СВЦЭМ!$B$33:$B$776,D$11)+'СЕТ СН'!$F$9+СВЦЭМ!$D$10+'СЕТ СН'!$F$5-'СЕТ СН'!$F$17</f>
        <v>2395.1515506999999</v>
      </c>
      <c r="E36" s="36">
        <f>SUMIFS(СВЦЭМ!$C$33:$C$776,СВЦЭМ!$A$33:$A$776,$A36,СВЦЭМ!$B$33:$B$776,E$11)+'СЕТ СН'!$F$9+СВЦЭМ!$D$10+'СЕТ СН'!$F$5-'СЕТ СН'!$F$17</f>
        <v>2413.22096564</v>
      </c>
      <c r="F36" s="36">
        <f>SUMIFS(СВЦЭМ!$C$33:$C$776,СВЦЭМ!$A$33:$A$776,$A36,СВЦЭМ!$B$33:$B$776,F$11)+'СЕТ СН'!$F$9+СВЦЭМ!$D$10+'СЕТ СН'!$F$5-'СЕТ СН'!$F$17</f>
        <v>2402.0240162</v>
      </c>
      <c r="G36" s="36">
        <f>SUMIFS(СВЦЭМ!$C$33:$C$776,СВЦЭМ!$A$33:$A$776,$A36,СВЦЭМ!$B$33:$B$776,G$11)+'СЕТ СН'!$F$9+СВЦЭМ!$D$10+'СЕТ СН'!$F$5-'СЕТ СН'!$F$17</f>
        <v>2386.10450769</v>
      </c>
      <c r="H36" s="36">
        <f>SUMIFS(СВЦЭМ!$C$33:$C$776,СВЦЭМ!$A$33:$A$776,$A36,СВЦЭМ!$B$33:$B$776,H$11)+'СЕТ СН'!$F$9+СВЦЭМ!$D$10+'СЕТ СН'!$F$5-'СЕТ СН'!$F$17</f>
        <v>2354.9692139700001</v>
      </c>
      <c r="I36" s="36">
        <f>SUMIFS(СВЦЭМ!$C$33:$C$776,СВЦЭМ!$A$33:$A$776,$A36,СВЦЭМ!$B$33:$B$776,I$11)+'СЕТ СН'!$F$9+СВЦЭМ!$D$10+'СЕТ СН'!$F$5-'СЕТ СН'!$F$17</f>
        <v>2325.80609314</v>
      </c>
      <c r="J36" s="36">
        <f>SUMIFS(СВЦЭМ!$C$33:$C$776,СВЦЭМ!$A$33:$A$776,$A36,СВЦЭМ!$B$33:$B$776,J$11)+'СЕТ СН'!$F$9+СВЦЭМ!$D$10+'СЕТ СН'!$F$5-'СЕТ СН'!$F$17</f>
        <v>2306.8599588699999</v>
      </c>
      <c r="K36" s="36">
        <f>SUMIFS(СВЦЭМ!$C$33:$C$776,СВЦЭМ!$A$33:$A$776,$A36,СВЦЭМ!$B$33:$B$776,K$11)+'СЕТ СН'!$F$9+СВЦЭМ!$D$10+'СЕТ СН'!$F$5-'СЕТ СН'!$F$17</f>
        <v>2287.0157930200003</v>
      </c>
      <c r="L36" s="36">
        <f>SUMIFS(СВЦЭМ!$C$33:$C$776,СВЦЭМ!$A$33:$A$776,$A36,СВЦЭМ!$B$33:$B$776,L$11)+'СЕТ СН'!$F$9+СВЦЭМ!$D$10+'СЕТ СН'!$F$5-'СЕТ СН'!$F$17</f>
        <v>2286.5416248000001</v>
      </c>
      <c r="M36" s="36">
        <f>SUMIFS(СВЦЭМ!$C$33:$C$776,СВЦЭМ!$A$33:$A$776,$A36,СВЦЭМ!$B$33:$B$776,M$11)+'СЕТ СН'!$F$9+СВЦЭМ!$D$10+'СЕТ СН'!$F$5-'СЕТ СН'!$F$17</f>
        <v>2296.5815117000002</v>
      </c>
      <c r="N36" s="36">
        <f>SUMIFS(СВЦЭМ!$C$33:$C$776,СВЦЭМ!$A$33:$A$776,$A36,СВЦЭМ!$B$33:$B$776,N$11)+'СЕТ СН'!$F$9+СВЦЭМ!$D$10+'СЕТ СН'!$F$5-'СЕТ СН'!$F$17</f>
        <v>2318.8605776200002</v>
      </c>
      <c r="O36" s="36">
        <f>SUMIFS(СВЦЭМ!$C$33:$C$776,СВЦЭМ!$A$33:$A$776,$A36,СВЦЭМ!$B$33:$B$776,O$11)+'СЕТ СН'!$F$9+СВЦЭМ!$D$10+'СЕТ СН'!$F$5-'СЕТ СН'!$F$17</f>
        <v>2323.3489550200002</v>
      </c>
      <c r="P36" s="36">
        <f>SUMIFS(СВЦЭМ!$C$33:$C$776,СВЦЭМ!$A$33:$A$776,$A36,СВЦЭМ!$B$33:$B$776,P$11)+'СЕТ СН'!$F$9+СВЦЭМ!$D$10+'СЕТ СН'!$F$5-'СЕТ СН'!$F$17</f>
        <v>2373.48146597</v>
      </c>
      <c r="Q36" s="36">
        <f>SUMIFS(СВЦЭМ!$C$33:$C$776,СВЦЭМ!$A$33:$A$776,$A36,СВЦЭМ!$B$33:$B$776,Q$11)+'СЕТ СН'!$F$9+СВЦЭМ!$D$10+'СЕТ СН'!$F$5-'СЕТ СН'!$F$17</f>
        <v>2382.2769079</v>
      </c>
      <c r="R36" s="36">
        <f>SUMIFS(СВЦЭМ!$C$33:$C$776,СВЦЭМ!$A$33:$A$776,$A36,СВЦЭМ!$B$33:$B$776,R$11)+'СЕТ СН'!$F$9+СВЦЭМ!$D$10+'СЕТ СН'!$F$5-'СЕТ СН'!$F$17</f>
        <v>2375.8220043299998</v>
      </c>
      <c r="S36" s="36">
        <f>SUMIFS(СВЦЭМ!$C$33:$C$776,СВЦЭМ!$A$33:$A$776,$A36,СВЦЭМ!$B$33:$B$776,S$11)+'СЕТ СН'!$F$9+СВЦЭМ!$D$10+'СЕТ СН'!$F$5-'СЕТ СН'!$F$17</f>
        <v>2339.7927161900002</v>
      </c>
      <c r="T36" s="36">
        <f>SUMIFS(СВЦЭМ!$C$33:$C$776,СВЦЭМ!$A$33:$A$776,$A36,СВЦЭМ!$B$33:$B$776,T$11)+'СЕТ СН'!$F$9+СВЦЭМ!$D$10+'СЕТ СН'!$F$5-'СЕТ СН'!$F$17</f>
        <v>2320.4867211999999</v>
      </c>
      <c r="U36" s="36">
        <f>SUMIFS(СВЦЭМ!$C$33:$C$776,СВЦЭМ!$A$33:$A$776,$A36,СВЦЭМ!$B$33:$B$776,U$11)+'СЕТ СН'!$F$9+СВЦЭМ!$D$10+'СЕТ СН'!$F$5-'СЕТ СН'!$F$17</f>
        <v>2298.3687551200001</v>
      </c>
      <c r="V36" s="36">
        <f>SUMIFS(СВЦЭМ!$C$33:$C$776,СВЦЭМ!$A$33:$A$776,$A36,СВЦЭМ!$B$33:$B$776,V$11)+'СЕТ СН'!$F$9+СВЦЭМ!$D$10+'СЕТ СН'!$F$5-'СЕТ СН'!$F$17</f>
        <v>2276.8627003400002</v>
      </c>
      <c r="W36" s="36">
        <f>SUMIFS(СВЦЭМ!$C$33:$C$776,СВЦЭМ!$A$33:$A$776,$A36,СВЦЭМ!$B$33:$B$776,W$11)+'СЕТ СН'!$F$9+СВЦЭМ!$D$10+'СЕТ СН'!$F$5-'СЕТ СН'!$F$17</f>
        <v>2303.7295816300002</v>
      </c>
      <c r="X36" s="36">
        <f>SUMIFS(СВЦЭМ!$C$33:$C$776,СВЦЭМ!$A$33:$A$776,$A36,СВЦЭМ!$B$33:$B$776,X$11)+'СЕТ СН'!$F$9+СВЦЭМ!$D$10+'СЕТ СН'!$F$5-'СЕТ СН'!$F$17</f>
        <v>2326.0219637199998</v>
      </c>
      <c r="Y36" s="36">
        <f>SUMIFS(СВЦЭМ!$C$33:$C$776,СВЦЭМ!$A$33:$A$776,$A36,СВЦЭМ!$B$33:$B$776,Y$11)+'СЕТ СН'!$F$9+СВЦЭМ!$D$10+'СЕТ СН'!$F$5-'СЕТ СН'!$F$17</f>
        <v>2354.91767299</v>
      </c>
    </row>
    <row r="37" spans="1:25" ht="15.75" x14ac:dyDescent="0.2">
      <c r="A37" s="35">
        <f t="shared" si="0"/>
        <v>43887</v>
      </c>
      <c r="B37" s="36">
        <f>SUMIFS(СВЦЭМ!$C$33:$C$776,СВЦЭМ!$A$33:$A$776,$A37,СВЦЭМ!$B$33:$B$776,B$11)+'СЕТ СН'!$F$9+СВЦЭМ!$D$10+'СЕТ СН'!$F$5-'СЕТ СН'!$F$17</f>
        <v>2371.18409776</v>
      </c>
      <c r="C37" s="36">
        <f>SUMIFS(СВЦЭМ!$C$33:$C$776,СВЦЭМ!$A$33:$A$776,$A37,СВЦЭМ!$B$33:$B$776,C$11)+'СЕТ СН'!$F$9+СВЦЭМ!$D$10+'СЕТ СН'!$F$5-'СЕТ СН'!$F$17</f>
        <v>2396.20353983</v>
      </c>
      <c r="D37" s="36">
        <f>SUMIFS(СВЦЭМ!$C$33:$C$776,СВЦЭМ!$A$33:$A$776,$A37,СВЦЭМ!$B$33:$B$776,D$11)+'СЕТ СН'!$F$9+СВЦЭМ!$D$10+'СЕТ СН'!$F$5-'СЕТ СН'!$F$17</f>
        <v>2405.3551448899998</v>
      </c>
      <c r="E37" s="36">
        <f>SUMIFS(СВЦЭМ!$C$33:$C$776,СВЦЭМ!$A$33:$A$776,$A37,СВЦЭМ!$B$33:$B$776,E$11)+'СЕТ СН'!$F$9+СВЦЭМ!$D$10+'СЕТ СН'!$F$5-'СЕТ СН'!$F$17</f>
        <v>2419.6290059200001</v>
      </c>
      <c r="F37" s="36">
        <f>SUMIFS(СВЦЭМ!$C$33:$C$776,СВЦЭМ!$A$33:$A$776,$A37,СВЦЭМ!$B$33:$B$776,F$11)+'СЕТ СН'!$F$9+СВЦЭМ!$D$10+'СЕТ СН'!$F$5-'СЕТ СН'!$F$17</f>
        <v>2407.6211928299999</v>
      </c>
      <c r="G37" s="36">
        <f>SUMIFS(СВЦЭМ!$C$33:$C$776,СВЦЭМ!$A$33:$A$776,$A37,СВЦЭМ!$B$33:$B$776,G$11)+'СЕТ СН'!$F$9+СВЦЭМ!$D$10+'СЕТ СН'!$F$5-'СЕТ СН'!$F$17</f>
        <v>2398.0908271500002</v>
      </c>
      <c r="H37" s="36">
        <f>SUMIFS(СВЦЭМ!$C$33:$C$776,СВЦЭМ!$A$33:$A$776,$A37,СВЦЭМ!$B$33:$B$776,H$11)+'СЕТ СН'!$F$9+СВЦЭМ!$D$10+'СЕТ СН'!$F$5-'СЕТ СН'!$F$17</f>
        <v>2359.4714721099999</v>
      </c>
      <c r="I37" s="36">
        <f>SUMIFS(СВЦЭМ!$C$33:$C$776,СВЦЭМ!$A$33:$A$776,$A37,СВЦЭМ!$B$33:$B$776,I$11)+'СЕТ СН'!$F$9+СВЦЭМ!$D$10+'СЕТ СН'!$F$5-'СЕТ СН'!$F$17</f>
        <v>2336.79073079</v>
      </c>
      <c r="J37" s="36">
        <f>SUMIFS(СВЦЭМ!$C$33:$C$776,СВЦЭМ!$A$33:$A$776,$A37,СВЦЭМ!$B$33:$B$776,J$11)+'СЕТ СН'!$F$9+СВЦЭМ!$D$10+'СЕТ СН'!$F$5-'СЕТ СН'!$F$17</f>
        <v>2291.3669310300002</v>
      </c>
      <c r="K37" s="36">
        <f>SUMIFS(СВЦЭМ!$C$33:$C$776,СВЦЭМ!$A$33:$A$776,$A37,СВЦЭМ!$B$33:$B$776,K$11)+'СЕТ СН'!$F$9+СВЦЭМ!$D$10+'СЕТ СН'!$F$5-'СЕТ СН'!$F$17</f>
        <v>2288.4361696300002</v>
      </c>
      <c r="L37" s="36">
        <f>SUMIFS(СВЦЭМ!$C$33:$C$776,СВЦЭМ!$A$33:$A$776,$A37,СВЦЭМ!$B$33:$B$776,L$11)+'СЕТ СН'!$F$9+СВЦЭМ!$D$10+'СЕТ СН'!$F$5-'СЕТ СН'!$F$17</f>
        <v>2290.7995397200002</v>
      </c>
      <c r="M37" s="36">
        <f>SUMIFS(СВЦЭМ!$C$33:$C$776,СВЦЭМ!$A$33:$A$776,$A37,СВЦЭМ!$B$33:$B$776,M$11)+'СЕТ СН'!$F$9+СВЦЭМ!$D$10+'СЕТ СН'!$F$5-'СЕТ СН'!$F$17</f>
        <v>2299.7410072900002</v>
      </c>
      <c r="N37" s="36">
        <f>SUMIFS(СВЦЭМ!$C$33:$C$776,СВЦЭМ!$A$33:$A$776,$A37,СВЦЭМ!$B$33:$B$776,N$11)+'СЕТ СН'!$F$9+СВЦЭМ!$D$10+'СЕТ СН'!$F$5-'СЕТ СН'!$F$17</f>
        <v>2330.7403849100001</v>
      </c>
      <c r="O37" s="36">
        <f>SUMIFS(СВЦЭМ!$C$33:$C$776,СВЦЭМ!$A$33:$A$776,$A37,СВЦЭМ!$B$33:$B$776,O$11)+'СЕТ СН'!$F$9+СВЦЭМ!$D$10+'СЕТ СН'!$F$5-'СЕТ СН'!$F$17</f>
        <v>2316.5623385700001</v>
      </c>
      <c r="P37" s="36">
        <f>SUMIFS(СВЦЭМ!$C$33:$C$776,СВЦЭМ!$A$33:$A$776,$A37,СВЦЭМ!$B$33:$B$776,P$11)+'СЕТ СН'!$F$9+СВЦЭМ!$D$10+'СЕТ СН'!$F$5-'СЕТ СН'!$F$17</f>
        <v>2331.6812218200002</v>
      </c>
      <c r="Q37" s="36">
        <f>SUMIFS(СВЦЭМ!$C$33:$C$776,СВЦЭМ!$A$33:$A$776,$A37,СВЦЭМ!$B$33:$B$776,Q$11)+'СЕТ СН'!$F$9+СВЦЭМ!$D$10+'СЕТ СН'!$F$5-'СЕТ СН'!$F$17</f>
        <v>2343.7410293799999</v>
      </c>
      <c r="R37" s="36">
        <f>SUMIFS(СВЦЭМ!$C$33:$C$776,СВЦЭМ!$A$33:$A$776,$A37,СВЦЭМ!$B$33:$B$776,R$11)+'СЕТ СН'!$F$9+СВЦЭМ!$D$10+'СЕТ СН'!$F$5-'СЕТ СН'!$F$17</f>
        <v>2341.74378454</v>
      </c>
      <c r="S37" s="36">
        <f>SUMIFS(СВЦЭМ!$C$33:$C$776,СВЦЭМ!$A$33:$A$776,$A37,СВЦЭМ!$B$33:$B$776,S$11)+'СЕТ СН'!$F$9+СВЦЭМ!$D$10+'СЕТ СН'!$F$5-'СЕТ СН'!$F$17</f>
        <v>2319.9615624400003</v>
      </c>
      <c r="T37" s="36">
        <f>SUMIFS(СВЦЭМ!$C$33:$C$776,СВЦЭМ!$A$33:$A$776,$A37,СВЦЭМ!$B$33:$B$776,T$11)+'СЕТ СН'!$F$9+СВЦЭМ!$D$10+'СЕТ СН'!$F$5-'СЕТ СН'!$F$17</f>
        <v>2288.8669844699998</v>
      </c>
      <c r="U37" s="36">
        <f>SUMIFS(СВЦЭМ!$C$33:$C$776,СВЦЭМ!$A$33:$A$776,$A37,СВЦЭМ!$B$33:$B$776,U$11)+'СЕТ СН'!$F$9+СВЦЭМ!$D$10+'СЕТ СН'!$F$5-'СЕТ СН'!$F$17</f>
        <v>2287.4255594300002</v>
      </c>
      <c r="V37" s="36">
        <f>SUMIFS(СВЦЭМ!$C$33:$C$776,СВЦЭМ!$A$33:$A$776,$A37,СВЦЭМ!$B$33:$B$776,V$11)+'СЕТ СН'!$F$9+СВЦЭМ!$D$10+'СЕТ СН'!$F$5-'СЕТ СН'!$F$17</f>
        <v>2290.5472650199999</v>
      </c>
      <c r="W37" s="36">
        <f>SUMIFS(СВЦЭМ!$C$33:$C$776,СВЦЭМ!$A$33:$A$776,$A37,СВЦЭМ!$B$33:$B$776,W$11)+'СЕТ СН'!$F$9+СВЦЭМ!$D$10+'СЕТ СН'!$F$5-'СЕТ СН'!$F$17</f>
        <v>2296.1589470399999</v>
      </c>
      <c r="X37" s="36">
        <f>SUMIFS(СВЦЭМ!$C$33:$C$776,СВЦЭМ!$A$33:$A$776,$A37,СВЦЭМ!$B$33:$B$776,X$11)+'СЕТ СН'!$F$9+СВЦЭМ!$D$10+'СЕТ СН'!$F$5-'СЕТ СН'!$F$17</f>
        <v>2307.9880776700002</v>
      </c>
      <c r="Y37" s="36">
        <f>SUMIFS(СВЦЭМ!$C$33:$C$776,СВЦЭМ!$A$33:$A$776,$A37,СВЦЭМ!$B$33:$B$776,Y$11)+'СЕТ СН'!$F$9+СВЦЭМ!$D$10+'СЕТ СН'!$F$5-'СЕТ СН'!$F$17</f>
        <v>2344.8276979000002</v>
      </c>
    </row>
    <row r="38" spans="1:25" ht="15.75" x14ac:dyDescent="0.2">
      <c r="A38" s="35">
        <f t="shared" si="0"/>
        <v>43888</v>
      </c>
      <c r="B38" s="36">
        <f>SUMIFS(СВЦЭМ!$C$33:$C$776,СВЦЭМ!$A$33:$A$776,$A38,СВЦЭМ!$B$33:$B$776,B$11)+'СЕТ СН'!$F$9+СВЦЭМ!$D$10+'СЕТ СН'!$F$5-'СЕТ СН'!$F$17</f>
        <v>2376.8399458900003</v>
      </c>
      <c r="C38" s="36">
        <f>SUMIFS(СВЦЭМ!$C$33:$C$776,СВЦЭМ!$A$33:$A$776,$A38,СВЦЭМ!$B$33:$B$776,C$11)+'СЕТ СН'!$F$9+СВЦЭМ!$D$10+'СЕТ СН'!$F$5-'СЕТ СН'!$F$17</f>
        <v>2395.4125902599999</v>
      </c>
      <c r="D38" s="36">
        <f>SUMIFS(СВЦЭМ!$C$33:$C$776,СВЦЭМ!$A$33:$A$776,$A38,СВЦЭМ!$B$33:$B$776,D$11)+'СЕТ СН'!$F$9+СВЦЭМ!$D$10+'СЕТ СН'!$F$5-'СЕТ СН'!$F$17</f>
        <v>2404.0553546199999</v>
      </c>
      <c r="E38" s="36">
        <f>SUMIFS(СВЦЭМ!$C$33:$C$776,СВЦЭМ!$A$33:$A$776,$A38,СВЦЭМ!$B$33:$B$776,E$11)+'СЕТ СН'!$F$9+СВЦЭМ!$D$10+'СЕТ СН'!$F$5-'СЕТ СН'!$F$17</f>
        <v>2408.1925219200002</v>
      </c>
      <c r="F38" s="36">
        <f>SUMIFS(СВЦЭМ!$C$33:$C$776,СВЦЭМ!$A$33:$A$776,$A38,СВЦЭМ!$B$33:$B$776,F$11)+'СЕТ СН'!$F$9+СВЦЭМ!$D$10+'СЕТ СН'!$F$5-'СЕТ СН'!$F$17</f>
        <v>2408.5945691400002</v>
      </c>
      <c r="G38" s="36">
        <f>SUMIFS(СВЦЭМ!$C$33:$C$776,СВЦЭМ!$A$33:$A$776,$A38,СВЦЭМ!$B$33:$B$776,G$11)+'СЕТ СН'!$F$9+СВЦЭМ!$D$10+'СЕТ СН'!$F$5-'СЕТ СН'!$F$17</f>
        <v>2379.3056327100003</v>
      </c>
      <c r="H38" s="36">
        <f>SUMIFS(СВЦЭМ!$C$33:$C$776,СВЦЭМ!$A$33:$A$776,$A38,СВЦЭМ!$B$33:$B$776,H$11)+'СЕТ СН'!$F$9+СВЦЭМ!$D$10+'СЕТ СН'!$F$5-'СЕТ СН'!$F$17</f>
        <v>2365.80103302</v>
      </c>
      <c r="I38" s="36">
        <f>SUMIFS(СВЦЭМ!$C$33:$C$776,СВЦЭМ!$A$33:$A$776,$A38,СВЦЭМ!$B$33:$B$776,I$11)+'СЕТ СН'!$F$9+СВЦЭМ!$D$10+'СЕТ СН'!$F$5-'СЕТ СН'!$F$17</f>
        <v>2351.0773818899997</v>
      </c>
      <c r="J38" s="36">
        <f>SUMIFS(СВЦЭМ!$C$33:$C$776,СВЦЭМ!$A$33:$A$776,$A38,СВЦЭМ!$B$33:$B$776,J$11)+'СЕТ СН'!$F$9+СВЦЭМ!$D$10+'СЕТ СН'!$F$5-'СЕТ СН'!$F$17</f>
        <v>2302.7528720700002</v>
      </c>
      <c r="K38" s="36">
        <f>SUMIFS(СВЦЭМ!$C$33:$C$776,СВЦЭМ!$A$33:$A$776,$A38,СВЦЭМ!$B$33:$B$776,K$11)+'СЕТ СН'!$F$9+СВЦЭМ!$D$10+'СЕТ СН'!$F$5-'СЕТ СН'!$F$17</f>
        <v>2298.2919471300002</v>
      </c>
      <c r="L38" s="36">
        <f>SUMIFS(СВЦЭМ!$C$33:$C$776,СВЦЭМ!$A$33:$A$776,$A38,СВЦЭМ!$B$33:$B$776,L$11)+'СЕТ СН'!$F$9+СВЦЭМ!$D$10+'СЕТ СН'!$F$5-'СЕТ СН'!$F$17</f>
        <v>2286.2267381900001</v>
      </c>
      <c r="M38" s="36">
        <f>SUMIFS(СВЦЭМ!$C$33:$C$776,СВЦЭМ!$A$33:$A$776,$A38,СВЦЭМ!$B$33:$B$776,M$11)+'СЕТ СН'!$F$9+СВЦЭМ!$D$10+'СЕТ СН'!$F$5-'СЕТ СН'!$F$17</f>
        <v>2299.4309291700001</v>
      </c>
      <c r="N38" s="36">
        <f>SUMIFS(СВЦЭМ!$C$33:$C$776,СВЦЭМ!$A$33:$A$776,$A38,СВЦЭМ!$B$33:$B$776,N$11)+'СЕТ СН'!$F$9+СВЦЭМ!$D$10+'СЕТ СН'!$F$5-'СЕТ СН'!$F$17</f>
        <v>2311.2816946399998</v>
      </c>
      <c r="O38" s="36">
        <f>SUMIFS(СВЦЭМ!$C$33:$C$776,СВЦЭМ!$A$33:$A$776,$A38,СВЦЭМ!$B$33:$B$776,O$11)+'СЕТ СН'!$F$9+СВЦЭМ!$D$10+'СЕТ СН'!$F$5-'СЕТ СН'!$F$17</f>
        <v>2316.3203584100002</v>
      </c>
      <c r="P38" s="36">
        <f>SUMIFS(СВЦЭМ!$C$33:$C$776,СВЦЭМ!$A$33:$A$776,$A38,СВЦЭМ!$B$33:$B$776,P$11)+'СЕТ СН'!$F$9+СВЦЭМ!$D$10+'СЕТ СН'!$F$5-'СЕТ СН'!$F$17</f>
        <v>2333.60822345</v>
      </c>
      <c r="Q38" s="36">
        <f>SUMIFS(СВЦЭМ!$C$33:$C$776,СВЦЭМ!$A$33:$A$776,$A38,СВЦЭМ!$B$33:$B$776,Q$11)+'СЕТ СН'!$F$9+СВЦЭМ!$D$10+'СЕТ СН'!$F$5-'СЕТ СН'!$F$17</f>
        <v>2341.1840594499999</v>
      </c>
      <c r="R38" s="36">
        <f>SUMIFS(СВЦЭМ!$C$33:$C$776,СВЦЭМ!$A$33:$A$776,$A38,СВЦЭМ!$B$33:$B$776,R$11)+'СЕТ СН'!$F$9+СВЦЭМ!$D$10+'СЕТ СН'!$F$5-'СЕТ СН'!$F$17</f>
        <v>2372.6054392599999</v>
      </c>
      <c r="S38" s="36">
        <f>SUMIFS(СВЦЭМ!$C$33:$C$776,СВЦЭМ!$A$33:$A$776,$A38,СВЦЭМ!$B$33:$B$776,S$11)+'СЕТ СН'!$F$9+СВЦЭМ!$D$10+'СЕТ СН'!$F$5-'СЕТ СН'!$F$17</f>
        <v>2342.7528966700002</v>
      </c>
      <c r="T38" s="36">
        <f>SUMIFS(СВЦЭМ!$C$33:$C$776,СВЦЭМ!$A$33:$A$776,$A38,СВЦЭМ!$B$33:$B$776,T$11)+'СЕТ СН'!$F$9+СВЦЭМ!$D$10+'СЕТ СН'!$F$5-'СЕТ СН'!$F$17</f>
        <v>2295.7063252200001</v>
      </c>
      <c r="U38" s="36">
        <f>SUMIFS(СВЦЭМ!$C$33:$C$776,СВЦЭМ!$A$33:$A$776,$A38,СВЦЭМ!$B$33:$B$776,U$11)+'СЕТ СН'!$F$9+СВЦЭМ!$D$10+'СЕТ СН'!$F$5-'СЕТ СН'!$F$17</f>
        <v>2298.7148286800002</v>
      </c>
      <c r="V38" s="36">
        <f>SUMIFS(СВЦЭМ!$C$33:$C$776,СВЦЭМ!$A$33:$A$776,$A38,СВЦЭМ!$B$33:$B$776,V$11)+'СЕТ СН'!$F$9+СВЦЭМ!$D$10+'СЕТ СН'!$F$5-'СЕТ СН'!$F$17</f>
        <v>2299.0614476999999</v>
      </c>
      <c r="W38" s="36">
        <f>SUMIFS(СВЦЭМ!$C$33:$C$776,СВЦЭМ!$A$33:$A$776,$A38,СВЦЭМ!$B$33:$B$776,W$11)+'СЕТ СН'!$F$9+СВЦЭМ!$D$10+'СЕТ СН'!$F$5-'СЕТ СН'!$F$17</f>
        <v>2311.8085139700001</v>
      </c>
      <c r="X38" s="36">
        <f>SUMIFS(СВЦЭМ!$C$33:$C$776,СВЦЭМ!$A$33:$A$776,$A38,СВЦЭМ!$B$33:$B$776,X$11)+'СЕТ СН'!$F$9+СВЦЭМ!$D$10+'СЕТ СН'!$F$5-'СЕТ СН'!$F$17</f>
        <v>2320.4973600900003</v>
      </c>
      <c r="Y38" s="36">
        <f>SUMIFS(СВЦЭМ!$C$33:$C$776,СВЦЭМ!$A$33:$A$776,$A38,СВЦЭМ!$B$33:$B$776,Y$11)+'СЕТ СН'!$F$9+СВЦЭМ!$D$10+'СЕТ СН'!$F$5-'СЕТ СН'!$F$17</f>
        <v>2341.9064656099999</v>
      </c>
    </row>
    <row r="39" spans="1:25" ht="15.75" x14ac:dyDescent="0.2">
      <c r="A39" s="35">
        <f t="shared" si="0"/>
        <v>43889</v>
      </c>
      <c r="B39" s="36">
        <f>SUMIFS(СВЦЭМ!$C$33:$C$776,СВЦЭМ!$A$33:$A$776,$A39,СВЦЭМ!$B$33:$B$776,B$11)+'СЕТ СН'!$F$9+СВЦЭМ!$D$10+'СЕТ СН'!$F$5-'СЕТ СН'!$F$17</f>
        <v>2361.6524403799999</v>
      </c>
      <c r="C39" s="36">
        <f>SUMIFS(СВЦЭМ!$C$33:$C$776,СВЦЭМ!$A$33:$A$776,$A39,СВЦЭМ!$B$33:$B$776,C$11)+'СЕТ СН'!$F$9+СВЦЭМ!$D$10+'СЕТ СН'!$F$5-'СЕТ СН'!$F$17</f>
        <v>2387.3403092200001</v>
      </c>
      <c r="D39" s="36">
        <f>SUMIFS(СВЦЭМ!$C$33:$C$776,СВЦЭМ!$A$33:$A$776,$A39,СВЦЭМ!$B$33:$B$776,D$11)+'СЕТ СН'!$F$9+СВЦЭМ!$D$10+'СЕТ СН'!$F$5-'СЕТ СН'!$F$17</f>
        <v>2400.84715598</v>
      </c>
      <c r="E39" s="36">
        <f>SUMIFS(СВЦЭМ!$C$33:$C$776,СВЦЭМ!$A$33:$A$776,$A39,СВЦЭМ!$B$33:$B$776,E$11)+'СЕТ СН'!$F$9+СВЦЭМ!$D$10+'СЕТ СН'!$F$5-'СЕТ СН'!$F$17</f>
        <v>2399.1529599699998</v>
      </c>
      <c r="F39" s="36">
        <f>SUMIFS(СВЦЭМ!$C$33:$C$776,СВЦЭМ!$A$33:$A$776,$A39,СВЦЭМ!$B$33:$B$776,F$11)+'СЕТ СН'!$F$9+СВЦЭМ!$D$10+'СЕТ СН'!$F$5-'СЕТ СН'!$F$17</f>
        <v>2392.18812316</v>
      </c>
      <c r="G39" s="36">
        <f>SUMIFS(СВЦЭМ!$C$33:$C$776,СВЦЭМ!$A$33:$A$776,$A39,СВЦЭМ!$B$33:$B$776,G$11)+'СЕТ СН'!$F$9+СВЦЭМ!$D$10+'СЕТ СН'!$F$5-'СЕТ СН'!$F$17</f>
        <v>2381.06334741</v>
      </c>
      <c r="H39" s="36">
        <f>SUMIFS(СВЦЭМ!$C$33:$C$776,СВЦЭМ!$A$33:$A$776,$A39,СВЦЭМ!$B$33:$B$776,H$11)+'СЕТ СН'!$F$9+СВЦЭМ!$D$10+'СЕТ СН'!$F$5-'СЕТ СН'!$F$17</f>
        <v>2323.5395482499998</v>
      </c>
      <c r="I39" s="36">
        <f>SUMIFS(СВЦЭМ!$C$33:$C$776,СВЦЭМ!$A$33:$A$776,$A39,СВЦЭМ!$B$33:$B$776,I$11)+'СЕТ СН'!$F$9+СВЦЭМ!$D$10+'СЕТ СН'!$F$5-'СЕТ СН'!$F$17</f>
        <v>2308.6437229600001</v>
      </c>
      <c r="J39" s="36">
        <f>SUMIFS(СВЦЭМ!$C$33:$C$776,СВЦЭМ!$A$33:$A$776,$A39,СВЦЭМ!$B$33:$B$776,J$11)+'СЕТ СН'!$F$9+СВЦЭМ!$D$10+'СЕТ СН'!$F$5-'СЕТ СН'!$F$17</f>
        <v>2306.8955491000002</v>
      </c>
      <c r="K39" s="36">
        <f>SUMIFS(СВЦЭМ!$C$33:$C$776,СВЦЭМ!$A$33:$A$776,$A39,СВЦЭМ!$B$33:$B$776,K$11)+'СЕТ СН'!$F$9+СВЦЭМ!$D$10+'СЕТ СН'!$F$5-'СЕТ СН'!$F$17</f>
        <v>2291.9777748500001</v>
      </c>
      <c r="L39" s="36">
        <f>SUMIFS(СВЦЭМ!$C$33:$C$776,СВЦЭМ!$A$33:$A$776,$A39,СВЦЭМ!$B$33:$B$776,L$11)+'СЕТ СН'!$F$9+СВЦЭМ!$D$10+'СЕТ СН'!$F$5-'СЕТ СН'!$F$17</f>
        <v>2297.9096543200003</v>
      </c>
      <c r="M39" s="36">
        <f>SUMIFS(СВЦЭМ!$C$33:$C$776,СВЦЭМ!$A$33:$A$776,$A39,СВЦЭМ!$B$33:$B$776,M$11)+'СЕТ СН'!$F$9+СВЦЭМ!$D$10+'СЕТ СН'!$F$5-'СЕТ СН'!$F$17</f>
        <v>2299.1338353599999</v>
      </c>
      <c r="N39" s="36">
        <f>SUMIFS(СВЦЭМ!$C$33:$C$776,СВЦЭМ!$A$33:$A$776,$A39,СВЦЭМ!$B$33:$B$776,N$11)+'СЕТ СН'!$F$9+СВЦЭМ!$D$10+'СЕТ СН'!$F$5-'СЕТ СН'!$F$17</f>
        <v>2318.8093223400001</v>
      </c>
      <c r="O39" s="36">
        <f>SUMIFS(СВЦЭМ!$C$33:$C$776,СВЦЭМ!$A$33:$A$776,$A39,СВЦЭМ!$B$33:$B$776,O$11)+'СЕТ СН'!$F$9+СВЦЭМ!$D$10+'СЕТ СН'!$F$5-'СЕТ СН'!$F$17</f>
        <v>2308.1012845700002</v>
      </c>
      <c r="P39" s="36">
        <f>SUMIFS(СВЦЭМ!$C$33:$C$776,СВЦЭМ!$A$33:$A$776,$A39,СВЦЭМ!$B$33:$B$776,P$11)+'СЕТ СН'!$F$9+СВЦЭМ!$D$10+'СЕТ СН'!$F$5-'СЕТ СН'!$F$17</f>
        <v>2320.4286291099997</v>
      </c>
      <c r="Q39" s="36">
        <f>SUMIFS(СВЦЭМ!$C$33:$C$776,СВЦЭМ!$A$33:$A$776,$A39,СВЦЭМ!$B$33:$B$776,Q$11)+'СЕТ СН'!$F$9+СВЦЭМ!$D$10+'СЕТ СН'!$F$5-'СЕТ СН'!$F$17</f>
        <v>2328.36085817</v>
      </c>
      <c r="R39" s="36">
        <f>SUMIFS(СВЦЭМ!$C$33:$C$776,СВЦЭМ!$A$33:$A$776,$A39,СВЦЭМ!$B$33:$B$776,R$11)+'СЕТ СН'!$F$9+СВЦЭМ!$D$10+'СЕТ СН'!$F$5-'СЕТ СН'!$F$17</f>
        <v>2313.8207698900001</v>
      </c>
      <c r="S39" s="36">
        <f>SUMIFS(СВЦЭМ!$C$33:$C$776,СВЦЭМ!$A$33:$A$776,$A39,СВЦЭМ!$B$33:$B$776,S$11)+'СЕТ СН'!$F$9+СВЦЭМ!$D$10+'СЕТ СН'!$F$5-'СЕТ СН'!$F$17</f>
        <v>2289.3804275399998</v>
      </c>
      <c r="T39" s="36">
        <f>SUMIFS(СВЦЭМ!$C$33:$C$776,СВЦЭМ!$A$33:$A$776,$A39,СВЦЭМ!$B$33:$B$776,T$11)+'СЕТ СН'!$F$9+СВЦЭМ!$D$10+'СЕТ СН'!$F$5-'СЕТ СН'!$F$17</f>
        <v>2284.8389037000002</v>
      </c>
      <c r="U39" s="36">
        <f>SUMIFS(СВЦЭМ!$C$33:$C$776,СВЦЭМ!$A$33:$A$776,$A39,СВЦЭМ!$B$33:$B$776,U$11)+'СЕТ СН'!$F$9+СВЦЭМ!$D$10+'СЕТ СН'!$F$5-'СЕТ СН'!$F$17</f>
        <v>2289.9904280999999</v>
      </c>
      <c r="V39" s="36">
        <f>SUMIFS(СВЦЭМ!$C$33:$C$776,СВЦЭМ!$A$33:$A$776,$A39,СВЦЭМ!$B$33:$B$776,V$11)+'СЕТ СН'!$F$9+СВЦЭМ!$D$10+'СЕТ СН'!$F$5-'СЕТ СН'!$F$17</f>
        <v>2292.3530051799999</v>
      </c>
      <c r="W39" s="36">
        <f>SUMIFS(СВЦЭМ!$C$33:$C$776,СВЦЭМ!$A$33:$A$776,$A39,СВЦЭМ!$B$33:$B$776,W$11)+'СЕТ СН'!$F$9+СВЦЭМ!$D$10+'СЕТ СН'!$F$5-'СЕТ СН'!$F$17</f>
        <v>2305.29514367</v>
      </c>
      <c r="X39" s="36">
        <f>SUMIFS(СВЦЭМ!$C$33:$C$776,СВЦЭМ!$A$33:$A$776,$A39,СВЦЭМ!$B$33:$B$776,X$11)+'СЕТ СН'!$F$9+СВЦЭМ!$D$10+'СЕТ СН'!$F$5-'СЕТ СН'!$F$17</f>
        <v>2303.9295948399999</v>
      </c>
      <c r="Y39" s="36">
        <f>SUMIFS(СВЦЭМ!$C$33:$C$776,СВЦЭМ!$A$33:$A$776,$A39,СВЦЭМ!$B$33:$B$776,Y$11)+'СЕТ СН'!$F$9+СВЦЭМ!$D$10+'СЕТ СН'!$F$5-'СЕТ СН'!$F$17</f>
        <v>2323.5536322600001</v>
      </c>
    </row>
    <row r="40" spans="1:25" ht="15.75" x14ac:dyDescent="0.2">
      <c r="A40" s="35">
        <f t="shared" si="0"/>
        <v>43890</v>
      </c>
      <c r="B40" s="36">
        <f>SUMIFS(СВЦЭМ!$C$33:$C$776,СВЦЭМ!$A$33:$A$776,$A40,СВЦЭМ!$B$33:$B$776,B$11)+'СЕТ СН'!$F$9+СВЦЭМ!$D$10+'СЕТ СН'!$F$5-'СЕТ СН'!$F$17</f>
        <v>2352.132971</v>
      </c>
      <c r="C40" s="36">
        <f>SUMIFS(СВЦЭМ!$C$33:$C$776,СВЦЭМ!$A$33:$A$776,$A40,СВЦЭМ!$B$33:$B$776,C$11)+'СЕТ СН'!$F$9+СВЦЭМ!$D$10+'СЕТ СН'!$F$5-'СЕТ СН'!$F$17</f>
        <v>2350.1755759400003</v>
      </c>
      <c r="D40" s="36">
        <f>SUMIFS(СВЦЭМ!$C$33:$C$776,СВЦЭМ!$A$33:$A$776,$A40,СВЦЭМ!$B$33:$B$776,D$11)+'СЕТ СН'!$F$9+СВЦЭМ!$D$10+'СЕТ СН'!$F$5-'СЕТ СН'!$F$17</f>
        <v>2371.4920787800002</v>
      </c>
      <c r="E40" s="36">
        <f>SUMIFS(СВЦЭМ!$C$33:$C$776,СВЦЭМ!$A$33:$A$776,$A40,СВЦЭМ!$B$33:$B$776,E$11)+'СЕТ СН'!$F$9+СВЦЭМ!$D$10+'СЕТ СН'!$F$5-'СЕТ СН'!$F$17</f>
        <v>2386.3218231800001</v>
      </c>
      <c r="F40" s="36">
        <f>SUMIFS(СВЦЭМ!$C$33:$C$776,СВЦЭМ!$A$33:$A$776,$A40,СВЦЭМ!$B$33:$B$776,F$11)+'СЕТ СН'!$F$9+СВЦЭМ!$D$10+'СЕТ СН'!$F$5-'СЕТ СН'!$F$17</f>
        <v>2394.6669381199999</v>
      </c>
      <c r="G40" s="36">
        <f>SUMIFS(СВЦЭМ!$C$33:$C$776,СВЦЭМ!$A$33:$A$776,$A40,СВЦЭМ!$B$33:$B$776,G$11)+'СЕТ СН'!$F$9+СВЦЭМ!$D$10+'СЕТ СН'!$F$5-'СЕТ СН'!$F$17</f>
        <v>2395.7404746399998</v>
      </c>
      <c r="H40" s="36">
        <f>SUMIFS(СВЦЭМ!$C$33:$C$776,СВЦЭМ!$A$33:$A$776,$A40,СВЦЭМ!$B$33:$B$776,H$11)+'СЕТ СН'!$F$9+СВЦЭМ!$D$10+'СЕТ СН'!$F$5-'СЕТ СН'!$F$17</f>
        <v>2370.0140897400001</v>
      </c>
      <c r="I40" s="36">
        <f>SUMIFS(СВЦЭМ!$C$33:$C$776,СВЦЭМ!$A$33:$A$776,$A40,СВЦЭМ!$B$33:$B$776,I$11)+'СЕТ СН'!$F$9+СВЦЭМ!$D$10+'СЕТ СН'!$F$5-'СЕТ СН'!$F$17</f>
        <v>2338.10316074</v>
      </c>
      <c r="J40" s="36">
        <f>SUMIFS(СВЦЭМ!$C$33:$C$776,СВЦЭМ!$A$33:$A$776,$A40,СВЦЭМ!$B$33:$B$776,J$11)+'СЕТ СН'!$F$9+СВЦЭМ!$D$10+'СЕТ СН'!$F$5-'СЕТ СН'!$F$17</f>
        <v>2306.2126447599999</v>
      </c>
      <c r="K40" s="36">
        <f>SUMIFS(СВЦЭМ!$C$33:$C$776,СВЦЭМ!$A$33:$A$776,$A40,СВЦЭМ!$B$33:$B$776,K$11)+'СЕТ СН'!$F$9+СВЦЭМ!$D$10+'СЕТ СН'!$F$5-'СЕТ СН'!$F$17</f>
        <v>2308.79523139</v>
      </c>
      <c r="L40" s="36">
        <f>SUMIFS(СВЦЭМ!$C$33:$C$776,СВЦЭМ!$A$33:$A$776,$A40,СВЦЭМ!$B$33:$B$776,L$11)+'СЕТ СН'!$F$9+СВЦЭМ!$D$10+'СЕТ СН'!$F$5-'СЕТ СН'!$F$17</f>
        <v>2300.91712259</v>
      </c>
      <c r="M40" s="36">
        <f>SUMIFS(СВЦЭМ!$C$33:$C$776,СВЦЭМ!$A$33:$A$776,$A40,СВЦЭМ!$B$33:$B$776,M$11)+'СЕТ СН'!$F$9+СВЦЭМ!$D$10+'СЕТ СН'!$F$5-'СЕТ СН'!$F$17</f>
        <v>2304.4180674099998</v>
      </c>
      <c r="N40" s="36">
        <f>SUMIFS(СВЦЭМ!$C$33:$C$776,СВЦЭМ!$A$33:$A$776,$A40,СВЦЭМ!$B$33:$B$776,N$11)+'СЕТ СН'!$F$9+СВЦЭМ!$D$10+'СЕТ СН'!$F$5-'СЕТ СН'!$F$17</f>
        <v>2306.4099983599999</v>
      </c>
      <c r="O40" s="36">
        <f>SUMIFS(СВЦЭМ!$C$33:$C$776,СВЦЭМ!$A$33:$A$776,$A40,СВЦЭМ!$B$33:$B$776,O$11)+'СЕТ СН'!$F$9+СВЦЭМ!$D$10+'СЕТ СН'!$F$5-'СЕТ СН'!$F$17</f>
        <v>2311.4530722099998</v>
      </c>
      <c r="P40" s="36">
        <f>SUMIFS(СВЦЭМ!$C$33:$C$776,СВЦЭМ!$A$33:$A$776,$A40,СВЦЭМ!$B$33:$B$776,P$11)+'СЕТ СН'!$F$9+СВЦЭМ!$D$10+'СЕТ СН'!$F$5-'СЕТ СН'!$F$17</f>
        <v>2324.67814262</v>
      </c>
      <c r="Q40" s="36">
        <f>SUMIFS(СВЦЭМ!$C$33:$C$776,СВЦЭМ!$A$33:$A$776,$A40,СВЦЭМ!$B$33:$B$776,Q$11)+'СЕТ СН'!$F$9+СВЦЭМ!$D$10+'СЕТ СН'!$F$5-'СЕТ СН'!$F$17</f>
        <v>2343.44817005</v>
      </c>
      <c r="R40" s="36">
        <f>SUMIFS(СВЦЭМ!$C$33:$C$776,СВЦЭМ!$A$33:$A$776,$A40,СВЦЭМ!$B$33:$B$776,R$11)+'СЕТ СН'!$F$9+СВЦЭМ!$D$10+'СЕТ СН'!$F$5-'СЕТ СН'!$F$17</f>
        <v>2335.7444600500003</v>
      </c>
      <c r="S40" s="36">
        <f>SUMIFS(СВЦЭМ!$C$33:$C$776,СВЦЭМ!$A$33:$A$776,$A40,СВЦЭМ!$B$33:$B$776,S$11)+'СЕТ СН'!$F$9+СВЦЭМ!$D$10+'СЕТ СН'!$F$5-'СЕТ СН'!$F$17</f>
        <v>2329.7617603500003</v>
      </c>
      <c r="T40" s="36">
        <f>SUMIFS(СВЦЭМ!$C$33:$C$776,СВЦЭМ!$A$33:$A$776,$A40,СВЦЭМ!$B$33:$B$776,T$11)+'СЕТ СН'!$F$9+СВЦЭМ!$D$10+'СЕТ СН'!$F$5-'СЕТ СН'!$F$17</f>
        <v>2312.7696480499999</v>
      </c>
      <c r="U40" s="36">
        <f>SUMIFS(СВЦЭМ!$C$33:$C$776,СВЦЭМ!$A$33:$A$776,$A40,СВЦЭМ!$B$33:$B$776,U$11)+'СЕТ СН'!$F$9+СВЦЭМ!$D$10+'СЕТ СН'!$F$5-'СЕТ СН'!$F$17</f>
        <v>2323.30917636</v>
      </c>
      <c r="V40" s="36">
        <f>SUMIFS(СВЦЭМ!$C$33:$C$776,СВЦЭМ!$A$33:$A$776,$A40,СВЦЭМ!$B$33:$B$776,V$11)+'СЕТ СН'!$F$9+СВЦЭМ!$D$10+'СЕТ СН'!$F$5-'СЕТ СН'!$F$17</f>
        <v>2307.6307641499998</v>
      </c>
      <c r="W40" s="36">
        <f>SUMIFS(СВЦЭМ!$C$33:$C$776,СВЦЭМ!$A$33:$A$776,$A40,СВЦЭМ!$B$33:$B$776,W$11)+'СЕТ СН'!$F$9+СВЦЭМ!$D$10+'СЕТ СН'!$F$5-'СЕТ СН'!$F$17</f>
        <v>2316.8467911600001</v>
      </c>
      <c r="X40" s="36">
        <f>SUMIFS(СВЦЭМ!$C$33:$C$776,СВЦЭМ!$A$33:$A$776,$A40,СВЦЭМ!$B$33:$B$776,X$11)+'СЕТ СН'!$F$9+СВЦЭМ!$D$10+'СЕТ СН'!$F$5-'СЕТ СН'!$F$17</f>
        <v>2325.4194901000001</v>
      </c>
      <c r="Y40" s="36">
        <f>SUMIFS(СВЦЭМ!$C$33:$C$776,СВЦЭМ!$A$33:$A$776,$A40,СВЦЭМ!$B$33:$B$776,Y$11)+'СЕТ СН'!$F$9+СВЦЭМ!$D$10+'СЕТ СН'!$F$5-'СЕТ СН'!$F$17</f>
        <v>2368.8275599899998</v>
      </c>
    </row>
    <row r="41" spans="1:25"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132" t="s">
        <v>7</v>
      </c>
      <c r="B43" s="126" t="s">
        <v>71</v>
      </c>
      <c r="C43" s="127"/>
      <c r="D43" s="127"/>
      <c r="E43" s="127"/>
      <c r="F43" s="127"/>
      <c r="G43" s="127"/>
      <c r="H43" s="127"/>
      <c r="I43" s="127"/>
      <c r="J43" s="127"/>
      <c r="K43" s="127"/>
      <c r="L43" s="127"/>
      <c r="M43" s="127"/>
      <c r="N43" s="127"/>
      <c r="O43" s="127"/>
      <c r="P43" s="127"/>
      <c r="Q43" s="127"/>
      <c r="R43" s="127"/>
      <c r="S43" s="127"/>
      <c r="T43" s="127"/>
      <c r="U43" s="127"/>
      <c r="V43" s="127"/>
      <c r="W43" s="127"/>
      <c r="X43" s="127"/>
      <c r="Y43" s="128"/>
    </row>
    <row r="44" spans="1:25" ht="12.75" customHeight="1" x14ac:dyDescent="0.2">
      <c r="A44" s="133"/>
      <c r="B44" s="129"/>
      <c r="C44" s="130"/>
      <c r="D44" s="130"/>
      <c r="E44" s="130"/>
      <c r="F44" s="130"/>
      <c r="G44" s="130"/>
      <c r="H44" s="130"/>
      <c r="I44" s="130"/>
      <c r="J44" s="130"/>
      <c r="K44" s="130"/>
      <c r="L44" s="130"/>
      <c r="M44" s="130"/>
      <c r="N44" s="130"/>
      <c r="O44" s="130"/>
      <c r="P44" s="130"/>
      <c r="Q44" s="130"/>
      <c r="R44" s="130"/>
      <c r="S44" s="130"/>
      <c r="T44" s="130"/>
      <c r="U44" s="130"/>
      <c r="V44" s="130"/>
      <c r="W44" s="130"/>
      <c r="X44" s="130"/>
      <c r="Y44" s="131"/>
    </row>
    <row r="45" spans="1:25" ht="12.75" customHeight="1" x14ac:dyDescent="0.2">
      <c r="A45" s="134"/>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5" ht="15.75" x14ac:dyDescent="0.2">
      <c r="A46" s="35" t="str">
        <f>A12</f>
        <v>01.02.2020</v>
      </c>
      <c r="B46" s="36">
        <f>SUMIFS(СВЦЭМ!$C$33:$C$776,СВЦЭМ!$A$33:$A$776,$A46,СВЦЭМ!$B$33:$B$776,B$45)+'СЕТ СН'!$G$9+СВЦЭМ!$D$10+'СЕТ СН'!$G$5-'СЕТ СН'!$G$17</f>
        <v>3068.9094946</v>
      </c>
      <c r="C46" s="36">
        <f>SUMIFS(СВЦЭМ!$C$33:$C$776,СВЦЭМ!$A$33:$A$776,$A46,СВЦЭМ!$B$33:$B$776,C$45)+'СЕТ СН'!$G$9+СВЦЭМ!$D$10+'СЕТ СН'!$G$5-'СЕТ СН'!$G$17</f>
        <v>3100.9723175400004</v>
      </c>
      <c r="D46" s="36">
        <f>SUMIFS(СВЦЭМ!$C$33:$C$776,СВЦЭМ!$A$33:$A$776,$A46,СВЦЭМ!$B$33:$B$776,D$45)+'СЕТ СН'!$G$9+СВЦЭМ!$D$10+'СЕТ СН'!$G$5-'СЕТ СН'!$G$17</f>
        <v>3130.6925798000002</v>
      </c>
      <c r="E46" s="36">
        <f>SUMIFS(СВЦЭМ!$C$33:$C$776,СВЦЭМ!$A$33:$A$776,$A46,СВЦЭМ!$B$33:$B$776,E$45)+'СЕТ СН'!$G$9+СВЦЭМ!$D$10+'СЕТ СН'!$G$5-'СЕТ СН'!$G$17</f>
        <v>3129.3527642400004</v>
      </c>
      <c r="F46" s="36">
        <f>SUMIFS(СВЦЭМ!$C$33:$C$776,СВЦЭМ!$A$33:$A$776,$A46,СВЦЭМ!$B$33:$B$776,F$45)+'СЕТ СН'!$G$9+СВЦЭМ!$D$10+'СЕТ СН'!$G$5-'СЕТ СН'!$G$17</f>
        <v>3116.69054985</v>
      </c>
      <c r="G46" s="36">
        <f>SUMIFS(СВЦЭМ!$C$33:$C$776,СВЦЭМ!$A$33:$A$776,$A46,СВЦЭМ!$B$33:$B$776,G$45)+'СЕТ СН'!$G$9+СВЦЭМ!$D$10+'СЕТ СН'!$G$5-'СЕТ СН'!$G$17</f>
        <v>3100.7296069800004</v>
      </c>
      <c r="H46" s="36">
        <f>SUMIFS(СВЦЭМ!$C$33:$C$776,СВЦЭМ!$A$33:$A$776,$A46,СВЦЭМ!$B$33:$B$776,H$45)+'СЕТ СН'!$G$9+СВЦЭМ!$D$10+'СЕТ СН'!$G$5-'СЕТ СН'!$G$17</f>
        <v>3081.0448001300001</v>
      </c>
      <c r="I46" s="36">
        <f>SUMIFS(СВЦЭМ!$C$33:$C$776,СВЦЭМ!$A$33:$A$776,$A46,СВЦЭМ!$B$33:$B$776,I$45)+'СЕТ СН'!$G$9+СВЦЭМ!$D$10+'СЕТ СН'!$G$5-'СЕТ СН'!$G$17</f>
        <v>3051.4753110000001</v>
      </c>
      <c r="J46" s="36">
        <f>SUMIFS(СВЦЭМ!$C$33:$C$776,СВЦЭМ!$A$33:$A$776,$A46,СВЦЭМ!$B$33:$B$776,J$45)+'СЕТ СН'!$G$9+СВЦЭМ!$D$10+'СЕТ СН'!$G$5-'СЕТ СН'!$G$17</f>
        <v>3028.7315940100002</v>
      </c>
      <c r="K46" s="36">
        <f>SUMIFS(СВЦЭМ!$C$33:$C$776,СВЦЭМ!$A$33:$A$776,$A46,СВЦЭМ!$B$33:$B$776,K$45)+'СЕТ СН'!$G$9+СВЦЭМ!$D$10+'СЕТ СН'!$G$5-'СЕТ СН'!$G$17</f>
        <v>2996.6465496800001</v>
      </c>
      <c r="L46" s="36">
        <f>SUMIFS(СВЦЭМ!$C$33:$C$776,СВЦЭМ!$A$33:$A$776,$A46,СВЦЭМ!$B$33:$B$776,L$45)+'СЕТ СН'!$G$9+СВЦЭМ!$D$10+'СЕТ СН'!$G$5-'СЕТ СН'!$G$17</f>
        <v>2988.6507375600004</v>
      </c>
      <c r="M46" s="36">
        <f>SUMIFS(СВЦЭМ!$C$33:$C$776,СВЦЭМ!$A$33:$A$776,$A46,СВЦЭМ!$B$33:$B$776,M$45)+'СЕТ СН'!$G$9+СВЦЭМ!$D$10+'СЕТ СН'!$G$5-'СЕТ СН'!$G$17</f>
        <v>2996.6340092099999</v>
      </c>
      <c r="N46" s="36">
        <f>SUMIFS(СВЦЭМ!$C$33:$C$776,СВЦЭМ!$A$33:$A$776,$A46,СВЦЭМ!$B$33:$B$776,N$45)+'СЕТ СН'!$G$9+СВЦЭМ!$D$10+'СЕТ СН'!$G$5-'СЕТ СН'!$G$17</f>
        <v>3026.8082601900001</v>
      </c>
      <c r="O46" s="36">
        <f>SUMIFS(СВЦЭМ!$C$33:$C$776,СВЦЭМ!$A$33:$A$776,$A46,СВЦЭМ!$B$33:$B$776,O$45)+'СЕТ СН'!$G$9+СВЦЭМ!$D$10+'СЕТ СН'!$G$5-'СЕТ СН'!$G$17</f>
        <v>3031.4035880300003</v>
      </c>
      <c r="P46" s="36">
        <f>SUMIFS(СВЦЭМ!$C$33:$C$776,СВЦЭМ!$A$33:$A$776,$A46,СВЦЭМ!$B$33:$B$776,P$45)+'СЕТ СН'!$G$9+СВЦЭМ!$D$10+'СЕТ СН'!$G$5-'СЕТ СН'!$G$17</f>
        <v>3045.3982585100002</v>
      </c>
      <c r="Q46" s="36">
        <f>SUMIFS(СВЦЭМ!$C$33:$C$776,СВЦЭМ!$A$33:$A$776,$A46,СВЦЭМ!$B$33:$B$776,Q$45)+'СЕТ СН'!$G$9+СВЦЭМ!$D$10+'СЕТ СН'!$G$5-'СЕТ СН'!$G$17</f>
        <v>3052.2719511100004</v>
      </c>
      <c r="R46" s="36">
        <f>SUMIFS(СВЦЭМ!$C$33:$C$776,СВЦЭМ!$A$33:$A$776,$A46,СВЦЭМ!$B$33:$B$776,R$45)+'СЕТ СН'!$G$9+СВЦЭМ!$D$10+'СЕТ СН'!$G$5-'СЕТ СН'!$G$17</f>
        <v>3050.70813825</v>
      </c>
      <c r="S46" s="36">
        <f>SUMIFS(СВЦЭМ!$C$33:$C$776,СВЦЭМ!$A$33:$A$776,$A46,СВЦЭМ!$B$33:$B$776,S$45)+'СЕТ СН'!$G$9+СВЦЭМ!$D$10+'СЕТ СН'!$G$5-'СЕТ СН'!$G$17</f>
        <v>3040.2179253600002</v>
      </c>
      <c r="T46" s="36">
        <f>SUMIFS(СВЦЭМ!$C$33:$C$776,СВЦЭМ!$A$33:$A$776,$A46,СВЦЭМ!$B$33:$B$776,T$45)+'СЕТ СН'!$G$9+СВЦЭМ!$D$10+'СЕТ СН'!$G$5-'СЕТ СН'!$G$17</f>
        <v>3011.3020591499999</v>
      </c>
      <c r="U46" s="36">
        <f>SUMIFS(СВЦЭМ!$C$33:$C$776,СВЦЭМ!$A$33:$A$776,$A46,СВЦЭМ!$B$33:$B$776,U$45)+'СЕТ СН'!$G$9+СВЦЭМ!$D$10+'СЕТ СН'!$G$5-'СЕТ СН'!$G$17</f>
        <v>3045.5313307400002</v>
      </c>
      <c r="V46" s="36">
        <f>SUMIFS(СВЦЭМ!$C$33:$C$776,СВЦЭМ!$A$33:$A$776,$A46,СВЦЭМ!$B$33:$B$776,V$45)+'СЕТ СН'!$G$9+СВЦЭМ!$D$10+'СЕТ СН'!$G$5-'СЕТ СН'!$G$17</f>
        <v>3015.8785877</v>
      </c>
      <c r="W46" s="36">
        <f>SUMIFS(СВЦЭМ!$C$33:$C$776,СВЦЭМ!$A$33:$A$776,$A46,СВЦЭМ!$B$33:$B$776,W$45)+'СЕТ СН'!$G$9+СВЦЭМ!$D$10+'СЕТ СН'!$G$5-'СЕТ СН'!$G$17</f>
        <v>3042.8229254500002</v>
      </c>
      <c r="X46" s="36">
        <f>SUMIFS(СВЦЭМ!$C$33:$C$776,СВЦЭМ!$A$33:$A$776,$A46,СВЦЭМ!$B$33:$B$776,X$45)+'СЕТ СН'!$G$9+СВЦЭМ!$D$10+'СЕТ СН'!$G$5-'СЕТ СН'!$G$17</f>
        <v>3074.1092859600003</v>
      </c>
      <c r="Y46" s="36">
        <f>SUMIFS(СВЦЭМ!$C$33:$C$776,СВЦЭМ!$A$33:$A$776,$A46,СВЦЭМ!$B$33:$B$776,Y$45)+'СЕТ СН'!$G$9+СВЦЭМ!$D$10+'СЕТ СН'!$G$5-'СЕТ СН'!$G$17</f>
        <v>3077.8340441600003</v>
      </c>
    </row>
    <row r="47" spans="1:25" ht="15.75" x14ac:dyDescent="0.2">
      <c r="A47" s="35">
        <f>A46+1</f>
        <v>43863</v>
      </c>
      <c r="B47" s="36">
        <f>SUMIFS(СВЦЭМ!$C$33:$C$776,СВЦЭМ!$A$33:$A$776,$A47,СВЦЭМ!$B$33:$B$776,B$45)+'СЕТ СН'!$G$9+СВЦЭМ!$D$10+'СЕТ СН'!$G$5-'СЕТ СН'!$G$17</f>
        <v>3071.3664753600001</v>
      </c>
      <c r="C47" s="36">
        <f>SUMIFS(СВЦЭМ!$C$33:$C$776,СВЦЭМ!$A$33:$A$776,$A47,СВЦЭМ!$B$33:$B$776,C$45)+'СЕТ СН'!$G$9+СВЦЭМ!$D$10+'СЕТ СН'!$G$5-'СЕТ СН'!$G$17</f>
        <v>3099.6024083299999</v>
      </c>
      <c r="D47" s="36">
        <f>SUMIFS(СВЦЭМ!$C$33:$C$776,СВЦЭМ!$A$33:$A$776,$A47,СВЦЭМ!$B$33:$B$776,D$45)+'СЕТ СН'!$G$9+СВЦЭМ!$D$10+'СЕТ СН'!$G$5-'СЕТ СН'!$G$17</f>
        <v>3117.6975277900001</v>
      </c>
      <c r="E47" s="36">
        <f>SUMIFS(СВЦЭМ!$C$33:$C$776,СВЦЭМ!$A$33:$A$776,$A47,СВЦЭМ!$B$33:$B$776,E$45)+'СЕТ СН'!$G$9+СВЦЭМ!$D$10+'СЕТ СН'!$G$5-'СЕТ СН'!$G$17</f>
        <v>3130.0919330900001</v>
      </c>
      <c r="F47" s="36">
        <f>SUMIFS(СВЦЭМ!$C$33:$C$776,СВЦЭМ!$A$33:$A$776,$A47,СВЦЭМ!$B$33:$B$776,F$45)+'СЕТ СН'!$G$9+СВЦЭМ!$D$10+'СЕТ СН'!$G$5-'СЕТ СН'!$G$17</f>
        <v>3122.4592014899999</v>
      </c>
      <c r="G47" s="36">
        <f>SUMIFS(СВЦЭМ!$C$33:$C$776,СВЦЭМ!$A$33:$A$776,$A47,СВЦЭМ!$B$33:$B$776,G$45)+'СЕТ СН'!$G$9+СВЦЭМ!$D$10+'СЕТ СН'!$G$5-'СЕТ СН'!$G$17</f>
        <v>3112.76508345</v>
      </c>
      <c r="H47" s="36">
        <f>SUMIFS(СВЦЭМ!$C$33:$C$776,СВЦЭМ!$A$33:$A$776,$A47,СВЦЭМ!$B$33:$B$776,H$45)+'СЕТ СН'!$G$9+СВЦЭМ!$D$10+'СЕТ СН'!$G$5-'СЕТ СН'!$G$17</f>
        <v>3092.75873185</v>
      </c>
      <c r="I47" s="36">
        <f>SUMIFS(СВЦЭМ!$C$33:$C$776,СВЦЭМ!$A$33:$A$776,$A47,СВЦЭМ!$B$33:$B$776,I$45)+'СЕТ СН'!$G$9+СВЦЭМ!$D$10+'СЕТ СН'!$G$5-'СЕТ СН'!$G$17</f>
        <v>3067.8187964900003</v>
      </c>
      <c r="J47" s="36">
        <f>SUMIFS(СВЦЭМ!$C$33:$C$776,СВЦЭМ!$A$33:$A$776,$A47,СВЦЭМ!$B$33:$B$776,J$45)+'СЕТ СН'!$G$9+СВЦЭМ!$D$10+'СЕТ СН'!$G$5-'СЕТ СН'!$G$17</f>
        <v>3043.2068144900004</v>
      </c>
      <c r="K47" s="36">
        <f>SUMIFS(СВЦЭМ!$C$33:$C$776,СВЦЭМ!$A$33:$A$776,$A47,СВЦЭМ!$B$33:$B$776,K$45)+'СЕТ СН'!$G$9+СВЦЭМ!$D$10+'СЕТ СН'!$G$5-'СЕТ СН'!$G$17</f>
        <v>3010.69331685</v>
      </c>
      <c r="L47" s="36">
        <f>SUMIFS(СВЦЭМ!$C$33:$C$776,СВЦЭМ!$A$33:$A$776,$A47,СВЦЭМ!$B$33:$B$776,L$45)+'СЕТ СН'!$G$9+СВЦЭМ!$D$10+'СЕТ СН'!$G$5-'СЕТ СН'!$G$17</f>
        <v>2995.8013871500002</v>
      </c>
      <c r="M47" s="36">
        <f>SUMIFS(СВЦЭМ!$C$33:$C$776,СВЦЭМ!$A$33:$A$776,$A47,СВЦЭМ!$B$33:$B$776,M$45)+'СЕТ СН'!$G$9+СВЦЭМ!$D$10+'СЕТ СН'!$G$5-'СЕТ СН'!$G$17</f>
        <v>2996.1333180000001</v>
      </c>
      <c r="N47" s="36">
        <f>SUMIFS(СВЦЭМ!$C$33:$C$776,СВЦЭМ!$A$33:$A$776,$A47,СВЦЭМ!$B$33:$B$776,N$45)+'СЕТ СН'!$G$9+СВЦЭМ!$D$10+'СЕТ СН'!$G$5-'СЕТ СН'!$G$17</f>
        <v>3006.1527972000004</v>
      </c>
      <c r="O47" s="36">
        <f>SUMIFS(СВЦЭМ!$C$33:$C$776,СВЦЭМ!$A$33:$A$776,$A47,СВЦЭМ!$B$33:$B$776,O$45)+'СЕТ СН'!$G$9+СВЦЭМ!$D$10+'СЕТ СН'!$G$5-'СЕТ СН'!$G$17</f>
        <v>3022.32378986</v>
      </c>
      <c r="P47" s="36">
        <f>SUMIFS(СВЦЭМ!$C$33:$C$776,СВЦЭМ!$A$33:$A$776,$A47,СВЦЭМ!$B$33:$B$776,P$45)+'СЕТ СН'!$G$9+СВЦЭМ!$D$10+'СЕТ СН'!$G$5-'СЕТ СН'!$G$17</f>
        <v>3035.8231335999999</v>
      </c>
      <c r="Q47" s="36">
        <f>SUMIFS(СВЦЭМ!$C$33:$C$776,СВЦЭМ!$A$33:$A$776,$A47,СВЦЭМ!$B$33:$B$776,Q$45)+'СЕТ СН'!$G$9+СВЦЭМ!$D$10+'СЕТ СН'!$G$5-'СЕТ СН'!$G$17</f>
        <v>3054.1820430400003</v>
      </c>
      <c r="R47" s="36">
        <f>SUMIFS(СВЦЭМ!$C$33:$C$776,СВЦЭМ!$A$33:$A$776,$A47,СВЦЭМ!$B$33:$B$776,R$45)+'СЕТ СН'!$G$9+СВЦЭМ!$D$10+'СЕТ СН'!$G$5-'СЕТ СН'!$G$17</f>
        <v>3045.5462910200004</v>
      </c>
      <c r="S47" s="36">
        <f>SUMIFS(СВЦЭМ!$C$33:$C$776,СВЦЭМ!$A$33:$A$776,$A47,СВЦЭМ!$B$33:$B$776,S$45)+'СЕТ СН'!$G$9+СВЦЭМ!$D$10+'СЕТ СН'!$G$5-'СЕТ СН'!$G$17</f>
        <v>3031.87457743</v>
      </c>
      <c r="T47" s="36">
        <f>SUMIFS(СВЦЭМ!$C$33:$C$776,СВЦЭМ!$A$33:$A$776,$A47,СВЦЭМ!$B$33:$B$776,T$45)+'СЕТ СН'!$G$9+СВЦЭМ!$D$10+'СЕТ СН'!$G$5-'СЕТ СН'!$G$17</f>
        <v>3013.5052121100002</v>
      </c>
      <c r="U47" s="36">
        <f>SUMIFS(СВЦЭМ!$C$33:$C$776,СВЦЭМ!$A$33:$A$776,$A47,СВЦЭМ!$B$33:$B$776,U$45)+'СЕТ СН'!$G$9+СВЦЭМ!$D$10+'СЕТ СН'!$G$5-'СЕТ СН'!$G$17</f>
        <v>3012.4286350299999</v>
      </c>
      <c r="V47" s="36">
        <f>SUMIFS(СВЦЭМ!$C$33:$C$776,СВЦЭМ!$A$33:$A$776,$A47,СВЦЭМ!$B$33:$B$776,V$45)+'СЕТ СН'!$G$9+СВЦЭМ!$D$10+'СЕТ СН'!$G$5-'СЕТ СН'!$G$17</f>
        <v>2996.1428235200001</v>
      </c>
      <c r="W47" s="36">
        <f>SUMIFS(СВЦЭМ!$C$33:$C$776,СВЦЭМ!$A$33:$A$776,$A47,СВЦЭМ!$B$33:$B$776,W$45)+'СЕТ СН'!$G$9+СВЦЭМ!$D$10+'СЕТ СН'!$G$5-'СЕТ СН'!$G$17</f>
        <v>3008.5573909</v>
      </c>
      <c r="X47" s="36">
        <f>SUMIFS(СВЦЭМ!$C$33:$C$776,СВЦЭМ!$A$33:$A$776,$A47,СВЦЭМ!$B$33:$B$776,X$45)+'СЕТ СН'!$G$9+СВЦЭМ!$D$10+'СЕТ СН'!$G$5-'СЕТ СН'!$G$17</f>
        <v>3021.7023875900004</v>
      </c>
      <c r="Y47" s="36">
        <f>SUMIFS(СВЦЭМ!$C$33:$C$776,СВЦЭМ!$A$33:$A$776,$A47,СВЦЭМ!$B$33:$B$776,Y$45)+'СЕТ СН'!$G$9+СВЦЭМ!$D$10+'СЕТ СН'!$G$5-'СЕТ СН'!$G$17</f>
        <v>3043.6721377399999</v>
      </c>
    </row>
    <row r="48" spans="1:25" ht="15.75" x14ac:dyDescent="0.2">
      <c r="A48" s="35">
        <f t="shared" ref="A48:A74" si="1">A47+1</f>
        <v>43864</v>
      </c>
      <c r="B48" s="36">
        <f>SUMIFS(СВЦЭМ!$C$33:$C$776,СВЦЭМ!$A$33:$A$776,$A48,СВЦЭМ!$B$33:$B$776,B$45)+'СЕТ СН'!$G$9+СВЦЭМ!$D$10+'СЕТ СН'!$G$5-'СЕТ СН'!$G$17</f>
        <v>3058.7974989100003</v>
      </c>
      <c r="C48" s="36">
        <f>SUMIFS(СВЦЭМ!$C$33:$C$776,СВЦЭМ!$A$33:$A$776,$A48,СВЦЭМ!$B$33:$B$776,C$45)+'СЕТ СН'!$G$9+СВЦЭМ!$D$10+'СЕТ СН'!$G$5-'СЕТ СН'!$G$17</f>
        <v>3074.3937596400001</v>
      </c>
      <c r="D48" s="36">
        <f>SUMIFS(СВЦЭМ!$C$33:$C$776,СВЦЭМ!$A$33:$A$776,$A48,СВЦЭМ!$B$33:$B$776,D$45)+'СЕТ СН'!$G$9+СВЦЭМ!$D$10+'СЕТ СН'!$G$5-'СЕТ СН'!$G$17</f>
        <v>3083.5233343700002</v>
      </c>
      <c r="E48" s="36">
        <f>SUMIFS(СВЦЭМ!$C$33:$C$776,СВЦЭМ!$A$33:$A$776,$A48,СВЦЭМ!$B$33:$B$776,E$45)+'СЕТ СН'!$G$9+СВЦЭМ!$D$10+'СЕТ СН'!$G$5-'СЕТ СН'!$G$17</f>
        <v>3086.4803081099999</v>
      </c>
      <c r="F48" s="36">
        <f>SUMIFS(СВЦЭМ!$C$33:$C$776,СВЦЭМ!$A$33:$A$776,$A48,СВЦЭМ!$B$33:$B$776,F$45)+'СЕТ СН'!$G$9+СВЦЭМ!$D$10+'СЕТ СН'!$G$5-'СЕТ СН'!$G$17</f>
        <v>3084.8328082000003</v>
      </c>
      <c r="G48" s="36">
        <f>SUMIFS(СВЦЭМ!$C$33:$C$776,СВЦЭМ!$A$33:$A$776,$A48,СВЦЭМ!$B$33:$B$776,G$45)+'СЕТ СН'!$G$9+СВЦЭМ!$D$10+'СЕТ СН'!$G$5-'СЕТ СН'!$G$17</f>
        <v>3080.4737206300001</v>
      </c>
      <c r="H48" s="36">
        <f>SUMIFS(СВЦЭМ!$C$33:$C$776,СВЦЭМ!$A$33:$A$776,$A48,СВЦЭМ!$B$33:$B$776,H$45)+'СЕТ СН'!$G$9+СВЦЭМ!$D$10+'СЕТ СН'!$G$5-'СЕТ СН'!$G$17</f>
        <v>3046.6480643600003</v>
      </c>
      <c r="I48" s="36">
        <f>SUMIFS(СВЦЭМ!$C$33:$C$776,СВЦЭМ!$A$33:$A$776,$A48,СВЦЭМ!$B$33:$B$776,I$45)+'СЕТ СН'!$G$9+СВЦЭМ!$D$10+'СЕТ СН'!$G$5-'СЕТ СН'!$G$17</f>
        <v>3025.7281229</v>
      </c>
      <c r="J48" s="36">
        <f>SUMIFS(СВЦЭМ!$C$33:$C$776,СВЦЭМ!$A$33:$A$776,$A48,СВЦЭМ!$B$33:$B$776,J$45)+'СЕТ СН'!$G$9+СВЦЭМ!$D$10+'СЕТ СН'!$G$5-'СЕТ СН'!$G$17</f>
        <v>3017.0267895000002</v>
      </c>
      <c r="K48" s="36">
        <f>SUMIFS(СВЦЭМ!$C$33:$C$776,СВЦЭМ!$A$33:$A$776,$A48,СВЦЭМ!$B$33:$B$776,K$45)+'СЕТ СН'!$G$9+СВЦЭМ!$D$10+'СЕТ СН'!$G$5-'СЕТ СН'!$G$17</f>
        <v>3026.4148288900001</v>
      </c>
      <c r="L48" s="36">
        <f>SUMIFS(СВЦЭМ!$C$33:$C$776,СВЦЭМ!$A$33:$A$776,$A48,СВЦЭМ!$B$33:$B$776,L$45)+'СЕТ СН'!$G$9+СВЦЭМ!$D$10+'СЕТ СН'!$G$5-'СЕТ СН'!$G$17</f>
        <v>3025.85739104</v>
      </c>
      <c r="M48" s="36">
        <f>SUMIFS(СВЦЭМ!$C$33:$C$776,СВЦЭМ!$A$33:$A$776,$A48,СВЦЭМ!$B$33:$B$776,M$45)+'СЕТ СН'!$G$9+СВЦЭМ!$D$10+'СЕТ СН'!$G$5-'СЕТ СН'!$G$17</f>
        <v>3033.7488513200001</v>
      </c>
      <c r="N48" s="36">
        <f>SUMIFS(СВЦЭМ!$C$33:$C$776,СВЦЭМ!$A$33:$A$776,$A48,СВЦЭМ!$B$33:$B$776,N$45)+'СЕТ СН'!$G$9+СВЦЭМ!$D$10+'СЕТ СН'!$G$5-'СЕТ СН'!$G$17</f>
        <v>3075.0430876099999</v>
      </c>
      <c r="O48" s="36">
        <f>SUMIFS(СВЦЭМ!$C$33:$C$776,СВЦЭМ!$A$33:$A$776,$A48,СВЦЭМ!$B$33:$B$776,O$45)+'СЕТ СН'!$G$9+СВЦЭМ!$D$10+'СЕТ СН'!$G$5-'СЕТ СН'!$G$17</f>
        <v>3073.5122704600003</v>
      </c>
      <c r="P48" s="36">
        <f>SUMIFS(СВЦЭМ!$C$33:$C$776,СВЦЭМ!$A$33:$A$776,$A48,СВЦЭМ!$B$33:$B$776,P$45)+'СЕТ СН'!$G$9+СВЦЭМ!$D$10+'СЕТ СН'!$G$5-'СЕТ СН'!$G$17</f>
        <v>3083.7960975300002</v>
      </c>
      <c r="Q48" s="36">
        <f>SUMIFS(СВЦЭМ!$C$33:$C$776,СВЦЭМ!$A$33:$A$776,$A48,СВЦЭМ!$B$33:$B$776,Q$45)+'СЕТ СН'!$G$9+СВЦЭМ!$D$10+'СЕТ СН'!$G$5-'СЕТ СН'!$G$17</f>
        <v>3092.4246728300004</v>
      </c>
      <c r="R48" s="36">
        <f>SUMIFS(СВЦЭМ!$C$33:$C$776,СВЦЭМ!$A$33:$A$776,$A48,СВЦЭМ!$B$33:$B$776,R$45)+'СЕТ СН'!$G$9+СВЦЭМ!$D$10+'СЕТ СН'!$G$5-'СЕТ СН'!$G$17</f>
        <v>3089.61723734</v>
      </c>
      <c r="S48" s="36">
        <f>SUMIFS(СВЦЭМ!$C$33:$C$776,СВЦЭМ!$A$33:$A$776,$A48,СВЦЭМ!$B$33:$B$776,S$45)+'СЕТ СН'!$G$9+СВЦЭМ!$D$10+'СЕТ СН'!$G$5-'СЕТ СН'!$G$17</f>
        <v>3078.9243385899999</v>
      </c>
      <c r="T48" s="36">
        <f>SUMIFS(СВЦЭМ!$C$33:$C$776,СВЦЭМ!$A$33:$A$776,$A48,СВЦЭМ!$B$33:$B$776,T$45)+'СЕТ СН'!$G$9+СВЦЭМ!$D$10+'СЕТ СН'!$G$5-'СЕТ СН'!$G$17</f>
        <v>3051.0690669300002</v>
      </c>
      <c r="U48" s="36">
        <f>SUMIFS(СВЦЭМ!$C$33:$C$776,СВЦЭМ!$A$33:$A$776,$A48,СВЦЭМ!$B$33:$B$776,U$45)+'СЕТ СН'!$G$9+СВЦЭМ!$D$10+'СЕТ СН'!$G$5-'СЕТ СН'!$G$17</f>
        <v>3043.8800869800002</v>
      </c>
      <c r="V48" s="36">
        <f>SUMIFS(СВЦЭМ!$C$33:$C$776,СВЦЭМ!$A$33:$A$776,$A48,СВЦЭМ!$B$33:$B$776,V$45)+'СЕТ СН'!$G$9+СВЦЭМ!$D$10+'СЕТ СН'!$G$5-'СЕТ СН'!$G$17</f>
        <v>3049.6130923300002</v>
      </c>
      <c r="W48" s="36">
        <f>SUMIFS(СВЦЭМ!$C$33:$C$776,СВЦЭМ!$A$33:$A$776,$A48,СВЦЭМ!$B$33:$B$776,W$45)+'СЕТ СН'!$G$9+СВЦЭМ!$D$10+'СЕТ СН'!$G$5-'СЕТ СН'!$G$17</f>
        <v>3035.40236276</v>
      </c>
      <c r="X48" s="36">
        <f>SUMIFS(СВЦЭМ!$C$33:$C$776,СВЦЭМ!$A$33:$A$776,$A48,СВЦЭМ!$B$33:$B$776,X$45)+'СЕТ СН'!$G$9+СВЦЭМ!$D$10+'СЕТ СН'!$G$5-'СЕТ СН'!$G$17</f>
        <v>3036.4951546700004</v>
      </c>
      <c r="Y48" s="36">
        <f>SUMIFS(СВЦЭМ!$C$33:$C$776,СВЦЭМ!$A$33:$A$776,$A48,СВЦЭМ!$B$33:$B$776,Y$45)+'СЕТ СН'!$G$9+СВЦЭМ!$D$10+'СЕТ СН'!$G$5-'СЕТ СН'!$G$17</f>
        <v>3053.60254949</v>
      </c>
    </row>
    <row r="49" spans="1:25" ht="15.75" x14ac:dyDescent="0.2">
      <c r="A49" s="35">
        <f t="shared" si="1"/>
        <v>43865</v>
      </c>
      <c r="B49" s="36">
        <f>SUMIFS(СВЦЭМ!$C$33:$C$776,СВЦЭМ!$A$33:$A$776,$A49,СВЦЭМ!$B$33:$B$776,B$45)+'СЕТ СН'!$G$9+СВЦЭМ!$D$10+'СЕТ СН'!$G$5-'СЕТ СН'!$G$17</f>
        <v>3041.6997772499999</v>
      </c>
      <c r="C49" s="36">
        <f>SUMIFS(СВЦЭМ!$C$33:$C$776,СВЦЭМ!$A$33:$A$776,$A49,СВЦЭМ!$B$33:$B$776,C$45)+'СЕТ СН'!$G$9+СВЦЭМ!$D$10+'СЕТ СН'!$G$5-'СЕТ СН'!$G$17</f>
        <v>3055.3339931500004</v>
      </c>
      <c r="D49" s="36">
        <f>SUMIFS(СВЦЭМ!$C$33:$C$776,СВЦЭМ!$A$33:$A$776,$A49,СВЦЭМ!$B$33:$B$776,D$45)+'СЕТ СН'!$G$9+СВЦЭМ!$D$10+'СЕТ СН'!$G$5-'СЕТ СН'!$G$17</f>
        <v>3070.4576447700001</v>
      </c>
      <c r="E49" s="36">
        <f>SUMIFS(СВЦЭМ!$C$33:$C$776,СВЦЭМ!$A$33:$A$776,$A49,СВЦЭМ!$B$33:$B$776,E$45)+'СЕТ СН'!$G$9+СВЦЭМ!$D$10+'СЕТ СН'!$G$5-'СЕТ СН'!$G$17</f>
        <v>3064.6889798700004</v>
      </c>
      <c r="F49" s="36">
        <f>SUMIFS(СВЦЭМ!$C$33:$C$776,СВЦЭМ!$A$33:$A$776,$A49,СВЦЭМ!$B$33:$B$776,F$45)+'СЕТ СН'!$G$9+СВЦЭМ!$D$10+'СЕТ СН'!$G$5-'СЕТ СН'!$G$17</f>
        <v>3065.7360337200003</v>
      </c>
      <c r="G49" s="36">
        <f>SUMIFS(СВЦЭМ!$C$33:$C$776,СВЦЭМ!$A$33:$A$776,$A49,СВЦЭМ!$B$33:$B$776,G$45)+'СЕТ СН'!$G$9+СВЦЭМ!$D$10+'СЕТ СН'!$G$5-'СЕТ СН'!$G$17</f>
        <v>3038.4450697700004</v>
      </c>
      <c r="H49" s="36">
        <f>SUMIFS(СВЦЭМ!$C$33:$C$776,СВЦЭМ!$A$33:$A$776,$A49,СВЦЭМ!$B$33:$B$776,H$45)+'СЕТ СН'!$G$9+СВЦЭМ!$D$10+'СЕТ СН'!$G$5-'СЕТ СН'!$G$17</f>
        <v>3021.0774239400002</v>
      </c>
      <c r="I49" s="36">
        <f>SUMIFS(СВЦЭМ!$C$33:$C$776,СВЦЭМ!$A$33:$A$776,$A49,СВЦЭМ!$B$33:$B$776,I$45)+'СЕТ СН'!$G$9+СВЦЭМ!$D$10+'СЕТ СН'!$G$5-'СЕТ СН'!$G$17</f>
        <v>2998.4014945200001</v>
      </c>
      <c r="J49" s="36">
        <f>SUMIFS(СВЦЭМ!$C$33:$C$776,СВЦЭМ!$A$33:$A$776,$A49,СВЦЭМ!$B$33:$B$776,J$45)+'СЕТ СН'!$G$9+СВЦЭМ!$D$10+'СЕТ СН'!$G$5-'СЕТ СН'!$G$17</f>
        <v>2976.5215446700004</v>
      </c>
      <c r="K49" s="36">
        <f>SUMIFS(СВЦЭМ!$C$33:$C$776,СВЦЭМ!$A$33:$A$776,$A49,СВЦЭМ!$B$33:$B$776,K$45)+'СЕТ СН'!$G$9+СВЦЭМ!$D$10+'СЕТ СН'!$G$5-'СЕТ СН'!$G$17</f>
        <v>2966.6516280300002</v>
      </c>
      <c r="L49" s="36">
        <f>SUMIFS(СВЦЭМ!$C$33:$C$776,СВЦЭМ!$A$33:$A$776,$A49,СВЦЭМ!$B$33:$B$776,L$45)+'СЕТ СН'!$G$9+СВЦЭМ!$D$10+'СЕТ СН'!$G$5-'СЕТ СН'!$G$17</f>
        <v>2984.8938722900002</v>
      </c>
      <c r="M49" s="36">
        <f>SUMIFS(СВЦЭМ!$C$33:$C$776,СВЦЭМ!$A$33:$A$776,$A49,СВЦЭМ!$B$33:$B$776,M$45)+'СЕТ СН'!$G$9+СВЦЭМ!$D$10+'СЕТ СН'!$G$5-'СЕТ СН'!$G$17</f>
        <v>3040.0100364099999</v>
      </c>
      <c r="N49" s="36">
        <f>SUMIFS(СВЦЭМ!$C$33:$C$776,СВЦЭМ!$A$33:$A$776,$A49,СВЦЭМ!$B$33:$B$776,N$45)+'СЕТ СН'!$G$9+СВЦЭМ!$D$10+'СЕТ СН'!$G$5-'СЕТ СН'!$G$17</f>
        <v>3082.3282087900002</v>
      </c>
      <c r="O49" s="36">
        <f>SUMIFS(СВЦЭМ!$C$33:$C$776,СВЦЭМ!$A$33:$A$776,$A49,СВЦЭМ!$B$33:$B$776,O$45)+'СЕТ СН'!$G$9+СВЦЭМ!$D$10+'СЕТ СН'!$G$5-'СЕТ СН'!$G$17</f>
        <v>3097.1480203600004</v>
      </c>
      <c r="P49" s="36">
        <f>SUMIFS(СВЦЭМ!$C$33:$C$776,СВЦЭМ!$A$33:$A$776,$A49,СВЦЭМ!$B$33:$B$776,P$45)+'СЕТ СН'!$G$9+СВЦЭМ!$D$10+'СЕТ СН'!$G$5-'СЕТ СН'!$G$17</f>
        <v>3104.12003757</v>
      </c>
      <c r="Q49" s="36">
        <f>SUMIFS(СВЦЭМ!$C$33:$C$776,СВЦЭМ!$A$33:$A$776,$A49,СВЦЭМ!$B$33:$B$776,Q$45)+'СЕТ СН'!$G$9+СВЦЭМ!$D$10+'СЕТ СН'!$G$5-'СЕТ СН'!$G$17</f>
        <v>3111.9096006899999</v>
      </c>
      <c r="R49" s="36">
        <f>SUMIFS(СВЦЭМ!$C$33:$C$776,СВЦЭМ!$A$33:$A$776,$A49,СВЦЭМ!$B$33:$B$776,R$45)+'СЕТ СН'!$G$9+СВЦЭМ!$D$10+'СЕТ СН'!$G$5-'СЕТ СН'!$G$17</f>
        <v>3110.31980613</v>
      </c>
      <c r="S49" s="36">
        <f>SUMIFS(СВЦЭМ!$C$33:$C$776,СВЦЭМ!$A$33:$A$776,$A49,СВЦЭМ!$B$33:$B$776,S$45)+'СЕТ СН'!$G$9+СВЦЭМ!$D$10+'СЕТ СН'!$G$5-'СЕТ СН'!$G$17</f>
        <v>3104.2646842200002</v>
      </c>
      <c r="T49" s="36">
        <f>SUMIFS(СВЦЭМ!$C$33:$C$776,СВЦЭМ!$A$33:$A$776,$A49,СВЦЭМ!$B$33:$B$776,T$45)+'СЕТ СН'!$G$9+СВЦЭМ!$D$10+'СЕТ СН'!$G$5-'СЕТ СН'!$G$17</f>
        <v>3090.2059189199999</v>
      </c>
      <c r="U49" s="36">
        <f>SUMIFS(СВЦЭМ!$C$33:$C$776,СВЦЭМ!$A$33:$A$776,$A49,СВЦЭМ!$B$33:$B$776,U$45)+'СЕТ СН'!$G$9+СВЦЭМ!$D$10+'СЕТ СН'!$G$5-'СЕТ СН'!$G$17</f>
        <v>3072.9788696300002</v>
      </c>
      <c r="V49" s="36">
        <f>SUMIFS(СВЦЭМ!$C$33:$C$776,СВЦЭМ!$A$33:$A$776,$A49,СВЦЭМ!$B$33:$B$776,V$45)+'СЕТ СН'!$G$9+СВЦЭМ!$D$10+'СЕТ СН'!$G$5-'СЕТ СН'!$G$17</f>
        <v>3066.8690174900003</v>
      </c>
      <c r="W49" s="36">
        <f>SUMIFS(СВЦЭМ!$C$33:$C$776,СВЦЭМ!$A$33:$A$776,$A49,СВЦЭМ!$B$33:$B$776,W$45)+'СЕТ СН'!$G$9+СВЦЭМ!$D$10+'СЕТ СН'!$G$5-'СЕТ СН'!$G$17</f>
        <v>3069.8474275100002</v>
      </c>
      <c r="X49" s="36">
        <f>SUMIFS(СВЦЭМ!$C$33:$C$776,СВЦЭМ!$A$33:$A$776,$A49,СВЦЭМ!$B$33:$B$776,X$45)+'СЕТ СН'!$G$9+СВЦЭМ!$D$10+'СЕТ СН'!$G$5-'СЕТ СН'!$G$17</f>
        <v>3077.5664259700002</v>
      </c>
      <c r="Y49" s="36">
        <f>SUMIFS(СВЦЭМ!$C$33:$C$776,СВЦЭМ!$A$33:$A$776,$A49,СВЦЭМ!$B$33:$B$776,Y$45)+'СЕТ СН'!$G$9+СВЦЭМ!$D$10+'СЕТ СН'!$G$5-'СЕТ СН'!$G$17</f>
        <v>3098.2424913499999</v>
      </c>
    </row>
    <row r="50" spans="1:25" ht="15.75" x14ac:dyDescent="0.2">
      <c r="A50" s="35">
        <f t="shared" si="1"/>
        <v>43866</v>
      </c>
      <c r="B50" s="36">
        <f>SUMIFS(СВЦЭМ!$C$33:$C$776,СВЦЭМ!$A$33:$A$776,$A50,СВЦЭМ!$B$33:$B$776,B$45)+'СЕТ СН'!$G$9+СВЦЭМ!$D$10+'СЕТ СН'!$G$5-'СЕТ СН'!$G$17</f>
        <v>3091.4022737499999</v>
      </c>
      <c r="C50" s="36">
        <f>SUMIFS(СВЦЭМ!$C$33:$C$776,СВЦЭМ!$A$33:$A$776,$A50,СВЦЭМ!$B$33:$B$776,C$45)+'СЕТ СН'!$G$9+СВЦЭМ!$D$10+'СЕТ СН'!$G$5-'СЕТ СН'!$G$17</f>
        <v>3118.8438903900001</v>
      </c>
      <c r="D50" s="36">
        <f>SUMIFS(СВЦЭМ!$C$33:$C$776,СВЦЭМ!$A$33:$A$776,$A50,СВЦЭМ!$B$33:$B$776,D$45)+'СЕТ СН'!$G$9+СВЦЭМ!$D$10+'СЕТ СН'!$G$5-'СЕТ СН'!$G$17</f>
        <v>3134.9206300000001</v>
      </c>
      <c r="E50" s="36">
        <f>SUMIFS(СВЦЭМ!$C$33:$C$776,СВЦЭМ!$A$33:$A$776,$A50,СВЦЭМ!$B$33:$B$776,E$45)+'СЕТ СН'!$G$9+СВЦЭМ!$D$10+'СЕТ СН'!$G$5-'СЕТ СН'!$G$17</f>
        <v>3133.6907367800004</v>
      </c>
      <c r="F50" s="36">
        <f>SUMIFS(СВЦЭМ!$C$33:$C$776,СВЦЭМ!$A$33:$A$776,$A50,СВЦЭМ!$B$33:$B$776,F$45)+'СЕТ СН'!$G$9+СВЦЭМ!$D$10+'СЕТ СН'!$G$5-'СЕТ СН'!$G$17</f>
        <v>3121.2534210399999</v>
      </c>
      <c r="G50" s="36">
        <f>SUMIFS(СВЦЭМ!$C$33:$C$776,СВЦЭМ!$A$33:$A$776,$A50,СВЦЭМ!$B$33:$B$776,G$45)+'СЕТ СН'!$G$9+СВЦЭМ!$D$10+'СЕТ СН'!$G$5-'СЕТ СН'!$G$17</f>
        <v>3111.6523986800003</v>
      </c>
      <c r="H50" s="36">
        <f>SUMIFS(СВЦЭМ!$C$33:$C$776,СВЦЭМ!$A$33:$A$776,$A50,СВЦЭМ!$B$33:$B$776,H$45)+'СЕТ СН'!$G$9+СВЦЭМ!$D$10+'СЕТ СН'!$G$5-'СЕТ СН'!$G$17</f>
        <v>3073.3391649900004</v>
      </c>
      <c r="I50" s="36">
        <f>SUMIFS(СВЦЭМ!$C$33:$C$776,СВЦЭМ!$A$33:$A$776,$A50,СВЦЭМ!$B$33:$B$776,I$45)+'СЕТ СН'!$G$9+СВЦЭМ!$D$10+'СЕТ СН'!$G$5-'СЕТ СН'!$G$17</f>
        <v>3039.5929996</v>
      </c>
      <c r="J50" s="36">
        <f>SUMIFS(СВЦЭМ!$C$33:$C$776,СВЦЭМ!$A$33:$A$776,$A50,СВЦЭМ!$B$33:$B$776,J$45)+'СЕТ СН'!$G$9+СВЦЭМ!$D$10+'СЕТ СН'!$G$5-'СЕТ СН'!$G$17</f>
        <v>3007.6973052200001</v>
      </c>
      <c r="K50" s="36">
        <f>SUMIFS(СВЦЭМ!$C$33:$C$776,СВЦЭМ!$A$33:$A$776,$A50,СВЦЭМ!$B$33:$B$776,K$45)+'СЕТ СН'!$G$9+СВЦЭМ!$D$10+'СЕТ СН'!$G$5-'СЕТ СН'!$G$17</f>
        <v>2999.7853040800001</v>
      </c>
      <c r="L50" s="36">
        <f>SUMIFS(СВЦЭМ!$C$33:$C$776,СВЦЭМ!$A$33:$A$776,$A50,СВЦЭМ!$B$33:$B$776,L$45)+'СЕТ СН'!$G$9+СВЦЭМ!$D$10+'СЕТ СН'!$G$5-'СЕТ СН'!$G$17</f>
        <v>2992.2488396700001</v>
      </c>
      <c r="M50" s="36">
        <f>SUMIFS(СВЦЭМ!$C$33:$C$776,СВЦЭМ!$A$33:$A$776,$A50,СВЦЭМ!$B$33:$B$776,M$45)+'СЕТ СН'!$G$9+СВЦЭМ!$D$10+'СЕТ СН'!$G$5-'СЕТ СН'!$G$17</f>
        <v>3006.2803589700002</v>
      </c>
      <c r="N50" s="36">
        <f>SUMIFS(СВЦЭМ!$C$33:$C$776,СВЦЭМ!$A$33:$A$776,$A50,СВЦЭМ!$B$33:$B$776,N$45)+'СЕТ СН'!$G$9+СВЦЭМ!$D$10+'СЕТ СН'!$G$5-'СЕТ СН'!$G$17</f>
        <v>3026.6285560000001</v>
      </c>
      <c r="O50" s="36">
        <f>SUMIFS(СВЦЭМ!$C$33:$C$776,СВЦЭМ!$A$33:$A$776,$A50,СВЦЭМ!$B$33:$B$776,O$45)+'СЕТ СН'!$G$9+СВЦЭМ!$D$10+'СЕТ СН'!$G$5-'СЕТ СН'!$G$17</f>
        <v>3050.9807815700001</v>
      </c>
      <c r="P50" s="36">
        <f>SUMIFS(СВЦЭМ!$C$33:$C$776,СВЦЭМ!$A$33:$A$776,$A50,СВЦЭМ!$B$33:$B$776,P$45)+'СЕТ СН'!$G$9+СВЦЭМ!$D$10+'СЕТ СН'!$G$5-'СЕТ СН'!$G$17</f>
        <v>3070.9851753100002</v>
      </c>
      <c r="Q50" s="36">
        <f>SUMIFS(СВЦЭМ!$C$33:$C$776,СВЦЭМ!$A$33:$A$776,$A50,СВЦЭМ!$B$33:$B$776,Q$45)+'СЕТ СН'!$G$9+СВЦЭМ!$D$10+'СЕТ СН'!$G$5-'СЕТ СН'!$G$17</f>
        <v>3075.0073023600003</v>
      </c>
      <c r="R50" s="36">
        <f>SUMIFS(СВЦЭМ!$C$33:$C$776,СВЦЭМ!$A$33:$A$776,$A50,СВЦЭМ!$B$33:$B$776,R$45)+'СЕТ СН'!$G$9+СВЦЭМ!$D$10+'СЕТ СН'!$G$5-'СЕТ СН'!$G$17</f>
        <v>3111.9773076500001</v>
      </c>
      <c r="S50" s="36">
        <f>SUMIFS(СВЦЭМ!$C$33:$C$776,СВЦЭМ!$A$33:$A$776,$A50,СВЦЭМ!$B$33:$B$776,S$45)+'СЕТ СН'!$G$9+СВЦЭМ!$D$10+'СЕТ СН'!$G$5-'СЕТ СН'!$G$17</f>
        <v>3083.0522476800002</v>
      </c>
      <c r="T50" s="36">
        <f>SUMIFS(СВЦЭМ!$C$33:$C$776,СВЦЭМ!$A$33:$A$776,$A50,СВЦЭМ!$B$33:$B$776,T$45)+'СЕТ СН'!$G$9+СВЦЭМ!$D$10+'СЕТ СН'!$G$5-'СЕТ СН'!$G$17</f>
        <v>3046.4239504699999</v>
      </c>
      <c r="U50" s="36">
        <f>SUMIFS(СВЦЭМ!$C$33:$C$776,СВЦЭМ!$A$33:$A$776,$A50,СВЦЭМ!$B$33:$B$776,U$45)+'СЕТ СН'!$G$9+СВЦЭМ!$D$10+'СЕТ СН'!$G$5-'СЕТ СН'!$G$17</f>
        <v>3054.1054069500001</v>
      </c>
      <c r="V50" s="36">
        <f>SUMIFS(СВЦЭМ!$C$33:$C$776,СВЦЭМ!$A$33:$A$776,$A50,СВЦЭМ!$B$33:$B$776,V$45)+'СЕТ СН'!$G$9+СВЦЭМ!$D$10+'СЕТ СН'!$G$5-'СЕТ СН'!$G$17</f>
        <v>3049.4041363300003</v>
      </c>
      <c r="W50" s="36">
        <f>SUMIFS(СВЦЭМ!$C$33:$C$776,СВЦЭМ!$A$33:$A$776,$A50,СВЦЭМ!$B$33:$B$776,W$45)+'СЕТ СН'!$G$9+СВЦЭМ!$D$10+'СЕТ СН'!$G$5-'СЕТ СН'!$G$17</f>
        <v>3054.9251011599999</v>
      </c>
      <c r="X50" s="36">
        <f>SUMIFS(СВЦЭМ!$C$33:$C$776,СВЦЭМ!$A$33:$A$776,$A50,СВЦЭМ!$B$33:$B$776,X$45)+'СЕТ СН'!$G$9+СВЦЭМ!$D$10+'СЕТ СН'!$G$5-'СЕТ СН'!$G$17</f>
        <v>3087.2929407300003</v>
      </c>
      <c r="Y50" s="36">
        <f>SUMIFS(СВЦЭМ!$C$33:$C$776,СВЦЭМ!$A$33:$A$776,$A50,СВЦЭМ!$B$33:$B$776,Y$45)+'СЕТ СН'!$G$9+СВЦЭМ!$D$10+'СЕТ СН'!$G$5-'СЕТ СН'!$G$17</f>
        <v>3100.5754240000001</v>
      </c>
    </row>
    <row r="51" spans="1:25" ht="15.75" x14ac:dyDescent="0.2">
      <c r="A51" s="35">
        <f t="shared" si="1"/>
        <v>43867</v>
      </c>
      <c r="B51" s="36">
        <f>SUMIFS(СВЦЭМ!$C$33:$C$776,СВЦЭМ!$A$33:$A$776,$A51,СВЦЭМ!$B$33:$B$776,B$45)+'СЕТ СН'!$G$9+СВЦЭМ!$D$10+'СЕТ СН'!$G$5-'СЕТ СН'!$G$17</f>
        <v>3083.51921717</v>
      </c>
      <c r="C51" s="36">
        <f>SUMIFS(СВЦЭМ!$C$33:$C$776,СВЦЭМ!$A$33:$A$776,$A51,СВЦЭМ!$B$33:$B$776,C$45)+'СЕТ СН'!$G$9+СВЦЭМ!$D$10+'СЕТ СН'!$G$5-'СЕТ СН'!$G$17</f>
        <v>3134.2265184300004</v>
      </c>
      <c r="D51" s="36">
        <f>SUMIFS(СВЦЭМ!$C$33:$C$776,СВЦЭМ!$A$33:$A$776,$A51,СВЦЭМ!$B$33:$B$776,D$45)+'СЕТ СН'!$G$9+СВЦЭМ!$D$10+'СЕТ СН'!$G$5-'СЕТ СН'!$G$17</f>
        <v>3146.3660739800002</v>
      </c>
      <c r="E51" s="36">
        <f>SUMIFS(СВЦЭМ!$C$33:$C$776,СВЦЭМ!$A$33:$A$776,$A51,СВЦЭМ!$B$33:$B$776,E$45)+'СЕТ СН'!$G$9+СВЦЭМ!$D$10+'СЕТ СН'!$G$5-'СЕТ СН'!$G$17</f>
        <v>3165.8369351300003</v>
      </c>
      <c r="F51" s="36">
        <f>SUMIFS(СВЦЭМ!$C$33:$C$776,СВЦЭМ!$A$33:$A$776,$A51,СВЦЭМ!$B$33:$B$776,F$45)+'СЕТ СН'!$G$9+СВЦЭМ!$D$10+'СЕТ СН'!$G$5-'СЕТ СН'!$G$17</f>
        <v>3160.0744871500001</v>
      </c>
      <c r="G51" s="36">
        <f>SUMIFS(СВЦЭМ!$C$33:$C$776,СВЦЭМ!$A$33:$A$776,$A51,СВЦЭМ!$B$33:$B$776,G$45)+'СЕТ СН'!$G$9+СВЦЭМ!$D$10+'СЕТ СН'!$G$5-'СЕТ СН'!$G$17</f>
        <v>3140.33217216</v>
      </c>
      <c r="H51" s="36">
        <f>SUMIFS(СВЦЭМ!$C$33:$C$776,СВЦЭМ!$A$33:$A$776,$A51,СВЦЭМ!$B$33:$B$776,H$45)+'СЕТ СН'!$G$9+СВЦЭМ!$D$10+'СЕТ СН'!$G$5-'СЕТ СН'!$G$17</f>
        <v>3107.3753542300001</v>
      </c>
      <c r="I51" s="36">
        <f>SUMIFS(СВЦЭМ!$C$33:$C$776,СВЦЭМ!$A$33:$A$776,$A51,СВЦЭМ!$B$33:$B$776,I$45)+'СЕТ СН'!$G$9+СВЦЭМ!$D$10+'СЕТ СН'!$G$5-'СЕТ СН'!$G$17</f>
        <v>3063.9616563899999</v>
      </c>
      <c r="J51" s="36">
        <f>SUMIFS(СВЦЭМ!$C$33:$C$776,СВЦЭМ!$A$33:$A$776,$A51,СВЦЭМ!$B$33:$B$776,J$45)+'СЕТ СН'!$G$9+СВЦЭМ!$D$10+'СЕТ СН'!$G$5-'СЕТ СН'!$G$17</f>
        <v>3036.78147958</v>
      </c>
      <c r="K51" s="36">
        <f>SUMIFS(СВЦЭМ!$C$33:$C$776,СВЦЭМ!$A$33:$A$776,$A51,СВЦЭМ!$B$33:$B$776,K$45)+'СЕТ СН'!$G$9+СВЦЭМ!$D$10+'СЕТ СН'!$G$5-'СЕТ СН'!$G$17</f>
        <v>3004.81821145</v>
      </c>
      <c r="L51" s="36">
        <f>SUMIFS(СВЦЭМ!$C$33:$C$776,СВЦЭМ!$A$33:$A$776,$A51,СВЦЭМ!$B$33:$B$776,L$45)+'СЕТ СН'!$G$9+СВЦЭМ!$D$10+'СЕТ СН'!$G$5-'СЕТ СН'!$G$17</f>
        <v>3012.2818607700001</v>
      </c>
      <c r="M51" s="36">
        <f>SUMIFS(СВЦЭМ!$C$33:$C$776,СВЦЭМ!$A$33:$A$776,$A51,СВЦЭМ!$B$33:$B$776,M$45)+'СЕТ СН'!$G$9+СВЦЭМ!$D$10+'СЕТ СН'!$G$5-'СЕТ СН'!$G$17</f>
        <v>3035.2609571600001</v>
      </c>
      <c r="N51" s="36">
        <f>SUMIFS(СВЦЭМ!$C$33:$C$776,СВЦЭМ!$A$33:$A$776,$A51,СВЦЭМ!$B$33:$B$776,N$45)+'СЕТ СН'!$G$9+СВЦЭМ!$D$10+'СЕТ СН'!$G$5-'СЕТ СН'!$G$17</f>
        <v>3060.03530774</v>
      </c>
      <c r="O51" s="36">
        <f>SUMIFS(СВЦЭМ!$C$33:$C$776,СВЦЭМ!$A$33:$A$776,$A51,СВЦЭМ!$B$33:$B$776,O$45)+'СЕТ СН'!$G$9+СВЦЭМ!$D$10+'СЕТ СН'!$G$5-'СЕТ СН'!$G$17</f>
        <v>3051.5138982900003</v>
      </c>
      <c r="P51" s="36">
        <f>SUMIFS(СВЦЭМ!$C$33:$C$776,СВЦЭМ!$A$33:$A$776,$A51,СВЦЭМ!$B$33:$B$776,P$45)+'СЕТ СН'!$G$9+СВЦЭМ!$D$10+'СЕТ СН'!$G$5-'СЕТ СН'!$G$17</f>
        <v>3087.4229401500002</v>
      </c>
      <c r="Q51" s="36">
        <f>SUMIFS(СВЦЭМ!$C$33:$C$776,СВЦЭМ!$A$33:$A$776,$A51,СВЦЭМ!$B$33:$B$776,Q$45)+'СЕТ СН'!$G$9+СВЦЭМ!$D$10+'СЕТ СН'!$G$5-'СЕТ СН'!$G$17</f>
        <v>3083.2911534300001</v>
      </c>
      <c r="R51" s="36">
        <f>SUMIFS(СВЦЭМ!$C$33:$C$776,СВЦЭМ!$A$33:$A$776,$A51,СВЦЭМ!$B$33:$B$776,R$45)+'СЕТ СН'!$G$9+СВЦЭМ!$D$10+'СЕТ СН'!$G$5-'СЕТ СН'!$G$17</f>
        <v>3071.4932074400003</v>
      </c>
      <c r="S51" s="36">
        <f>SUMIFS(СВЦЭМ!$C$33:$C$776,СВЦЭМ!$A$33:$A$776,$A51,СВЦЭМ!$B$33:$B$776,S$45)+'СЕТ СН'!$G$9+СВЦЭМ!$D$10+'СЕТ СН'!$G$5-'СЕТ СН'!$G$17</f>
        <v>3049.8327407400002</v>
      </c>
      <c r="T51" s="36">
        <f>SUMIFS(СВЦЭМ!$C$33:$C$776,СВЦЭМ!$A$33:$A$776,$A51,СВЦЭМ!$B$33:$B$776,T$45)+'СЕТ СН'!$G$9+СВЦЭМ!$D$10+'СЕТ СН'!$G$5-'СЕТ СН'!$G$17</f>
        <v>3020.1927335099999</v>
      </c>
      <c r="U51" s="36">
        <f>SUMIFS(СВЦЭМ!$C$33:$C$776,СВЦЭМ!$A$33:$A$776,$A51,СВЦЭМ!$B$33:$B$776,U$45)+'СЕТ СН'!$G$9+СВЦЭМ!$D$10+'СЕТ СН'!$G$5-'СЕТ СН'!$G$17</f>
        <v>3017.4511653700001</v>
      </c>
      <c r="V51" s="36">
        <f>SUMIFS(СВЦЭМ!$C$33:$C$776,СВЦЭМ!$A$33:$A$776,$A51,СВЦЭМ!$B$33:$B$776,V$45)+'СЕТ СН'!$G$9+СВЦЭМ!$D$10+'СЕТ СН'!$G$5-'СЕТ СН'!$G$17</f>
        <v>3005.0514575900002</v>
      </c>
      <c r="W51" s="36">
        <f>SUMIFS(СВЦЭМ!$C$33:$C$776,СВЦЭМ!$A$33:$A$776,$A51,СВЦЭМ!$B$33:$B$776,W$45)+'СЕТ СН'!$G$9+СВЦЭМ!$D$10+'СЕТ СН'!$G$5-'СЕТ СН'!$G$17</f>
        <v>3022.16997442</v>
      </c>
      <c r="X51" s="36">
        <f>SUMIFS(СВЦЭМ!$C$33:$C$776,СВЦЭМ!$A$33:$A$776,$A51,СВЦЭМ!$B$33:$B$776,X$45)+'СЕТ СН'!$G$9+СВЦЭМ!$D$10+'СЕТ СН'!$G$5-'СЕТ СН'!$G$17</f>
        <v>3040.1060692900001</v>
      </c>
      <c r="Y51" s="36">
        <f>SUMIFS(СВЦЭМ!$C$33:$C$776,СВЦЭМ!$A$33:$A$776,$A51,СВЦЭМ!$B$33:$B$776,Y$45)+'СЕТ СН'!$G$9+СВЦЭМ!$D$10+'СЕТ СН'!$G$5-'СЕТ СН'!$G$17</f>
        <v>3069.3716894500003</v>
      </c>
    </row>
    <row r="52" spans="1:25" ht="15.75" x14ac:dyDescent="0.2">
      <c r="A52" s="35">
        <f t="shared" si="1"/>
        <v>43868</v>
      </c>
      <c r="B52" s="36">
        <f>SUMIFS(СВЦЭМ!$C$33:$C$776,СВЦЭМ!$A$33:$A$776,$A52,СВЦЭМ!$B$33:$B$776,B$45)+'СЕТ СН'!$G$9+СВЦЭМ!$D$10+'СЕТ СН'!$G$5-'СЕТ СН'!$G$17</f>
        <v>3146.9918339599999</v>
      </c>
      <c r="C52" s="36">
        <f>SUMIFS(СВЦЭМ!$C$33:$C$776,СВЦЭМ!$A$33:$A$776,$A52,СВЦЭМ!$B$33:$B$776,C$45)+'СЕТ СН'!$G$9+СВЦЭМ!$D$10+'СЕТ СН'!$G$5-'СЕТ СН'!$G$17</f>
        <v>3159.6194267800001</v>
      </c>
      <c r="D52" s="36">
        <f>SUMIFS(СВЦЭМ!$C$33:$C$776,СВЦЭМ!$A$33:$A$776,$A52,СВЦЭМ!$B$33:$B$776,D$45)+'СЕТ СН'!$G$9+СВЦЭМ!$D$10+'СЕТ СН'!$G$5-'СЕТ СН'!$G$17</f>
        <v>3169.2314304300003</v>
      </c>
      <c r="E52" s="36">
        <f>SUMIFS(СВЦЭМ!$C$33:$C$776,СВЦЭМ!$A$33:$A$776,$A52,СВЦЭМ!$B$33:$B$776,E$45)+'СЕТ СН'!$G$9+СВЦЭМ!$D$10+'СЕТ СН'!$G$5-'СЕТ СН'!$G$17</f>
        <v>3167.5348190300001</v>
      </c>
      <c r="F52" s="36">
        <f>SUMIFS(СВЦЭМ!$C$33:$C$776,СВЦЭМ!$A$33:$A$776,$A52,СВЦЭМ!$B$33:$B$776,F$45)+'СЕТ СН'!$G$9+СВЦЭМ!$D$10+'СЕТ СН'!$G$5-'СЕТ СН'!$G$17</f>
        <v>3156.5679644800002</v>
      </c>
      <c r="G52" s="36">
        <f>SUMIFS(СВЦЭМ!$C$33:$C$776,СВЦЭМ!$A$33:$A$776,$A52,СВЦЭМ!$B$33:$B$776,G$45)+'СЕТ СН'!$G$9+СВЦЭМ!$D$10+'СЕТ СН'!$G$5-'СЕТ СН'!$G$17</f>
        <v>3144.8568352400002</v>
      </c>
      <c r="H52" s="36">
        <f>SUMIFS(СВЦЭМ!$C$33:$C$776,СВЦЭМ!$A$33:$A$776,$A52,СВЦЭМ!$B$33:$B$776,H$45)+'СЕТ СН'!$G$9+СВЦЭМ!$D$10+'СЕТ СН'!$G$5-'СЕТ СН'!$G$17</f>
        <v>3117.6405216600001</v>
      </c>
      <c r="I52" s="36">
        <f>SUMIFS(СВЦЭМ!$C$33:$C$776,СВЦЭМ!$A$33:$A$776,$A52,СВЦЭМ!$B$33:$B$776,I$45)+'СЕТ СН'!$G$9+СВЦЭМ!$D$10+'СЕТ СН'!$G$5-'СЕТ СН'!$G$17</f>
        <v>3075.8266450400001</v>
      </c>
      <c r="J52" s="36">
        <f>SUMIFS(СВЦЭМ!$C$33:$C$776,СВЦЭМ!$A$33:$A$776,$A52,СВЦЭМ!$B$33:$B$776,J$45)+'СЕТ СН'!$G$9+СВЦЭМ!$D$10+'СЕТ СН'!$G$5-'СЕТ СН'!$G$17</f>
        <v>3040.5676089799999</v>
      </c>
      <c r="K52" s="36">
        <f>SUMIFS(СВЦЭМ!$C$33:$C$776,СВЦЭМ!$A$33:$A$776,$A52,СВЦЭМ!$B$33:$B$776,K$45)+'СЕТ СН'!$G$9+СВЦЭМ!$D$10+'СЕТ СН'!$G$5-'СЕТ СН'!$G$17</f>
        <v>3047.0452279900001</v>
      </c>
      <c r="L52" s="36">
        <f>SUMIFS(СВЦЭМ!$C$33:$C$776,СВЦЭМ!$A$33:$A$776,$A52,СВЦЭМ!$B$33:$B$776,L$45)+'СЕТ СН'!$G$9+СВЦЭМ!$D$10+'СЕТ СН'!$G$5-'СЕТ СН'!$G$17</f>
        <v>3048.7211415700003</v>
      </c>
      <c r="M52" s="36">
        <f>SUMIFS(СВЦЭМ!$C$33:$C$776,СВЦЭМ!$A$33:$A$776,$A52,СВЦЭМ!$B$33:$B$776,M$45)+'СЕТ СН'!$G$9+СВЦЭМ!$D$10+'СЕТ СН'!$G$5-'СЕТ СН'!$G$17</f>
        <v>3052.4303661500003</v>
      </c>
      <c r="N52" s="36">
        <f>SUMIFS(СВЦЭМ!$C$33:$C$776,СВЦЭМ!$A$33:$A$776,$A52,СВЦЭМ!$B$33:$B$776,N$45)+'СЕТ СН'!$G$9+СВЦЭМ!$D$10+'СЕТ СН'!$G$5-'СЕТ СН'!$G$17</f>
        <v>3070.6916053100003</v>
      </c>
      <c r="O52" s="36">
        <f>SUMIFS(СВЦЭМ!$C$33:$C$776,СВЦЭМ!$A$33:$A$776,$A52,СВЦЭМ!$B$33:$B$776,O$45)+'СЕТ СН'!$G$9+СВЦЭМ!$D$10+'СЕТ СН'!$G$5-'СЕТ СН'!$G$17</f>
        <v>3064.64071547</v>
      </c>
      <c r="P52" s="36">
        <f>SUMIFS(СВЦЭМ!$C$33:$C$776,СВЦЭМ!$A$33:$A$776,$A52,СВЦЭМ!$B$33:$B$776,P$45)+'СЕТ СН'!$G$9+СВЦЭМ!$D$10+'СЕТ СН'!$G$5-'СЕТ СН'!$G$17</f>
        <v>3076.6445024100003</v>
      </c>
      <c r="Q52" s="36">
        <f>SUMIFS(СВЦЭМ!$C$33:$C$776,СВЦЭМ!$A$33:$A$776,$A52,СВЦЭМ!$B$33:$B$776,Q$45)+'СЕТ СН'!$G$9+СВЦЭМ!$D$10+'СЕТ СН'!$G$5-'СЕТ СН'!$G$17</f>
        <v>3086.4134279099999</v>
      </c>
      <c r="R52" s="36">
        <f>SUMIFS(СВЦЭМ!$C$33:$C$776,СВЦЭМ!$A$33:$A$776,$A52,СВЦЭМ!$B$33:$B$776,R$45)+'СЕТ СН'!$G$9+СВЦЭМ!$D$10+'СЕТ СН'!$G$5-'СЕТ СН'!$G$17</f>
        <v>3076.9528094500001</v>
      </c>
      <c r="S52" s="36">
        <f>SUMIFS(СВЦЭМ!$C$33:$C$776,СВЦЭМ!$A$33:$A$776,$A52,СВЦЭМ!$B$33:$B$776,S$45)+'СЕТ СН'!$G$9+СВЦЭМ!$D$10+'СЕТ СН'!$G$5-'СЕТ СН'!$G$17</f>
        <v>3043.3425091899999</v>
      </c>
      <c r="T52" s="36">
        <f>SUMIFS(СВЦЭМ!$C$33:$C$776,СВЦЭМ!$A$33:$A$776,$A52,СВЦЭМ!$B$33:$B$776,T$45)+'СЕТ СН'!$G$9+СВЦЭМ!$D$10+'СЕТ СН'!$G$5-'СЕТ СН'!$G$17</f>
        <v>3001.0816272100001</v>
      </c>
      <c r="U52" s="36">
        <f>SUMIFS(СВЦЭМ!$C$33:$C$776,СВЦЭМ!$A$33:$A$776,$A52,СВЦЭМ!$B$33:$B$776,U$45)+'СЕТ СН'!$G$9+СВЦЭМ!$D$10+'СЕТ СН'!$G$5-'СЕТ СН'!$G$17</f>
        <v>3007.6659015200003</v>
      </c>
      <c r="V52" s="36">
        <f>SUMIFS(СВЦЭМ!$C$33:$C$776,СВЦЭМ!$A$33:$A$776,$A52,СВЦЭМ!$B$33:$B$776,V$45)+'СЕТ СН'!$G$9+СВЦЭМ!$D$10+'СЕТ СН'!$G$5-'СЕТ СН'!$G$17</f>
        <v>3021.77509061</v>
      </c>
      <c r="W52" s="36">
        <f>SUMIFS(СВЦЭМ!$C$33:$C$776,СВЦЭМ!$A$33:$A$776,$A52,СВЦЭМ!$B$33:$B$776,W$45)+'СЕТ СН'!$G$9+СВЦЭМ!$D$10+'СЕТ СН'!$G$5-'СЕТ СН'!$G$17</f>
        <v>3039.4939672600003</v>
      </c>
      <c r="X52" s="36">
        <f>SUMIFS(СВЦЭМ!$C$33:$C$776,СВЦЭМ!$A$33:$A$776,$A52,СВЦЭМ!$B$33:$B$776,X$45)+'СЕТ СН'!$G$9+СВЦЭМ!$D$10+'СЕТ СН'!$G$5-'СЕТ СН'!$G$17</f>
        <v>3050.7158845200001</v>
      </c>
      <c r="Y52" s="36">
        <f>SUMIFS(СВЦЭМ!$C$33:$C$776,СВЦЭМ!$A$33:$A$776,$A52,СВЦЭМ!$B$33:$B$776,Y$45)+'СЕТ СН'!$G$9+СВЦЭМ!$D$10+'СЕТ СН'!$G$5-'СЕТ СН'!$G$17</f>
        <v>3070.1728809800002</v>
      </c>
    </row>
    <row r="53" spans="1:25" ht="15.75" x14ac:dyDescent="0.2">
      <c r="A53" s="35">
        <f t="shared" si="1"/>
        <v>43869</v>
      </c>
      <c r="B53" s="36">
        <f>SUMIFS(СВЦЭМ!$C$33:$C$776,СВЦЭМ!$A$33:$A$776,$A53,СВЦЭМ!$B$33:$B$776,B$45)+'СЕТ СН'!$G$9+СВЦЭМ!$D$10+'СЕТ СН'!$G$5-'СЕТ СН'!$G$17</f>
        <v>3099.4035894900003</v>
      </c>
      <c r="C53" s="36">
        <f>SUMIFS(СВЦЭМ!$C$33:$C$776,СВЦЭМ!$A$33:$A$776,$A53,СВЦЭМ!$B$33:$B$776,C$45)+'СЕТ СН'!$G$9+СВЦЭМ!$D$10+'СЕТ СН'!$G$5-'СЕТ СН'!$G$17</f>
        <v>3133.87408508</v>
      </c>
      <c r="D53" s="36">
        <f>SUMIFS(СВЦЭМ!$C$33:$C$776,СВЦЭМ!$A$33:$A$776,$A53,СВЦЭМ!$B$33:$B$776,D$45)+'СЕТ СН'!$G$9+СВЦЭМ!$D$10+'СЕТ СН'!$G$5-'СЕТ СН'!$G$17</f>
        <v>3164.3064251000001</v>
      </c>
      <c r="E53" s="36">
        <f>SUMIFS(СВЦЭМ!$C$33:$C$776,СВЦЭМ!$A$33:$A$776,$A53,СВЦЭМ!$B$33:$B$776,E$45)+'СЕТ СН'!$G$9+СВЦЭМ!$D$10+'СЕТ СН'!$G$5-'СЕТ СН'!$G$17</f>
        <v>3156.9816479199999</v>
      </c>
      <c r="F53" s="36">
        <f>SUMIFS(СВЦЭМ!$C$33:$C$776,СВЦЭМ!$A$33:$A$776,$A53,СВЦЭМ!$B$33:$B$776,F$45)+'СЕТ СН'!$G$9+СВЦЭМ!$D$10+'СЕТ СН'!$G$5-'СЕТ СН'!$G$17</f>
        <v>3158.3044362000001</v>
      </c>
      <c r="G53" s="36">
        <f>SUMIFS(СВЦЭМ!$C$33:$C$776,СВЦЭМ!$A$33:$A$776,$A53,СВЦЭМ!$B$33:$B$776,G$45)+'СЕТ СН'!$G$9+СВЦЭМ!$D$10+'СЕТ СН'!$G$5-'СЕТ СН'!$G$17</f>
        <v>3143.60917406</v>
      </c>
      <c r="H53" s="36">
        <f>SUMIFS(СВЦЭМ!$C$33:$C$776,СВЦЭМ!$A$33:$A$776,$A53,СВЦЭМ!$B$33:$B$776,H$45)+'СЕТ СН'!$G$9+СВЦЭМ!$D$10+'СЕТ СН'!$G$5-'СЕТ СН'!$G$17</f>
        <v>3129.5768276600002</v>
      </c>
      <c r="I53" s="36">
        <f>SUMIFS(СВЦЭМ!$C$33:$C$776,СВЦЭМ!$A$33:$A$776,$A53,СВЦЭМ!$B$33:$B$776,I$45)+'СЕТ СН'!$G$9+СВЦЭМ!$D$10+'СЕТ СН'!$G$5-'СЕТ СН'!$G$17</f>
        <v>3107.6153328600003</v>
      </c>
      <c r="J53" s="36">
        <f>SUMIFS(СВЦЭМ!$C$33:$C$776,СВЦЭМ!$A$33:$A$776,$A53,СВЦЭМ!$B$33:$B$776,J$45)+'СЕТ СН'!$G$9+СВЦЭМ!$D$10+'СЕТ СН'!$G$5-'СЕТ СН'!$G$17</f>
        <v>3109.8212280600001</v>
      </c>
      <c r="K53" s="36">
        <f>SUMIFS(СВЦЭМ!$C$33:$C$776,СВЦЭМ!$A$33:$A$776,$A53,СВЦЭМ!$B$33:$B$776,K$45)+'СЕТ СН'!$G$9+СВЦЭМ!$D$10+'СЕТ СН'!$G$5-'СЕТ СН'!$G$17</f>
        <v>3066.05571366</v>
      </c>
      <c r="L53" s="36">
        <f>SUMIFS(СВЦЭМ!$C$33:$C$776,СВЦЭМ!$A$33:$A$776,$A53,СВЦЭМ!$B$33:$B$776,L$45)+'СЕТ СН'!$G$9+СВЦЭМ!$D$10+'СЕТ СН'!$G$5-'СЕТ СН'!$G$17</f>
        <v>3031.0466442699999</v>
      </c>
      <c r="M53" s="36">
        <f>SUMIFS(СВЦЭМ!$C$33:$C$776,СВЦЭМ!$A$33:$A$776,$A53,СВЦЭМ!$B$33:$B$776,M$45)+'СЕТ СН'!$G$9+СВЦЭМ!$D$10+'СЕТ СН'!$G$5-'СЕТ СН'!$G$17</f>
        <v>3020.4474283700001</v>
      </c>
      <c r="N53" s="36">
        <f>SUMIFS(СВЦЭМ!$C$33:$C$776,СВЦЭМ!$A$33:$A$776,$A53,СВЦЭМ!$B$33:$B$776,N$45)+'СЕТ СН'!$G$9+СВЦЭМ!$D$10+'СЕТ СН'!$G$5-'СЕТ СН'!$G$17</f>
        <v>3031.2495524700003</v>
      </c>
      <c r="O53" s="36">
        <f>SUMIFS(СВЦЭМ!$C$33:$C$776,СВЦЭМ!$A$33:$A$776,$A53,СВЦЭМ!$B$33:$B$776,O$45)+'СЕТ СН'!$G$9+СВЦЭМ!$D$10+'СЕТ СН'!$G$5-'СЕТ СН'!$G$17</f>
        <v>3040.1072451700002</v>
      </c>
      <c r="P53" s="36">
        <f>SUMIFS(СВЦЭМ!$C$33:$C$776,СВЦЭМ!$A$33:$A$776,$A53,СВЦЭМ!$B$33:$B$776,P$45)+'СЕТ СН'!$G$9+СВЦЭМ!$D$10+'СЕТ СН'!$G$5-'СЕТ СН'!$G$17</f>
        <v>3045.6725018000002</v>
      </c>
      <c r="Q53" s="36">
        <f>SUMIFS(СВЦЭМ!$C$33:$C$776,СВЦЭМ!$A$33:$A$776,$A53,СВЦЭМ!$B$33:$B$776,Q$45)+'СЕТ СН'!$G$9+СВЦЭМ!$D$10+'СЕТ СН'!$G$5-'СЕТ СН'!$G$17</f>
        <v>3051.9843106900003</v>
      </c>
      <c r="R53" s="36">
        <f>SUMIFS(СВЦЭМ!$C$33:$C$776,СВЦЭМ!$A$33:$A$776,$A53,СВЦЭМ!$B$33:$B$776,R$45)+'СЕТ СН'!$G$9+СВЦЭМ!$D$10+'СЕТ СН'!$G$5-'СЕТ СН'!$G$17</f>
        <v>3058.0005205400003</v>
      </c>
      <c r="S53" s="36">
        <f>SUMIFS(СВЦЭМ!$C$33:$C$776,СВЦЭМ!$A$33:$A$776,$A53,СВЦЭМ!$B$33:$B$776,S$45)+'СЕТ СН'!$G$9+СВЦЭМ!$D$10+'СЕТ СН'!$G$5-'СЕТ СН'!$G$17</f>
        <v>3052.8589583800003</v>
      </c>
      <c r="T53" s="36">
        <f>SUMIFS(СВЦЭМ!$C$33:$C$776,СВЦЭМ!$A$33:$A$776,$A53,СВЦЭМ!$B$33:$B$776,T$45)+'СЕТ СН'!$G$9+СВЦЭМ!$D$10+'СЕТ СН'!$G$5-'СЕТ СН'!$G$17</f>
        <v>3065.0506622000003</v>
      </c>
      <c r="U53" s="36">
        <f>SUMIFS(СВЦЭМ!$C$33:$C$776,СВЦЭМ!$A$33:$A$776,$A53,СВЦЭМ!$B$33:$B$776,U$45)+'СЕТ СН'!$G$9+СВЦЭМ!$D$10+'СЕТ СН'!$G$5-'СЕТ СН'!$G$17</f>
        <v>3071.4411324100001</v>
      </c>
      <c r="V53" s="36">
        <f>SUMIFS(СВЦЭМ!$C$33:$C$776,СВЦЭМ!$A$33:$A$776,$A53,СВЦЭМ!$B$33:$B$776,V$45)+'СЕТ СН'!$G$9+СВЦЭМ!$D$10+'СЕТ СН'!$G$5-'СЕТ СН'!$G$17</f>
        <v>3050.6210540500001</v>
      </c>
      <c r="W53" s="36">
        <f>SUMIFS(СВЦЭМ!$C$33:$C$776,СВЦЭМ!$A$33:$A$776,$A53,СВЦЭМ!$B$33:$B$776,W$45)+'СЕТ СН'!$G$9+СВЦЭМ!$D$10+'СЕТ СН'!$G$5-'СЕТ СН'!$G$17</f>
        <v>3043.8324011200002</v>
      </c>
      <c r="X53" s="36">
        <f>SUMIFS(СВЦЭМ!$C$33:$C$776,СВЦЭМ!$A$33:$A$776,$A53,СВЦЭМ!$B$33:$B$776,X$45)+'СЕТ СН'!$G$9+СВЦЭМ!$D$10+'СЕТ СН'!$G$5-'СЕТ СН'!$G$17</f>
        <v>3042.3671918</v>
      </c>
      <c r="Y53" s="36">
        <f>SUMIFS(СВЦЭМ!$C$33:$C$776,СВЦЭМ!$A$33:$A$776,$A53,СВЦЭМ!$B$33:$B$776,Y$45)+'СЕТ СН'!$G$9+СВЦЭМ!$D$10+'СЕТ СН'!$G$5-'СЕТ СН'!$G$17</f>
        <v>3065.4489592500004</v>
      </c>
    </row>
    <row r="54" spans="1:25" ht="15.75" x14ac:dyDescent="0.2">
      <c r="A54" s="35">
        <f t="shared" si="1"/>
        <v>43870</v>
      </c>
      <c r="B54" s="36">
        <f>SUMIFS(СВЦЭМ!$C$33:$C$776,СВЦЭМ!$A$33:$A$776,$A54,СВЦЭМ!$B$33:$B$776,B$45)+'СЕТ СН'!$G$9+СВЦЭМ!$D$10+'СЕТ СН'!$G$5-'СЕТ СН'!$G$17</f>
        <v>3105.1192672699999</v>
      </c>
      <c r="C54" s="36">
        <f>SUMIFS(СВЦЭМ!$C$33:$C$776,СВЦЭМ!$A$33:$A$776,$A54,СВЦЭМ!$B$33:$B$776,C$45)+'СЕТ СН'!$G$9+СВЦЭМ!$D$10+'СЕТ СН'!$G$5-'СЕТ СН'!$G$17</f>
        <v>3123.9575145100002</v>
      </c>
      <c r="D54" s="36">
        <f>SUMIFS(СВЦЭМ!$C$33:$C$776,СВЦЭМ!$A$33:$A$776,$A54,СВЦЭМ!$B$33:$B$776,D$45)+'СЕТ СН'!$G$9+СВЦЭМ!$D$10+'СЕТ СН'!$G$5-'СЕТ СН'!$G$17</f>
        <v>3139.1050395500001</v>
      </c>
      <c r="E54" s="36">
        <f>SUMIFS(СВЦЭМ!$C$33:$C$776,СВЦЭМ!$A$33:$A$776,$A54,СВЦЭМ!$B$33:$B$776,E$45)+'СЕТ СН'!$G$9+СВЦЭМ!$D$10+'СЕТ СН'!$G$5-'СЕТ СН'!$G$17</f>
        <v>3147.6078039900003</v>
      </c>
      <c r="F54" s="36">
        <f>SUMIFS(СВЦЭМ!$C$33:$C$776,СВЦЭМ!$A$33:$A$776,$A54,СВЦЭМ!$B$33:$B$776,F$45)+'СЕТ СН'!$G$9+СВЦЭМ!$D$10+'СЕТ СН'!$G$5-'СЕТ СН'!$G$17</f>
        <v>3139.80371861</v>
      </c>
      <c r="G54" s="36">
        <f>SUMIFS(СВЦЭМ!$C$33:$C$776,СВЦЭМ!$A$33:$A$776,$A54,СВЦЭМ!$B$33:$B$776,G$45)+'СЕТ СН'!$G$9+СВЦЭМ!$D$10+'СЕТ СН'!$G$5-'СЕТ СН'!$G$17</f>
        <v>3131.4852343400003</v>
      </c>
      <c r="H54" s="36">
        <f>SUMIFS(СВЦЭМ!$C$33:$C$776,СВЦЭМ!$A$33:$A$776,$A54,СВЦЭМ!$B$33:$B$776,H$45)+'СЕТ СН'!$G$9+СВЦЭМ!$D$10+'СЕТ СН'!$G$5-'СЕТ СН'!$G$17</f>
        <v>3110.61429017</v>
      </c>
      <c r="I54" s="36">
        <f>SUMIFS(СВЦЭМ!$C$33:$C$776,СВЦЭМ!$A$33:$A$776,$A54,СВЦЭМ!$B$33:$B$776,I$45)+'СЕТ СН'!$G$9+СВЦЭМ!$D$10+'СЕТ СН'!$G$5-'СЕТ СН'!$G$17</f>
        <v>3082.1274968000002</v>
      </c>
      <c r="J54" s="36">
        <f>SUMIFS(СВЦЭМ!$C$33:$C$776,СВЦЭМ!$A$33:$A$776,$A54,СВЦЭМ!$B$33:$B$776,J$45)+'СЕТ СН'!$G$9+СВЦЭМ!$D$10+'СЕТ СН'!$G$5-'СЕТ СН'!$G$17</f>
        <v>3052.6458423100003</v>
      </c>
      <c r="K54" s="36">
        <f>SUMIFS(СВЦЭМ!$C$33:$C$776,СВЦЭМ!$A$33:$A$776,$A54,СВЦЭМ!$B$33:$B$776,K$45)+'СЕТ СН'!$G$9+СВЦЭМ!$D$10+'СЕТ СН'!$G$5-'СЕТ СН'!$G$17</f>
        <v>3031.6588537800003</v>
      </c>
      <c r="L54" s="36">
        <f>SUMIFS(СВЦЭМ!$C$33:$C$776,СВЦЭМ!$A$33:$A$776,$A54,СВЦЭМ!$B$33:$B$776,L$45)+'СЕТ СН'!$G$9+СВЦЭМ!$D$10+'СЕТ СН'!$G$5-'СЕТ СН'!$G$17</f>
        <v>3028.2468144300001</v>
      </c>
      <c r="M54" s="36">
        <f>SUMIFS(СВЦЭМ!$C$33:$C$776,СВЦЭМ!$A$33:$A$776,$A54,СВЦЭМ!$B$33:$B$776,M$45)+'СЕТ СН'!$G$9+СВЦЭМ!$D$10+'СЕТ СН'!$G$5-'СЕТ СН'!$G$17</f>
        <v>3048.5849172000003</v>
      </c>
      <c r="N54" s="36">
        <f>SUMIFS(СВЦЭМ!$C$33:$C$776,СВЦЭМ!$A$33:$A$776,$A54,СВЦЭМ!$B$33:$B$776,N$45)+'СЕТ СН'!$G$9+СВЦЭМ!$D$10+'СЕТ СН'!$G$5-'СЕТ СН'!$G$17</f>
        <v>3085.40476932</v>
      </c>
      <c r="O54" s="36">
        <f>SUMIFS(СВЦЭМ!$C$33:$C$776,СВЦЭМ!$A$33:$A$776,$A54,СВЦЭМ!$B$33:$B$776,O$45)+'СЕТ СН'!$G$9+СВЦЭМ!$D$10+'СЕТ СН'!$G$5-'СЕТ СН'!$G$17</f>
        <v>3069.43205588</v>
      </c>
      <c r="P54" s="36">
        <f>SUMIFS(СВЦЭМ!$C$33:$C$776,СВЦЭМ!$A$33:$A$776,$A54,СВЦЭМ!$B$33:$B$776,P$45)+'СЕТ СН'!$G$9+СВЦЭМ!$D$10+'СЕТ СН'!$G$5-'СЕТ СН'!$G$17</f>
        <v>3084.3954339300003</v>
      </c>
      <c r="Q54" s="36">
        <f>SUMIFS(СВЦЭМ!$C$33:$C$776,СВЦЭМ!$A$33:$A$776,$A54,СВЦЭМ!$B$33:$B$776,Q$45)+'СЕТ СН'!$G$9+СВЦЭМ!$D$10+'СЕТ СН'!$G$5-'СЕТ СН'!$G$17</f>
        <v>3087.60377354</v>
      </c>
      <c r="R54" s="36">
        <f>SUMIFS(СВЦЭМ!$C$33:$C$776,СВЦЭМ!$A$33:$A$776,$A54,СВЦЭМ!$B$33:$B$776,R$45)+'СЕТ СН'!$G$9+СВЦЭМ!$D$10+'СЕТ СН'!$G$5-'СЕТ СН'!$G$17</f>
        <v>3084.9051169900004</v>
      </c>
      <c r="S54" s="36">
        <f>SUMIFS(СВЦЭМ!$C$33:$C$776,СВЦЭМ!$A$33:$A$776,$A54,СВЦЭМ!$B$33:$B$776,S$45)+'СЕТ СН'!$G$9+СВЦЭМ!$D$10+'СЕТ СН'!$G$5-'СЕТ СН'!$G$17</f>
        <v>3074.8670849800001</v>
      </c>
      <c r="T54" s="36">
        <f>SUMIFS(СВЦЭМ!$C$33:$C$776,СВЦЭМ!$A$33:$A$776,$A54,СВЦЭМ!$B$33:$B$776,T$45)+'СЕТ СН'!$G$9+СВЦЭМ!$D$10+'СЕТ СН'!$G$5-'СЕТ СН'!$G$17</f>
        <v>3066.7320454000001</v>
      </c>
      <c r="U54" s="36">
        <f>SUMIFS(СВЦЭМ!$C$33:$C$776,СВЦЭМ!$A$33:$A$776,$A54,СВЦЭМ!$B$33:$B$776,U$45)+'СЕТ СН'!$G$9+СВЦЭМ!$D$10+'СЕТ СН'!$G$5-'СЕТ СН'!$G$17</f>
        <v>3067.5617427699999</v>
      </c>
      <c r="V54" s="36">
        <f>SUMIFS(СВЦЭМ!$C$33:$C$776,СВЦЭМ!$A$33:$A$776,$A54,СВЦЭМ!$B$33:$B$776,V$45)+'СЕТ СН'!$G$9+СВЦЭМ!$D$10+'СЕТ СН'!$G$5-'СЕТ СН'!$G$17</f>
        <v>3067.1042113800004</v>
      </c>
      <c r="W54" s="36">
        <f>SUMIFS(СВЦЭМ!$C$33:$C$776,СВЦЭМ!$A$33:$A$776,$A54,СВЦЭМ!$B$33:$B$776,W$45)+'СЕТ СН'!$G$9+СВЦЭМ!$D$10+'СЕТ СН'!$G$5-'СЕТ СН'!$G$17</f>
        <v>3070.41617038</v>
      </c>
      <c r="X54" s="36">
        <f>SUMIFS(СВЦЭМ!$C$33:$C$776,СВЦЭМ!$A$33:$A$776,$A54,СВЦЭМ!$B$33:$B$776,X$45)+'СЕТ СН'!$G$9+СВЦЭМ!$D$10+'СЕТ СН'!$G$5-'СЕТ СН'!$G$17</f>
        <v>3071.4554572300003</v>
      </c>
      <c r="Y54" s="36">
        <f>SUMIFS(СВЦЭМ!$C$33:$C$776,СВЦЭМ!$A$33:$A$776,$A54,СВЦЭМ!$B$33:$B$776,Y$45)+'СЕТ СН'!$G$9+СВЦЭМ!$D$10+'СЕТ СН'!$G$5-'СЕТ СН'!$G$17</f>
        <v>3082.39680533</v>
      </c>
    </row>
    <row r="55" spans="1:25" ht="15.75" x14ac:dyDescent="0.2">
      <c r="A55" s="35">
        <f t="shared" si="1"/>
        <v>43871</v>
      </c>
      <c r="B55" s="36">
        <f>SUMIFS(СВЦЭМ!$C$33:$C$776,СВЦЭМ!$A$33:$A$776,$A55,СВЦЭМ!$B$33:$B$776,B$45)+'СЕТ СН'!$G$9+СВЦЭМ!$D$10+'СЕТ СН'!$G$5-'СЕТ СН'!$G$17</f>
        <v>3140.6627192000001</v>
      </c>
      <c r="C55" s="36">
        <f>SUMIFS(СВЦЭМ!$C$33:$C$776,СВЦЭМ!$A$33:$A$776,$A55,СВЦЭМ!$B$33:$B$776,C$45)+'СЕТ СН'!$G$9+СВЦЭМ!$D$10+'СЕТ СН'!$G$5-'СЕТ СН'!$G$17</f>
        <v>3176.2225303999999</v>
      </c>
      <c r="D55" s="36">
        <f>SUMIFS(СВЦЭМ!$C$33:$C$776,СВЦЭМ!$A$33:$A$776,$A55,СВЦЭМ!$B$33:$B$776,D$45)+'СЕТ СН'!$G$9+СВЦЭМ!$D$10+'СЕТ СН'!$G$5-'СЕТ СН'!$G$17</f>
        <v>3176.5219398999998</v>
      </c>
      <c r="E55" s="36">
        <f>SUMIFS(СВЦЭМ!$C$33:$C$776,СВЦЭМ!$A$33:$A$776,$A55,СВЦЭМ!$B$33:$B$776,E$45)+'СЕТ СН'!$G$9+СВЦЭМ!$D$10+'СЕТ СН'!$G$5-'СЕТ СН'!$G$17</f>
        <v>3183.0432648400001</v>
      </c>
      <c r="F55" s="36">
        <f>SUMIFS(СВЦЭМ!$C$33:$C$776,СВЦЭМ!$A$33:$A$776,$A55,СВЦЭМ!$B$33:$B$776,F$45)+'СЕТ СН'!$G$9+СВЦЭМ!$D$10+'СЕТ СН'!$G$5-'СЕТ СН'!$G$17</f>
        <v>3175.9111901300003</v>
      </c>
      <c r="G55" s="36">
        <f>SUMIFS(СВЦЭМ!$C$33:$C$776,СВЦЭМ!$A$33:$A$776,$A55,СВЦЭМ!$B$33:$B$776,G$45)+'СЕТ СН'!$G$9+СВЦЭМ!$D$10+'СЕТ СН'!$G$5-'СЕТ СН'!$G$17</f>
        <v>3155.8603104600002</v>
      </c>
      <c r="H55" s="36">
        <f>SUMIFS(СВЦЭМ!$C$33:$C$776,СВЦЭМ!$A$33:$A$776,$A55,СВЦЭМ!$B$33:$B$776,H$45)+'СЕТ СН'!$G$9+СВЦЭМ!$D$10+'СЕТ СН'!$G$5-'СЕТ СН'!$G$17</f>
        <v>3154.2275123200002</v>
      </c>
      <c r="I55" s="36">
        <f>SUMIFS(СВЦЭМ!$C$33:$C$776,СВЦЭМ!$A$33:$A$776,$A55,СВЦЭМ!$B$33:$B$776,I$45)+'СЕТ СН'!$G$9+СВЦЭМ!$D$10+'СЕТ СН'!$G$5-'СЕТ СН'!$G$17</f>
        <v>3124.0616322599999</v>
      </c>
      <c r="J55" s="36">
        <f>SUMIFS(СВЦЭМ!$C$33:$C$776,СВЦЭМ!$A$33:$A$776,$A55,СВЦЭМ!$B$33:$B$776,J$45)+'СЕТ СН'!$G$9+СВЦЭМ!$D$10+'СЕТ СН'!$G$5-'СЕТ СН'!$G$17</f>
        <v>3089.1204720400001</v>
      </c>
      <c r="K55" s="36">
        <f>SUMIFS(СВЦЭМ!$C$33:$C$776,СВЦЭМ!$A$33:$A$776,$A55,СВЦЭМ!$B$33:$B$776,K$45)+'СЕТ СН'!$G$9+СВЦЭМ!$D$10+'СЕТ СН'!$G$5-'СЕТ СН'!$G$17</f>
        <v>3064.5759645799999</v>
      </c>
      <c r="L55" s="36">
        <f>SUMIFS(СВЦЭМ!$C$33:$C$776,СВЦЭМ!$A$33:$A$776,$A55,СВЦЭМ!$B$33:$B$776,L$45)+'СЕТ СН'!$G$9+СВЦЭМ!$D$10+'СЕТ СН'!$G$5-'СЕТ СН'!$G$17</f>
        <v>3068.33376133</v>
      </c>
      <c r="M55" s="36">
        <f>SUMIFS(СВЦЭМ!$C$33:$C$776,СВЦЭМ!$A$33:$A$776,$A55,СВЦЭМ!$B$33:$B$776,M$45)+'СЕТ СН'!$G$9+СВЦЭМ!$D$10+'СЕТ СН'!$G$5-'СЕТ СН'!$G$17</f>
        <v>3082.9638001900003</v>
      </c>
      <c r="N55" s="36">
        <f>SUMIFS(СВЦЭМ!$C$33:$C$776,СВЦЭМ!$A$33:$A$776,$A55,СВЦЭМ!$B$33:$B$776,N$45)+'СЕТ СН'!$G$9+СВЦЭМ!$D$10+'СЕТ СН'!$G$5-'СЕТ СН'!$G$17</f>
        <v>3109.2033197999999</v>
      </c>
      <c r="O55" s="36">
        <f>SUMIFS(СВЦЭМ!$C$33:$C$776,СВЦЭМ!$A$33:$A$776,$A55,СВЦЭМ!$B$33:$B$776,O$45)+'СЕТ СН'!$G$9+СВЦЭМ!$D$10+'СЕТ СН'!$G$5-'СЕТ СН'!$G$17</f>
        <v>3098.3651606500002</v>
      </c>
      <c r="P55" s="36">
        <f>SUMIFS(СВЦЭМ!$C$33:$C$776,СВЦЭМ!$A$33:$A$776,$A55,СВЦЭМ!$B$33:$B$776,P$45)+'СЕТ СН'!$G$9+СВЦЭМ!$D$10+'СЕТ СН'!$G$5-'СЕТ СН'!$G$17</f>
        <v>3126.11006499</v>
      </c>
      <c r="Q55" s="36">
        <f>SUMIFS(СВЦЭМ!$C$33:$C$776,СВЦЭМ!$A$33:$A$776,$A55,СВЦЭМ!$B$33:$B$776,Q$45)+'СЕТ СН'!$G$9+СВЦЭМ!$D$10+'СЕТ СН'!$G$5-'СЕТ СН'!$G$17</f>
        <v>3160.8783140200003</v>
      </c>
      <c r="R55" s="36">
        <f>SUMIFS(СВЦЭМ!$C$33:$C$776,СВЦЭМ!$A$33:$A$776,$A55,СВЦЭМ!$B$33:$B$776,R$45)+'СЕТ СН'!$G$9+СВЦЭМ!$D$10+'СЕТ СН'!$G$5-'СЕТ СН'!$G$17</f>
        <v>3157.0514040100002</v>
      </c>
      <c r="S55" s="36">
        <f>SUMIFS(СВЦЭМ!$C$33:$C$776,СВЦЭМ!$A$33:$A$776,$A55,СВЦЭМ!$B$33:$B$776,S$45)+'СЕТ СН'!$G$9+СВЦЭМ!$D$10+'СЕТ СН'!$G$5-'СЕТ СН'!$G$17</f>
        <v>3160.86853449</v>
      </c>
      <c r="T55" s="36">
        <f>SUMIFS(СВЦЭМ!$C$33:$C$776,СВЦЭМ!$A$33:$A$776,$A55,СВЦЭМ!$B$33:$B$776,T$45)+'СЕТ СН'!$G$9+СВЦЭМ!$D$10+'СЕТ СН'!$G$5-'СЕТ СН'!$G$17</f>
        <v>3124.1812241000002</v>
      </c>
      <c r="U55" s="36">
        <f>SUMIFS(СВЦЭМ!$C$33:$C$776,СВЦЭМ!$A$33:$A$776,$A55,СВЦЭМ!$B$33:$B$776,U$45)+'СЕТ СН'!$G$9+СВЦЭМ!$D$10+'СЕТ СН'!$G$5-'СЕТ СН'!$G$17</f>
        <v>3131.3289936199999</v>
      </c>
      <c r="V55" s="36">
        <f>SUMIFS(СВЦЭМ!$C$33:$C$776,СВЦЭМ!$A$33:$A$776,$A55,СВЦЭМ!$B$33:$B$776,V$45)+'СЕТ СН'!$G$9+СВЦЭМ!$D$10+'СЕТ СН'!$G$5-'СЕТ СН'!$G$17</f>
        <v>3117.7277944800003</v>
      </c>
      <c r="W55" s="36">
        <f>SUMIFS(СВЦЭМ!$C$33:$C$776,СВЦЭМ!$A$33:$A$776,$A55,СВЦЭМ!$B$33:$B$776,W$45)+'СЕТ СН'!$G$9+СВЦЭМ!$D$10+'СЕТ СН'!$G$5-'СЕТ СН'!$G$17</f>
        <v>3116.5439401900003</v>
      </c>
      <c r="X55" s="36">
        <f>SUMIFS(СВЦЭМ!$C$33:$C$776,СВЦЭМ!$A$33:$A$776,$A55,СВЦЭМ!$B$33:$B$776,X$45)+'СЕТ СН'!$G$9+СВЦЭМ!$D$10+'СЕТ СН'!$G$5-'СЕТ СН'!$G$17</f>
        <v>3160.0187514600002</v>
      </c>
      <c r="Y55" s="36">
        <f>SUMIFS(СВЦЭМ!$C$33:$C$776,СВЦЭМ!$A$33:$A$776,$A55,СВЦЭМ!$B$33:$B$776,Y$45)+'СЕТ СН'!$G$9+СВЦЭМ!$D$10+'СЕТ СН'!$G$5-'СЕТ СН'!$G$17</f>
        <v>3145.7754145600002</v>
      </c>
    </row>
    <row r="56" spans="1:25" ht="15.75" x14ac:dyDescent="0.2">
      <c r="A56" s="35">
        <f t="shared" si="1"/>
        <v>43872</v>
      </c>
      <c r="B56" s="36">
        <f>SUMIFS(СВЦЭМ!$C$33:$C$776,СВЦЭМ!$A$33:$A$776,$A56,СВЦЭМ!$B$33:$B$776,B$45)+'СЕТ СН'!$G$9+СВЦЭМ!$D$10+'СЕТ СН'!$G$5-'СЕТ СН'!$G$17</f>
        <v>3115.25872136</v>
      </c>
      <c r="C56" s="36">
        <f>SUMIFS(СВЦЭМ!$C$33:$C$776,СВЦЭМ!$A$33:$A$776,$A56,СВЦЭМ!$B$33:$B$776,C$45)+'СЕТ СН'!$G$9+СВЦЭМ!$D$10+'СЕТ СН'!$G$5-'СЕТ СН'!$G$17</f>
        <v>3159.49167119</v>
      </c>
      <c r="D56" s="36">
        <f>SUMIFS(СВЦЭМ!$C$33:$C$776,СВЦЭМ!$A$33:$A$776,$A56,СВЦЭМ!$B$33:$B$776,D$45)+'СЕТ СН'!$G$9+СВЦЭМ!$D$10+'СЕТ СН'!$G$5-'СЕТ СН'!$G$17</f>
        <v>3176.9364351700001</v>
      </c>
      <c r="E56" s="36">
        <f>SUMIFS(СВЦЭМ!$C$33:$C$776,СВЦЭМ!$A$33:$A$776,$A56,СВЦЭМ!$B$33:$B$776,E$45)+'СЕТ СН'!$G$9+СВЦЭМ!$D$10+'СЕТ СН'!$G$5-'СЕТ СН'!$G$17</f>
        <v>3189.7851540199999</v>
      </c>
      <c r="F56" s="36">
        <f>SUMIFS(СВЦЭМ!$C$33:$C$776,СВЦЭМ!$A$33:$A$776,$A56,СВЦЭМ!$B$33:$B$776,F$45)+'СЕТ СН'!$G$9+СВЦЭМ!$D$10+'СЕТ СН'!$G$5-'СЕТ СН'!$G$17</f>
        <v>3182.4577583999999</v>
      </c>
      <c r="G56" s="36">
        <f>SUMIFS(СВЦЭМ!$C$33:$C$776,СВЦЭМ!$A$33:$A$776,$A56,СВЦЭМ!$B$33:$B$776,G$45)+'СЕТ СН'!$G$9+СВЦЭМ!$D$10+'СЕТ СН'!$G$5-'СЕТ СН'!$G$17</f>
        <v>3165.2418191100001</v>
      </c>
      <c r="H56" s="36">
        <f>SUMIFS(СВЦЭМ!$C$33:$C$776,СВЦЭМ!$A$33:$A$776,$A56,СВЦЭМ!$B$33:$B$776,H$45)+'СЕТ СН'!$G$9+СВЦЭМ!$D$10+'СЕТ СН'!$G$5-'СЕТ СН'!$G$17</f>
        <v>3136.93416733</v>
      </c>
      <c r="I56" s="36">
        <f>SUMIFS(СВЦЭМ!$C$33:$C$776,СВЦЭМ!$A$33:$A$776,$A56,СВЦЭМ!$B$33:$B$776,I$45)+'СЕТ СН'!$G$9+СВЦЭМ!$D$10+'СЕТ СН'!$G$5-'СЕТ СН'!$G$17</f>
        <v>3103.9036771400001</v>
      </c>
      <c r="J56" s="36">
        <f>SUMIFS(СВЦЭМ!$C$33:$C$776,СВЦЭМ!$A$33:$A$776,$A56,СВЦЭМ!$B$33:$B$776,J$45)+'СЕТ СН'!$G$9+СВЦЭМ!$D$10+'СЕТ СН'!$G$5-'СЕТ СН'!$G$17</f>
        <v>3082.8531316200001</v>
      </c>
      <c r="K56" s="36">
        <f>SUMIFS(СВЦЭМ!$C$33:$C$776,СВЦЭМ!$A$33:$A$776,$A56,СВЦЭМ!$B$33:$B$776,K$45)+'СЕТ СН'!$G$9+СВЦЭМ!$D$10+'СЕТ СН'!$G$5-'СЕТ СН'!$G$17</f>
        <v>3062.3583007800003</v>
      </c>
      <c r="L56" s="36">
        <f>SUMIFS(СВЦЭМ!$C$33:$C$776,СВЦЭМ!$A$33:$A$776,$A56,СВЦЭМ!$B$33:$B$776,L$45)+'СЕТ СН'!$G$9+СВЦЭМ!$D$10+'СЕТ СН'!$G$5-'СЕТ СН'!$G$17</f>
        <v>3061.0795521700002</v>
      </c>
      <c r="M56" s="36">
        <f>SUMIFS(СВЦЭМ!$C$33:$C$776,СВЦЭМ!$A$33:$A$776,$A56,СВЦЭМ!$B$33:$B$776,M$45)+'СЕТ СН'!$G$9+СВЦЭМ!$D$10+'СЕТ СН'!$G$5-'СЕТ СН'!$G$17</f>
        <v>3080.2729461400004</v>
      </c>
      <c r="N56" s="36">
        <f>SUMIFS(СВЦЭМ!$C$33:$C$776,СВЦЭМ!$A$33:$A$776,$A56,СВЦЭМ!$B$33:$B$776,N$45)+'СЕТ СН'!$G$9+СВЦЭМ!$D$10+'СЕТ СН'!$G$5-'СЕТ СН'!$G$17</f>
        <v>3102.7058467500001</v>
      </c>
      <c r="O56" s="36">
        <f>SUMIFS(СВЦЭМ!$C$33:$C$776,СВЦЭМ!$A$33:$A$776,$A56,СВЦЭМ!$B$33:$B$776,O$45)+'СЕТ СН'!$G$9+СВЦЭМ!$D$10+'СЕТ СН'!$G$5-'СЕТ СН'!$G$17</f>
        <v>3105.9048995000003</v>
      </c>
      <c r="P56" s="36">
        <f>SUMIFS(СВЦЭМ!$C$33:$C$776,СВЦЭМ!$A$33:$A$776,$A56,СВЦЭМ!$B$33:$B$776,P$45)+'СЕТ СН'!$G$9+СВЦЭМ!$D$10+'СЕТ СН'!$G$5-'СЕТ СН'!$G$17</f>
        <v>3148.1389692100001</v>
      </c>
      <c r="Q56" s="36">
        <f>SUMIFS(СВЦЭМ!$C$33:$C$776,СВЦЭМ!$A$33:$A$776,$A56,СВЦЭМ!$B$33:$B$776,Q$45)+'СЕТ СН'!$G$9+СВЦЭМ!$D$10+'СЕТ СН'!$G$5-'СЕТ СН'!$G$17</f>
        <v>3180.8672735300001</v>
      </c>
      <c r="R56" s="36">
        <f>SUMIFS(СВЦЭМ!$C$33:$C$776,СВЦЭМ!$A$33:$A$776,$A56,СВЦЭМ!$B$33:$B$776,R$45)+'СЕТ СН'!$G$9+СВЦЭМ!$D$10+'СЕТ СН'!$G$5-'СЕТ СН'!$G$17</f>
        <v>3163.6210604400003</v>
      </c>
      <c r="S56" s="36">
        <f>SUMIFS(СВЦЭМ!$C$33:$C$776,СВЦЭМ!$A$33:$A$776,$A56,СВЦЭМ!$B$33:$B$776,S$45)+'СЕТ СН'!$G$9+СВЦЭМ!$D$10+'СЕТ СН'!$G$5-'СЕТ СН'!$G$17</f>
        <v>3139.1723821300002</v>
      </c>
      <c r="T56" s="36">
        <f>SUMIFS(СВЦЭМ!$C$33:$C$776,СВЦЭМ!$A$33:$A$776,$A56,СВЦЭМ!$B$33:$B$776,T$45)+'СЕТ СН'!$G$9+СВЦЭМ!$D$10+'СЕТ СН'!$G$5-'СЕТ СН'!$G$17</f>
        <v>3107.54722322</v>
      </c>
      <c r="U56" s="36">
        <f>SUMIFS(СВЦЭМ!$C$33:$C$776,СВЦЭМ!$A$33:$A$776,$A56,СВЦЭМ!$B$33:$B$776,U$45)+'СЕТ СН'!$G$9+СВЦЭМ!$D$10+'СЕТ СН'!$G$5-'СЕТ СН'!$G$17</f>
        <v>3118.06727176</v>
      </c>
      <c r="V56" s="36">
        <f>SUMIFS(СВЦЭМ!$C$33:$C$776,СВЦЭМ!$A$33:$A$776,$A56,СВЦЭМ!$B$33:$B$776,V$45)+'СЕТ СН'!$G$9+СВЦЭМ!$D$10+'СЕТ СН'!$G$5-'СЕТ СН'!$G$17</f>
        <v>3102.40460472</v>
      </c>
      <c r="W56" s="36">
        <f>SUMIFS(СВЦЭМ!$C$33:$C$776,СВЦЭМ!$A$33:$A$776,$A56,СВЦЭМ!$B$33:$B$776,W$45)+'СЕТ СН'!$G$9+СВЦЭМ!$D$10+'СЕТ СН'!$G$5-'СЕТ СН'!$G$17</f>
        <v>3103.95418053</v>
      </c>
      <c r="X56" s="36">
        <f>SUMIFS(СВЦЭМ!$C$33:$C$776,СВЦЭМ!$A$33:$A$776,$A56,СВЦЭМ!$B$33:$B$776,X$45)+'СЕТ СН'!$G$9+СВЦЭМ!$D$10+'СЕТ СН'!$G$5-'СЕТ СН'!$G$17</f>
        <v>3131.5934618900001</v>
      </c>
      <c r="Y56" s="36">
        <f>SUMIFS(СВЦЭМ!$C$33:$C$776,СВЦЭМ!$A$33:$A$776,$A56,СВЦЭМ!$B$33:$B$776,Y$45)+'СЕТ СН'!$G$9+СВЦЭМ!$D$10+'СЕТ СН'!$G$5-'СЕТ СН'!$G$17</f>
        <v>3116.9063427999999</v>
      </c>
    </row>
    <row r="57" spans="1:25" ht="15.75" x14ac:dyDescent="0.2">
      <c r="A57" s="35">
        <f t="shared" si="1"/>
        <v>43873</v>
      </c>
      <c r="B57" s="36">
        <f>SUMIFS(СВЦЭМ!$C$33:$C$776,СВЦЭМ!$A$33:$A$776,$A57,СВЦЭМ!$B$33:$B$776,B$45)+'СЕТ СН'!$G$9+СВЦЭМ!$D$10+'СЕТ СН'!$G$5-'СЕТ СН'!$G$17</f>
        <v>3103.4944633800001</v>
      </c>
      <c r="C57" s="36">
        <f>SUMIFS(СВЦЭМ!$C$33:$C$776,СВЦЭМ!$A$33:$A$776,$A57,СВЦЭМ!$B$33:$B$776,C$45)+'СЕТ СН'!$G$9+СВЦЭМ!$D$10+'СЕТ СН'!$G$5-'СЕТ СН'!$G$17</f>
        <v>3117.3843434099999</v>
      </c>
      <c r="D57" s="36">
        <f>SUMIFS(СВЦЭМ!$C$33:$C$776,СВЦЭМ!$A$33:$A$776,$A57,СВЦЭМ!$B$33:$B$776,D$45)+'СЕТ СН'!$G$9+СВЦЭМ!$D$10+'СЕТ СН'!$G$5-'СЕТ СН'!$G$17</f>
        <v>3139.89944238</v>
      </c>
      <c r="E57" s="36">
        <f>SUMIFS(СВЦЭМ!$C$33:$C$776,СВЦЭМ!$A$33:$A$776,$A57,СВЦЭМ!$B$33:$B$776,E$45)+'СЕТ СН'!$G$9+СВЦЭМ!$D$10+'СЕТ СН'!$G$5-'СЕТ СН'!$G$17</f>
        <v>3153.5418643900002</v>
      </c>
      <c r="F57" s="36">
        <f>SUMIFS(СВЦЭМ!$C$33:$C$776,СВЦЭМ!$A$33:$A$776,$A57,СВЦЭМ!$B$33:$B$776,F$45)+'СЕТ СН'!$G$9+СВЦЭМ!$D$10+'СЕТ СН'!$G$5-'СЕТ СН'!$G$17</f>
        <v>3149.4206046700001</v>
      </c>
      <c r="G57" s="36">
        <f>SUMIFS(СВЦЭМ!$C$33:$C$776,СВЦЭМ!$A$33:$A$776,$A57,СВЦЭМ!$B$33:$B$776,G$45)+'СЕТ СН'!$G$9+СВЦЭМ!$D$10+'СЕТ СН'!$G$5-'СЕТ СН'!$G$17</f>
        <v>3141.1749375600002</v>
      </c>
      <c r="H57" s="36">
        <f>SUMIFS(СВЦЭМ!$C$33:$C$776,СВЦЭМ!$A$33:$A$776,$A57,СВЦЭМ!$B$33:$B$776,H$45)+'СЕТ СН'!$G$9+СВЦЭМ!$D$10+'СЕТ СН'!$G$5-'СЕТ СН'!$G$17</f>
        <v>3112.5790610900003</v>
      </c>
      <c r="I57" s="36">
        <f>SUMIFS(СВЦЭМ!$C$33:$C$776,СВЦЭМ!$A$33:$A$776,$A57,СВЦЭМ!$B$33:$B$776,I$45)+'СЕТ СН'!$G$9+СВЦЭМ!$D$10+'СЕТ СН'!$G$5-'СЕТ СН'!$G$17</f>
        <v>3093.4312094300003</v>
      </c>
      <c r="J57" s="36">
        <f>SUMIFS(СВЦЭМ!$C$33:$C$776,СВЦЭМ!$A$33:$A$776,$A57,СВЦЭМ!$B$33:$B$776,J$45)+'СЕТ СН'!$G$9+СВЦЭМ!$D$10+'СЕТ СН'!$G$5-'СЕТ СН'!$G$17</f>
        <v>3103.6861452900002</v>
      </c>
      <c r="K57" s="36">
        <f>SUMIFS(СВЦЭМ!$C$33:$C$776,СВЦЭМ!$A$33:$A$776,$A57,СВЦЭМ!$B$33:$B$776,K$45)+'СЕТ СН'!$G$9+СВЦЭМ!$D$10+'СЕТ СН'!$G$5-'СЕТ СН'!$G$17</f>
        <v>3107.7975374000002</v>
      </c>
      <c r="L57" s="36">
        <f>SUMIFS(СВЦЭМ!$C$33:$C$776,СВЦЭМ!$A$33:$A$776,$A57,СВЦЭМ!$B$33:$B$776,L$45)+'СЕТ СН'!$G$9+СВЦЭМ!$D$10+'СЕТ СН'!$G$5-'СЕТ СН'!$G$17</f>
        <v>3095.9230366800002</v>
      </c>
      <c r="M57" s="36">
        <f>SUMIFS(СВЦЭМ!$C$33:$C$776,СВЦЭМ!$A$33:$A$776,$A57,СВЦЭМ!$B$33:$B$776,M$45)+'СЕТ СН'!$G$9+СВЦЭМ!$D$10+'СЕТ СН'!$G$5-'СЕТ СН'!$G$17</f>
        <v>3056.7308065300003</v>
      </c>
      <c r="N57" s="36">
        <f>SUMIFS(СВЦЭМ!$C$33:$C$776,СВЦЭМ!$A$33:$A$776,$A57,СВЦЭМ!$B$33:$B$776,N$45)+'СЕТ СН'!$G$9+СВЦЭМ!$D$10+'СЕТ СН'!$G$5-'СЕТ СН'!$G$17</f>
        <v>3048.7345421</v>
      </c>
      <c r="O57" s="36">
        <f>SUMIFS(СВЦЭМ!$C$33:$C$776,СВЦЭМ!$A$33:$A$776,$A57,СВЦЭМ!$B$33:$B$776,O$45)+'СЕТ СН'!$G$9+СВЦЭМ!$D$10+'СЕТ СН'!$G$5-'СЕТ СН'!$G$17</f>
        <v>3055.3126004300002</v>
      </c>
      <c r="P57" s="36">
        <f>SUMIFS(СВЦЭМ!$C$33:$C$776,СВЦЭМ!$A$33:$A$776,$A57,СВЦЭМ!$B$33:$B$776,P$45)+'СЕТ СН'!$G$9+СВЦЭМ!$D$10+'СЕТ СН'!$G$5-'СЕТ СН'!$G$17</f>
        <v>3077.6620381600001</v>
      </c>
      <c r="Q57" s="36">
        <f>SUMIFS(СВЦЭМ!$C$33:$C$776,СВЦЭМ!$A$33:$A$776,$A57,СВЦЭМ!$B$33:$B$776,Q$45)+'СЕТ СН'!$G$9+СВЦЭМ!$D$10+'СЕТ СН'!$G$5-'СЕТ СН'!$G$17</f>
        <v>3098.7352693500002</v>
      </c>
      <c r="R57" s="36">
        <f>SUMIFS(СВЦЭМ!$C$33:$C$776,СВЦЭМ!$A$33:$A$776,$A57,СВЦЭМ!$B$33:$B$776,R$45)+'СЕТ СН'!$G$9+СВЦЭМ!$D$10+'СЕТ СН'!$G$5-'СЕТ СН'!$G$17</f>
        <v>3052.6061409399999</v>
      </c>
      <c r="S57" s="36">
        <f>SUMIFS(СВЦЭМ!$C$33:$C$776,СВЦЭМ!$A$33:$A$776,$A57,СВЦЭМ!$B$33:$B$776,S$45)+'СЕТ СН'!$G$9+СВЦЭМ!$D$10+'СЕТ СН'!$G$5-'СЕТ СН'!$G$17</f>
        <v>3041.8686405500002</v>
      </c>
      <c r="T57" s="36">
        <f>SUMIFS(СВЦЭМ!$C$33:$C$776,СВЦЭМ!$A$33:$A$776,$A57,СВЦЭМ!$B$33:$B$776,T$45)+'СЕТ СН'!$G$9+СВЦЭМ!$D$10+'СЕТ СН'!$G$5-'СЕТ СН'!$G$17</f>
        <v>3052.3518371600003</v>
      </c>
      <c r="U57" s="36">
        <f>SUMIFS(СВЦЭМ!$C$33:$C$776,СВЦЭМ!$A$33:$A$776,$A57,СВЦЭМ!$B$33:$B$776,U$45)+'СЕТ СН'!$G$9+СВЦЭМ!$D$10+'СЕТ СН'!$G$5-'СЕТ СН'!$G$17</f>
        <v>3071.0958500300003</v>
      </c>
      <c r="V57" s="36">
        <f>SUMIFS(СВЦЭМ!$C$33:$C$776,СВЦЭМ!$A$33:$A$776,$A57,СВЦЭМ!$B$33:$B$776,V$45)+'СЕТ СН'!$G$9+СВЦЭМ!$D$10+'СЕТ СН'!$G$5-'СЕТ СН'!$G$17</f>
        <v>3043.5482739500003</v>
      </c>
      <c r="W57" s="36">
        <f>SUMIFS(СВЦЭМ!$C$33:$C$776,СВЦЭМ!$A$33:$A$776,$A57,СВЦЭМ!$B$33:$B$776,W$45)+'СЕТ СН'!$G$9+СВЦЭМ!$D$10+'СЕТ СН'!$G$5-'СЕТ СН'!$G$17</f>
        <v>3044.4857410499999</v>
      </c>
      <c r="X57" s="36">
        <f>SUMIFS(СВЦЭМ!$C$33:$C$776,СВЦЭМ!$A$33:$A$776,$A57,СВЦЭМ!$B$33:$B$776,X$45)+'СЕТ СН'!$G$9+СВЦЭМ!$D$10+'СЕТ СН'!$G$5-'СЕТ СН'!$G$17</f>
        <v>3035.6477725</v>
      </c>
      <c r="Y57" s="36">
        <f>SUMIFS(СВЦЭМ!$C$33:$C$776,СВЦЭМ!$A$33:$A$776,$A57,СВЦЭМ!$B$33:$B$776,Y$45)+'СЕТ СН'!$G$9+СВЦЭМ!$D$10+'СЕТ СН'!$G$5-'СЕТ СН'!$G$17</f>
        <v>3028.4534757700003</v>
      </c>
    </row>
    <row r="58" spans="1:25" ht="15.75" x14ac:dyDescent="0.2">
      <c r="A58" s="35">
        <f t="shared" si="1"/>
        <v>43874</v>
      </c>
      <c r="B58" s="36">
        <f>SUMIFS(СВЦЭМ!$C$33:$C$776,СВЦЭМ!$A$33:$A$776,$A58,СВЦЭМ!$B$33:$B$776,B$45)+'СЕТ СН'!$G$9+СВЦЭМ!$D$10+'СЕТ СН'!$G$5-'СЕТ СН'!$G$17</f>
        <v>3067.83995521</v>
      </c>
      <c r="C58" s="36">
        <f>SUMIFS(СВЦЭМ!$C$33:$C$776,СВЦЭМ!$A$33:$A$776,$A58,СВЦЭМ!$B$33:$B$776,C$45)+'СЕТ СН'!$G$9+СВЦЭМ!$D$10+'СЕТ СН'!$G$5-'СЕТ СН'!$G$17</f>
        <v>3085.99051349</v>
      </c>
      <c r="D58" s="36">
        <f>SUMIFS(СВЦЭМ!$C$33:$C$776,СВЦЭМ!$A$33:$A$776,$A58,СВЦЭМ!$B$33:$B$776,D$45)+'СЕТ СН'!$G$9+СВЦЭМ!$D$10+'СЕТ СН'!$G$5-'СЕТ СН'!$G$17</f>
        <v>3100.8566203200003</v>
      </c>
      <c r="E58" s="36">
        <f>SUMIFS(СВЦЭМ!$C$33:$C$776,СВЦЭМ!$A$33:$A$776,$A58,СВЦЭМ!$B$33:$B$776,E$45)+'СЕТ СН'!$G$9+СВЦЭМ!$D$10+'СЕТ СН'!$G$5-'СЕТ СН'!$G$17</f>
        <v>3138.8972711400002</v>
      </c>
      <c r="F58" s="36">
        <f>SUMIFS(СВЦЭМ!$C$33:$C$776,СВЦЭМ!$A$33:$A$776,$A58,СВЦЭМ!$B$33:$B$776,F$45)+'СЕТ СН'!$G$9+СВЦЭМ!$D$10+'СЕТ СН'!$G$5-'СЕТ СН'!$G$17</f>
        <v>3153.1675412900004</v>
      </c>
      <c r="G58" s="36">
        <f>SUMIFS(СВЦЭМ!$C$33:$C$776,СВЦЭМ!$A$33:$A$776,$A58,СВЦЭМ!$B$33:$B$776,G$45)+'СЕТ СН'!$G$9+СВЦЭМ!$D$10+'СЕТ СН'!$G$5-'СЕТ СН'!$G$17</f>
        <v>3141.6429334300001</v>
      </c>
      <c r="H58" s="36">
        <f>SUMIFS(СВЦЭМ!$C$33:$C$776,СВЦЭМ!$A$33:$A$776,$A58,СВЦЭМ!$B$33:$B$776,H$45)+'СЕТ СН'!$G$9+СВЦЭМ!$D$10+'СЕТ СН'!$G$5-'СЕТ СН'!$G$17</f>
        <v>3106.4657012400003</v>
      </c>
      <c r="I58" s="36">
        <f>SUMIFS(СВЦЭМ!$C$33:$C$776,СВЦЭМ!$A$33:$A$776,$A58,СВЦЭМ!$B$33:$B$776,I$45)+'СЕТ СН'!$G$9+СВЦЭМ!$D$10+'СЕТ СН'!$G$5-'СЕТ СН'!$G$17</f>
        <v>3084.2005916799999</v>
      </c>
      <c r="J58" s="36">
        <f>SUMIFS(СВЦЭМ!$C$33:$C$776,СВЦЭМ!$A$33:$A$776,$A58,СВЦЭМ!$B$33:$B$776,J$45)+'СЕТ СН'!$G$9+СВЦЭМ!$D$10+'СЕТ СН'!$G$5-'СЕТ СН'!$G$17</f>
        <v>3049.68135613</v>
      </c>
      <c r="K58" s="36">
        <f>SUMIFS(СВЦЭМ!$C$33:$C$776,СВЦЭМ!$A$33:$A$776,$A58,СВЦЭМ!$B$33:$B$776,K$45)+'СЕТ СН'!$G$9+СВЦЭМ!$D$10+'СЕТ СН'!$G$5-'СЕТ СН'!$G$17</f>
        <v>3030.26806846</v>
      </c>
      <c r="L58" s="36">
        <f>SUMIFS(СВЦЭМ!$C$33:$C$776,СВЦЭМ!$A$33:$A$776,$A58,СВЦЭМ!$B$33:$B$776,L$45)+'СЕТ СН'!$G$9+СВЦЭМ!$D$10+'СЕТ СН'!$G$5-'СЕТ СН'!$G$17</f>
        <v>3025.0718696100002</v>
      </c>
      <c r="M58" s="36">
        <f>SUMIFS(СВЦЭМ!$C$33:$C$776,СВЦЭМ!$A$33:$A$776,$A58,СВЦЭМ!$B$33:$B$776,M$45)+'СЕТ СН'!$G$9+СВЦЭМ!$D$10+'СЕТ СН'!$G$5-'СЕТ СН'!$G$17</f>
        <v>3055.3479020600003</v>
      </c>
      <c r="N58" s="36">
        <f>SUMIFS(СВЦЭМ!$C$33:$C$776,СВЦЭМ!$A$33:$A$776,$A58,СВЦЭМ!$B$33:$B$776,N$45)+'СЕТ СН'!$G$9+СВЦЭМ!$D$10+'СЕТ СН'!$G$5-'СЕТ СН'!$G$17</f>
        <v>3061.39018106</v>
      </c>
      <c r="O58" s="36">
        <f>SUMIFS(СВЦЭМ!$C$33:$C$776,СВЦЭМ!$A$33:$A$776,$A58,СВЦЭМ!$B$33:$B$776,O$45)+'СЕТ СН'!$G$9+СВЦЭМ!$D$10+'СЕТ СН'!$G$5-'СЕТ СН'!$G$17</f>
        <v>3059.0863663</v>
      </c>
      <c r="P58" s="36">
        <f>SUMIFS(СВЦЭМ!$C$33:$C$776,СВЦЭМ!$A$33:$A$776,$A58,СВЦЭМ!$B$33:$B$776,P$45)+'СЕТ СН'!$G$9+СВЦЭМ!$D$10+'СЕТ СН'!$G$5-'СЕТ СН'!$G$17</f>
        <v>3067.5397046000003</v>
      </c>
      <c r="Q58" s="36">
        <f>SUMIFS(СВЦЭМ!$C$33:$C$776,СВЦЭМ!$A$33:$A$776,$A58,СВЦЭМ!$B$33:$B$776,Q$45)+'СЕТ СН'!$G$9+СВЦЭМ!$D$10+'СЕТ СН'!$G$5-'СЕТ СН'!$G$17</f>
        <v>3069.8839406800003</v>
      </c>
      <c r="R58" s="36">
        <f>SUMIFS(СВЦЭМ!$C$33:$C$776,СВЦЭМ!$A$33:$A$776,$A58,СВЦЭМ!$B$33:$B$776,R$45)+'СЕТ СН'!$G$9+СВЦЭМ!$D$10+'СЕТ СН'!$G$5-'СЕТ СН'!$G$17</f>
        <v>3072.9247845600003</v>
      </c>
      <c r="S58" s="36">
        <f>SUMIFS(СВЦЭМ!$C$33:$C$776,СВЦЭМ!$A$33:$A$776,$A58,СВЦЭМ!$B$33:$B$776,S$45)+'СЕТ СН'!$G$9+СВЦЭМ!$D$10+'СЕТ СН'!$G$5-'СЕТ СН'!$G$17</f>
        <v>3060.0228796400002</v>
      </c>
      <c r="T58" s="36">
        <f>SUMIFS(СВЦЭМ!$C$33:$C$776,СВЦЭМ!$A$33:$A$776,$A58,СВЦЭМ!$B$33:$B$776,T$45)+'СЕТ СН'!$G$9+СВЦЭМ!$D$10+'СЕТ СН'!$G$5-'СЕТ СН'!$G$17</f>
        <v>3022.8004452700002</v>
      </c>
      <c r="U58" s="36">
        <f>SUMIFS(СВЦЭМ!$C$33:$C$776,СВЦЭМ!$A$33:$A$776,$A58,СВЦЭМ!$B$33:$B$776,U$45)+'СЕТ СН'!$G$9+СВЦЭМ!$D$10+'СЕТ СН'!$G$5-'СЕТ СН'!$G$17</f>
        <v>3011.43370688</v>
      </c>
      <c r="V58" s="36">
        <f>SUMIFS(СВЦЭМ!$C$33:$C$776,СВЦЭМ!$A$33:$A$776,$A58,СВЦЭМ!$B$33:$B$776,V$45)+'СЕТ СН'!$G$9+СВЦЭМ!$D$10+'СЕТ СН'!$G$5-'СЕТ СН'!$G$17</f>
        <v>3008.9875344100001</v>
      </c>
      <c r="W58" s="36">
        <f>SUMIFS(СВЦЭМ!$C$33:$C$776,СВЦЭМ!$A$33:$A$776,$A58,СВЦЭМ!$B$33:$B$776,W$45)+'СЕТ СН'!$G$9+СВЦЭМ!$D$10+'СЕТ СН'!$G$5-'СЕТ СН'!$G$17</f>
        <v>3023.6101659400001</v>
      </c>
      <c r="X58" s="36">
        <f>SUMIFS(СВЦЭМ!$C$33:$C$776,СВЦЭМ!$A$33:$A$776,$A58,СВЦЭМ!$B$33:$B$776,X$45)+'СЕТ СН'!$G$9+СВЦЭМ!$D$10+'СЕТ СН'!$G$5-'СЕТ СН'!$G$17</f>
        <v>3038.5502719599999</v>
      </c>
      <c r="Y58" s="36">
        <f>SUMIFS(СВЦЭМ!$C$33:$C$776,СВЦЭМ!$A$33:$A$776,$A58,СВЦЭМ!$B$33:$B$776,Y$45)+'СЕТ СН'!$G$9+СВЦЭМ!$D$10+'СЕТ СН'!$G$5-'СЕТ СН'!$G$17</f>
        <v>3057.2977910200002</v>
      </c>
    </row>
    <row r="59" spans="1:25" ht="15.75" x14ac:dyDescent="0.2">
      <c r="A59" s="35">
        <f t="shared" si="1"/>
        <v>43875</v>
      </c>
      <c r="B59" s="36">
        <f>SUMIFS(СВЦЭМ!$C$33:$C$776,СВЦЭМ!$A$33:$A$776,$A59,СВЦЭМ!$B$33:$B$776,B$45)+'СЕТ СН'!$G$9+СВЦЭМ!$D$10+'СЕТ СН'!$G$5-'СЕТ СН'!$G$17</f>
        <v>3079.75235991</v>
      </c>
      <c r="C59" s="36">
        <f>SUMIFS(СВЦЭМ!$C$33:$C$776,СВЦЭМ!$A$33:$A$776,$A59,СВЦЭМ!$B$33:$B$776,C$45)+'СЕТ СН'!$G$9+СВЦЭМ!$D$10+'СЕТ СН'!$G$5-'СЕТ СН'!$G$17</f>
        <v>3100.72889424</v>
      </c>
      <c r="D59" s="36">
        <f>SUMIFS(СВЦЭМ!$C$33:$C$776,СВЦЭМ!$A$33:$A$776,$A59,СВЦЭМ!$B$33:$B$776,D$45)+'СЕТ СН'!$G$9+СВЦЭМ!$D$10+'СЕТ СН'!$G$5-'СЕТ СН'!$G$17</f>
        <v>3117.7493603500002</v>
      </c>
      <c r="E59" s="36">
        <f>SUMIFS(СВЦЭМ!$C$33:$C$776,СВЦЭМ!$A$33:$A$776,$A59,СВЦЭМ!$B$33:$B$776,E$45)+'СЕТ СН'!$G$9+СВЦЭМ!$D$10+'СЕТ СН'!$G$5-'СЕТ СН'!$G$17</f>
        <v>3155.94018538</v>
      </c>
      <c r="F59" s="36">
        <f>SUMIFS(СВЦЭМ!$C$33:$C$776,СВЦЭМ!$A$33:$A$776,$A59,СВЦЭМ!$B$33:$B$776,F$45)+'СЕТ СН'!$G$9+СВЦЭМ!$D$10+'СЕТ СН'!$G$5-'СЕТ СН'!$G$17</f>
        <v>3114.8904233600001</v>
      </c>
      <c r="G59" s="36">
        <f>SUMIFS(СВЦЭМ!$C$33:$C$776,СВЦЭМ!$A$33:$A$776,$A59,СВЦЭМ!$B$33:$B$776,G$45)+'СЕТ СН'!$G$9+СВЦЭМ!$D$10+'СЕТ СН'!$G$5-'СЕТ СН'!$G$17</f>
        <v>3099.4047621700001</v>
      </c>
      <c r="H59" s="36">
        <f>SUMIFS(СВЦЭМ!$C$33:$C$776,СВЦЭМ!$A$33:$A$776,$A59,СВЦЭМ!$B$33:$B$776,H$45)+'СЕТ СН'!$G$9+СВЦЭМ!$D$10+'СЕТ СН'!$G$5-'СЕТ СН'!$G$17</f>
        <v>3073.4520535700003</v>
      </c>
      <c r="I59" s="36">
        <f>SUMIFS(СВЦЭМ!$C$33:$C$776,СВЦЭМ!$A$33:$A$776,$A59,СВЦЭМ!$B$33:$B$776,I$45)+'СЕТ СН'!$G$9+СВЦЭМ!$D$10+'СЕТ СН'!$G$5-'СЕТ СН'!$G$17</f>
        <v>3052.9006708000002</v>
      </c>
      <c r="J59" s="36">
        <f>SUMIFS(СВЦЭМ!$C$33:$C$776,СВЦЭМ!$A$33:$A$776,$A59,СВЦЭМ!$B$33:$B$776,J$45)+'СЕТ СН'!$G$9+СВЦЭМ!$D$10+'СЕТ СН'!$G$5-'СЕТ СН'!$G$17</f>
        <v>3040.68159449</v>
      </c>
      <c r="K59" s="36">
        <f>SUMIFS(СВЦЭМ!$C$33:$C$776,СВЦЭМ!$A$33:$A$776,$A59,СВЦЭМ!$B$33:$B$776,K$45)+'СЕТ СН'!$G$9+СВЦЭМ!$D$10+'СЕТ СН'!$G$5-'СЕТ СН'!$G$17</f>
        <v>3019.48825425</v>
      </c>
      <c r="L59" s="36">
        <f>SUMIFS(СВЦЭМ!$C$33:$C$776,СВЦЭМ!$A$33:$A$776,$A59,СВЦЭМ!$B$33:$B$776,L$45)+'СЕТ СН'!$G$9+СВЦЭМ!$D$10+'СЕТ СН'!$G$5-'СЕТ СН'!$G$17</f>
        <v>3015.9536722400003</v>
      </c>
      <c r="M59" s="36">
        <f>SUMIFS(СВЦЭМ!$C$33:$C$776,СВЦЭМ!$A$33:$A$776,$A59,СВЦЭМ!$B$33:$B$776,M$45)+'СЕТ СН'!$G$9+СВЦЭМ!$D$10+'СЕТ СН'!$G$5-'СЕТ СН'!$G$17</f>
        <v>3017.4976660700004</v>
      </c>
      <c r="N59" s="36">
        <f>SUMIFS(СВЦЭМ!$C$33:$C$776,СВЦЭМ!$A$33:$A$776,$A59,СВЦЭМ!$B$33:$B$776,N$45)+'СЕТ СН'!$G$9+СВЦЭМ!$D$10+'СЕТ СН'!$G$5-'СЕТ СН'!$G$17</f>
        <v>3055.8814370600003</v>
      </c>
      <c r="O59" s="36">
        <f>SUMIFS(СВЦЭМ!$C$33:$C$776,СВЦЭМ!$A$33:$A$776,$A59,СВЦЭМ!$B$33:$B$776,O$45)+'СЕТ СН'!$G$9+СВЦЭМ!$D$10+'СЕТ СН'!$G$5-'СЕТ СН'!$G$17</f>
        <v>3044.2610217300003</v>
      </c>
      <c r="P59" s="36">
        <f>SUMIFS(СВЦЭМ!$C$33:$C$776,СВЦЭМ!$A$33:$A$776,$A59,СВЦЭМ!$B$33:$B$776,P$45)+'СЕТ СН'!$G$9+СВЦЭМ!$D$10+'СЕТ СН'!$G$5-'СЕТ СН'!$G$17</f>
        <v>3055.3685610900002</v>
      </c>
      <c r="Q59" s="36">
        <f>SUMIFS(СВЦЭМ!$C$33:$C$776,СВЦЭМ!$A$33:$A$776,$A59,СВЦЭМ!$B$33:$B$776,Q$45)+'СЕТ СН'!$G$9+СВЦЭМ!$D$10+'СЕТ СН'!$G$5-'СЕТ СН'!$G$17</f>
        <v>3063.0418969900002</v>
      </c>
      <c r="R59" s="36">
        <f>SUMIFS(СВЦЭМ!$C$33:$C$776,СВЦЭМ!$A$33:$A$776,$A59,СВЦЭМ!$B$33:$B$776,R$45)+'СЕТ СН'!$G$9+СВЦЭМ!$D$10+'СЕТ СН'!$G$5-'СЕТ СН'!$G$17</f>
        <v>3060.1919376599999</v>
      </c>
      <c r="S59" s="36">
        <f>SUMIFS(СВЦЭМ!$C$33:$C$776,СВЦЭМ!$A$33:$A$776,$A59,СВЦЭМ!$B$33:$B$776,S$45)+'СЕТ СН'!$G$9+СВЦЭМ!$D$10+'СЕТ СН'!$G$5-'СЕТ СН'!$G$17</f>
        <v>3039.7506129800004</v>
      </c>
      <c r="T59" s="36">
        <f>SUMIFS(СВЦЭМ!$C$33:$C$776,СВЦЭМ!$A$33:$A$776,$A59,СВЦЭМ!$B$33:$B$776,T$45)+'СЕТ СН'!$G$9+СВЦЭМ!$D$10+'СЕТ СН'!$G$5-'СЕТ СН'!$G$17</f>
        <v>3021.4525361700003</v>
      </c>
      <c r="U59" s="36">
        <f>SUMIFS(СВЦЭМ!$C$33:$C$776,СВЦЭМ!$A$33:$A$776,$A59,СВЦЭМ!$B$33:$B$776,U$45)+'СЕТ СН'!$G$9+СВЦЭМ!$D$10+'СЕТ СН'!$G$5-'СЕТ СН'!$G$17</f>
        <v>3021.4469043100003</v>
      </c>
      <c r="V59" s="36">
        <f>SUMIFS(СВЦЭМ!$C$33:$C$776,СВЦЭМ!$A$33:$A$776,$A59,СВЦЭМ!$B$33:$B$776,V$45)+'СЕТ СН'!$G$9+СВЦЭМ!$D$10+'СЕТ СН'!$G$5-'СЕТ СН'!$G$17</f>
        <v>3020.6043358500001</v>
      </c>
      <c r="W59" s="36">
        <f>SUMIFS(СВЦЭМ!$C$33:$C$776,СВЦЭМ!$A$33:$A$776,$A59,СВЦЭМ!$B$33:$B$776,W$45)+'СЕТ СН'!$G$9+СВЦЭМ!$D$10+'СЕТ СН'!$G$5-'СЕТ СН'!$G$17</f>
        <v>3036.6022533400001</v>
      </c>
      <c r="X59" s="36">
        <f>SUMIFS(СВЦЭМ!$C$33:$C$776,СВЦЭМ!$A$33:$A$776,$A59,СВЦЭМ!$B$33:$B$776,X$45)+'СЕТ СН'!$G$9+СВЦЭМ!$D$10+'СЕТ СН'!$G$5-'СЕТ СН'!$G$17</f>
        <v>3056.3646050100001</v>
      </c>
      <c r="Y59" s="36">
        <f>SUMIFS(СВЦЭМ!$C$33:$C$776,СВЦЭМ!$A$33:$A$776,$A59,СВЦЭМ!$B$33:$B$776,Y$45)+'СЕТ СН'!$G$9+СВЦЭМ!$D$10+'СЕТ СН'!$G$5-'СЕТ СН'!$G$17</f>
        <v>3057.7045054999999</v>
      </c>
    </row>
    <row r="60" spans="1:25" ht="15.75" x14ac:dyDescent="0.2">
      <c r="A60" s="35">
        <f t="shared" si="1"/>
        <v>43876</v>
      </c>
      <c r="B60" s="36">
        <f>SUMIFS(СВЦЭМ!$C$33:$C$776,СВЦЭМ!$A$33:$A$776,$A60,СВЦЭМ!$B$33:$B$776,B$45)+'СЕТ СН'!$G$9+СВЦЭМ!$D$10+'СЕТ СН'!$G$5-'СЕТ СН'!$G$17</f>
        <v>2970.75804113</v>
      </c>
      <c r="C60" s="36">
        <f>SUMIFS(СВЦЭМ!$C$33:$C$776,СВЦЭМ!$A$33:$A$776,$A60,СВЦЭМ!$B$33:$B$776,C$45)+'СЕТ СН'!$G$9+СВЦЭМ!$D$10+'СЕТ СН'!$G$5-'СЕТ СН'!$G$17</f>
        <v>2986.73243546</v>
      </c>
      <c r="D60" s="36">
        <f>SUMIFS(СВЦЭМ!$C$33:$C$776,СВЦЭМ!$A$33:$A$776,$A60,СВЦЭМ!$B$33:$B$776,D$45)+'СЕТ СН'!$G$9+СВЦЭМ!$D$10+'СЕТ СН'!$G$5-'СЕТ СН'!$G$17</f>
        <v>3010.1793049600001</v>
      </c>
      <c r="E60" s="36">
        <f>SUMIFS(СВЦЭМ!$C$33:$C$776,СВЦЭМ!$A$33:$A$776,$A60,СВЦЭМ!$B$33:$B$776,E$45)+'СЕТ СН'!$G$9+СВЦЭМ!$D$10+'СЕТ СН'!$G$5-'СЕТ СН'!$G$17</f>
        <v>3026.4017533300002</v>
      </c>
      <c r="F60" s="36">
        <f>SUMIFS(СВЦЭМ!$C$33:$C$776,СВЦЭМ!$A$33:$A$776,$A60,СВЦЭМ!$B$33:$B$776,F$45)+'СЕТ СН'!$G$9+СВЦЭМ!$D$10+'СЕТ СН'!$G$5-'СЕТ СН'!$G$17</f>
        <v>3028.7241123600002</v>
      </c>
      <c r="G60" s="36">
        <f>SUMIFS(СВЦЭМ!$C$33:$C$776,СВЦЭМ!$A$33:$A$776,$A60,СВЦЭМ!$B$33:$B$776,G$45)+'СЕТ СН'!$G$9+СВЦЭМ!$D$10+'СЕТ СН'!$G$5-'СЕТ СН'!$G$17</f>
        <v>3018.9273830700004</v>
      </c>
      <c r="H60" s="36">
        <f>SUMIFS(СВЦЭМ!$C$33:$C$776,СВЦЭМ!$A$33:$A$776,$A60,СВЦЭМ!$B$33:$B$776,H$45)+'СЕТ СН'!$G$9+СВЦЭМ!$D$10+'СЕТ СН'!$G$5-'СЕТ СН'!$G$17</f>
        <v>3006.73270955</v>
      </c>
      <c r="I60" s="36">
        <f>SUMIFS(СВЦЭМ!$C$33:$C$776,СВЦЭМ!$A$33:$A$776,$A60,СВЦЭМ!$B$33:$B$776,I$45)+'СЕТ СН'!$G$9+СВЦЭМ!$D$10+'СЕТ СН'!$G$5-'СЕТ СН'!$G$17</f>
        <v>3024.7084447500001</v>
      </c>
      <c r="J60" s="36">
        <f>SUMIFS(СВЦЭМ!$C$33:$C$776,СВЦЭМ!$A$33:$A$776,$A60,СВЦЭМ!$B$33:$B$776,J$45)+'СЕТ СН'!$G$9+СВЦЭМ!$D$10+'СЕТ СН'!$G$5-'СЕТ СН'!$G$17</f>
        <v>3059.4840791200004</v>
      </c>
      <c r="K60" s="36">
        <f>SUMIFS(СВЦЭМ!$C$33:$C$776,СВЦЭМ!$A$33:$A$776,$A60,СВЦЭМ!$B$33:$B$776,K$45)+'СЕТ СН'!$G$9+СВЦЭМ!$D$10+'СЕТ СН'!$G$5-'СЕТ СН'!$G$17</f>
        <v>3035.9053324500001</v>
      </c>
      <c r="L60" s="36">
        <f>SUMIFS(СВЦЭМ!$C$33:$C$776,СВЦЭМ!$A$33:$A$776,$A60,СВЦЭМ!$B$33:$B$776,L$45)+'СЕТ СН'!$G$9+СВЦЭМ!$D$10+'СЕТ СН'!$G$5-'СЕТ СН'!$G$17</f>
        <v>3041.3093199100003</v>
      </c>
      <c r="M60" s="36">
        <f>SUMIFS(СВЦЭМ!$C$33:$C$776,СВЦЭМ!$A$33:$A$776,$A60,СВЦЭМ!$B$33:$B$776,M$45)+'СЕТ СН'!$G$9+СВЦЭМ!$D$10+'СЕТ СН'!$G$5-'СЕТ СН'!$G$17</f>
        <v>3039.7479008600003</v>
      </c>
      <c r="N60" s="36">
        <f>SUMIFS(СВЦЭМ!$C$33:$C$776,СВЦЭМ!$A$33:$A$776,$A60,СВЦЭМ!$B$33:$B$776,N$45)+'СЕТ СН'!$G$9+СВЦЭМ!$D$10+'СЕТ СН'!$G$5-'СЕТ СН'!$G$17</f>
        <v>3027.2166320700003</v>
      </c>
      <c r="O60" s="36">
        <f>SUMIFS(СВЦЭМ!$C$33:$C$776,СВЦЭМ!$A$33:$A$776,$A60,СВЦЭМ!$B$33:$B$776,O$45)+'СЕТ СН'!$G$9+СВЦЭМ!$D$10+'СЕТ СН'!$G$5-'СЕТ СН'!$G$17</f>
        <v>3021.9846881000003</v>
      </c>
      <c r="P60" s="36">
        <f>SUMIFS(СВЦЭМ!$C$33:$C$776,СВЦЭМ!$A$33:$A$776,$A60,СВЦЭМ!$B$33:$B$776,P$45)+'СЕТ СН'!$G$9+СВЦЭМ!$D$10+'СЕТ СН'!$G$5-'СЕТ СН'!$G$17</f>
        <v>3014.7156785400002</v>
      </c>
      <c r="Q60" s="36">
        <f>SUMIFS(СВЦЭМ!$C$33:$C$776,СВЦЭМ!$A$33:$A$776,$A60,СВЦЭМ!$B$33:$B$776,Q$45)+'СЕТ СН'!$G$9+СВЦЭМ!$D$10+'СЕТ СН'!$G$5-'СЕТ СН'!$G$17</f>
        <v>3009.9086196000003</v>
      </c>
      <c r="R60" s="36">
        <f>SUMIFS(СВЦЭМ!$C$33:$C$776,СВЦЭМ!$A$33:$A$776,$A60,СВЦЭМ!$B$33:$B$776,R$45)+'СЕТ СН'!$G$9+СВЦЭМ!$D$10+'СЕТ СН'!$G$5-'СЕТ СН'!$G$17</f>
        <v>3015.0080388300003</v>
      </c>
      <c r="S60" s="36">
        <f>SUMIFS(СВЦЭМ!$C$33:$C$776,СВЦЭМ!$A$33:$A$776,$A60,СВЦЭМ!$B$33:$B$776,S$45)+'СЕТ СН'!$G$9+СВЦЭМ!$D$10+'СЕТ СН'!$G$5-'СЕТ СН'!$G$17</f>
        <v>3017.2214459000002</v>
      </c>
      <c r="T60" s="36">
        <f>SUMIFS(СВЦЭМ!$C$33:$C$776,СВЦЭМ!$A$33:$A$776,$A60,СВЦЭМ!$B$33:$B$776,T$45)+'СЕТ СН'!$G$9+СВЦЭМ!$D$10+'СЕТ СН'!$G$5-'СЕТ СН'!$G$17</f>
        <v>3030.7542200600001</v>
      </c>
      <c r="U60" s="36">
        <f>SUMIFS(СВЦЭМ!$C$33:$C$776,СВЦЭМ!$A$33:$A$776,$A60,СВЦЭМ!$B$33:$B$776,U$45)+'СЕТ СН'!$G$9+СВЦЭМ!$D$10+'СЕТ СН'!$G$5-'СЕТ СН'!$G$17</f>
        <v>3041.5968580700001</v>
      </c>
      <c r="V60" s="36">
        <f>SUMIFS(СВЦЭМ!$C$33:$C$776,СВЦЭМ!$A$33:$A$776,$A60,СВЦЭМ!$B$33:$B$776,V$45)+'СЕТ СН'!$G$9+СВЦЭМ!$D$10+'СЕТ СН'!$G$5-'СЕТ СН'!$G$17</f>
        <v>3018.30657359</v>
      </c>
      <c r="W60" s="36">
        <f>SUMIFS(СВЦЭМ!$C$33:$C$776,СВЦЭМ!$A$33:$A$776,$A60,СВЦЭМ!$B$33:$B$776,W$45)+'СЕТ СН'!$G$9+СВЦЭМ!$D$10+'СЕТ СН'!$G$5-'СЕТ СН'!$G$17</f>
        <v>3015.6438125200002</v>
      </c>
      <c r="X60" s="36">
        <f>SUMIFS(СВЦЭМ!$C$33:$C$776,СВЦЭМ!$A$33:$A$776,$A60,СВЦЭМ!$B$33:$B$776,X$45)+'СЕТ СН'!$G$9+СВЦЭМ!$D$10+'СЕТ СН'!$G$5-'СЕТ СН'!$G$17</f>
        <v>3016.7043475999999</v>
      </c>
      <c r="Y60" s="36">
        <f>SUMIFS(СВЦЭМ!$C$33:$C$776,СВЦЭМ!$A$33:$A$776,$A60,СВЦЭМ!$B$33:$B$776,Y$45)+'СЕТ СН'!$G$9+СВЦЭМ!$D$10+'СЕТ СН'!$G$5-'СЕТ СН'!$G$17</f>
        <v>2981.1897404000001</v>
      </c>
    </row>
    <row r="61" spans="1:25" ht="15.75" x14ac:dyDescent="0.2">
      <c r="A61" s="35">
        <f t="shared" si="1"/>
        <v>43877</v>
      </c>
      <c r="B61" s="36">
        <f>SUMIFS(СВЦЭМ!$C$33:$C$776,СВЦЭМ!$A$33:$A$776,$A61,СВЦЭМ!$B$33:$B$776,B$45)+'СЕТ СН'!$G$9+СВЦЭМ!$D$10+'СЕТ СН'!$G$5-'СЕТ СН'!$G$17</f>
        <v>3077.22883121</v>
      </c>
      <c r="C61" s="36">
        <f>SUMIFS(СВЦЭМ!$C$33:$C$776,СВЦЭМ!$A$33:$A$776,$A61,СВЦЭМ!$B$33:$B$776,C$45)+'СЕТ СН'!$G$9+СВЦЭМ!$D$10+'СЕТ СН'!$G$5-'СЕТ СН'!$G$17</f>
        <v>3106.5604242600002</v>
      </c>
      <c r="D61" s="36">
        <f>SUMIFS(СВЦЭМ!$C$33:$C$776,СВЦЭМ!$A$33:$A$776,$A61,СВЦЭМ!$B$33:$B$776,D$45)+'СЕТ СН'!$G$9+СВЦЭМ!$D$10+'СЕТ СН'!$G$5-'СЕТ СН'!$G$17</f>
        <v>3118.4333970400003</v>
      </c>
      <c r="E61" s="36">
        <f>SUMIFS(СВЦЭМ!$C$33:$C$776,СВЦЭМ!$A$33:$A$776,$A61,СВЦЭМ!$B$33:$B$776,E$45)+'СЕТ СН'!$G$9+СВЦЭМ!$D$10+'СЕТ СН'!$G$5-'СЕТ СН'!$G$17</f>
        <v>3145.8006980700002</v>
      </c>
      <c r="F61" s="36">
        <f>SUMIFS(СВЦЭМ!$C$33:$C$776,СВЦЭМ!$A$33:$A$776,$A61,СВЦЭМ!$B$33:$B$776,F$45)+'СЕТ СН'!$G$9+СВЦЭМ!$D$10+'СЕТ СН'!$G$5-'СЕТ СН'!$G$17</f>
        <v>3132.2967976300001</v>
      </c>
      <c r="G61" s="36">
        <f>SUMIFS(СВЦЭМ!$C$33:$C$776,СВЦЭМ!$A$33:$A$776,$A61,СВЦЭМ!$B$33:$B$776,G$45)+'СЕТ СН'!$G$9+СВЦЭМ!$D$10+'СЕТ СН'!$G$5-'СЕТ СН'!$G$17</f>
        <v>3128.1474494600002</v>
      </c>
      <c r="H61" s="36">
        <f>SUMIFS(СВЦЭМ!$C$33:$C$776,СВЦЭМ!$A$33:$A$776,$A61,СВЦЭМ!$B$33:$B$776,H$45)+'СЕТ СН'!$G$9+СВЦЭМ!$D$10+'СЕТ СН'!$G$5-'СЕТ СН'!$G$17</f>
        <v>3098.6225032800003</v>
      </c>
      <c r="I61" s="36">
        <f>SUMIFS(СВЦЭМ!$C$33:$C$776,СВЦЭМ!$A$33:$A$776,$A61,СВЦЭМ!$B$33:$B$776,I$45)+'СЕТ СН'!$G$9+СВЦЭМ!$D$10+'СЕТ СН'!$G$5-'СЕТ СН'!$G$17</f>
        <v>3065.9206328700002</v>
      </c>
      <c r="J61" s="36">
        <f>SUMIFS(СВЦЭМ!$C$33:$C$776,СВЦЭМ!$A$33:$A$776,$A61,СВЦЭМ!$B$33:$B$776,J$45)+'СЕТ СН'!$G$9+СВЦЭМ!$D$10+'СЕТ СН'!$G$5-'СЕТ СН'!$G$17</f>
        <v>3030.8742523300002</v>
      </c>
      <c r="K61" s="36">
        <f>SUMIFS(СВЦЭМ!$C$33:$C$776,СВЦЭМ!$A$33:$A$776,$A61,СВЦЭМ!$B$33:$B$776,K$45)+'СЕТ СН'!$G$9+СВЦЭМ!$D$10+'СЕТ СН'!$G$5-'СЕТ СН'!$G$17</f>
        <v>3012.0036028100003</v>
      </c>
      <c r="L61" s="36">
        <f>SUMIFS(СВЦЭМ!$C$33:$C$776,СВЦЭМ!$A$33:$A$776,$A61,СВЦЭМ!$B$33:$B$776,L$45)+'СЕТ СН'!$G$9+СВЦЭМ!$D$10+'СЕТ СН'!$G$5-'СЕТ СН'!$G$17</f>
        <v>3000.2403649799999</v>
      </c>
      <c r="M61" s="36">
        <f>SUMIFS(СВЦЭМ!$C$33:$C$776,СВЦЭМ!$A$33:$A$776,$A61,СВЦЭМ!$B$33:$B$776,M$45)+'СЕТ СН'!$G$9+СВЦЭМ!$D$10+'СЕТ СН'!$G$5-'СЕТ СН'!$G$17</f>
        <v>3011.6217288000003</v>
      </c>
      <c r="N61" s="36">
        <f>SUMIFS(СВЦЭМ!$C$33:$C$776,СВЦЭМ!$A$33:$A$776,$A61,СВЦЭМ!$B$33:$B$776,N$45)+'СЕТ СН'!$G$9+СВЦЭМ!$D$10+'СЕТ СН'!$G$5-'СЕТ СН'!$G$17</f>
        <v>3026.33890591</v>
      </c>
      <c r="O61" s="36">
        <f>SUMIFS(СВЦЭМ!$C$33:$C$776,СВЦЭМ!$A$33:$A$776,$A61,СВЦЭМ!$B$33:$B$776,O$45)+'СЕТ СН'!$G$9+СВЦЭМ!$D$10+'СЕТ СН'!$G$5-'СЕТ СН'!$G$17</f>
        <v>3030.4421822900003</v>
      </c>
      <c r="P61" s="36">
        <f>SUMIFS(СВЦЭМ!$C$33:$C$776,СВЦЭМ!$A$33:$A$776,$A61,СВЦЭМ!$B$33:$B$776,P$45)+'СЕТ СН'!$G$9+СВЦЭМ!$D$10+'СЕТ СН'!$G$5-'СЕТ СН'!$G$17</f>
        <v>3050.1584054800001</v>
      </c>
      <c r="Q61" s="36">
        <f>SUMIFS(СВЦЭМ!$C$33:$C$776,СВЦЭМ!$A$33:$A$776,$A61,СВЦЭМ!$B$33:$B$776,Q$45)+'СЕТ СН'!$G$9+СВЦЭМ!$D$10+'СЕТ СН'!$G$5-'СЕТ СН'!$G$17</f>
        <v>3070.1147713400001</v>
      </c>
      <c r="R61" s="36">
        <f>SUMIFS(СВЦЭМ!$C$33:$C$776,СВЦЭМ!$A$33:$A$776,$A61,СВЦЭМ!$B$33:$B$776,R$45)+'СЕТ СН'!$G$9+СВЦЭМ!$D$10+'СЕТ СН'!$G$5-'СЕТ СН'!$G$17</f>
        <v>3055.3222959600002</v>
      </c>
      <c r="S61" s="36">
        <f>SUMIFS(СВЦЭМ!$C$33:$C$776,СВЦЭМ!$A$33:$A$776,$A61,СВЦЭМ!$B$33:$B$776,S$45)+'СЕТ СН'!$G$9+СВЦЭМ!$D$10+'СЕТ СН'!$G$5-'СЕТ СН'!$G$17</f>
        <v>3053.5778443500003</v>
      </c>
      <c r="T61" s="36">
        <f>SUMIFS(СВЦЭМ!$C$33:$C$776,СВЦЭМ!$A$33:$A$776,$A61,СВЦЭМ!$B$33:$B$776,T$45)+'СЕТ СН'!$G$9+СВЦЭМ!$D$10+'СЕТ СН'!$G$5-'СЕТ СН'!$G$17</f>
        <v>3022.6994842300001</v>
      </c>
      <c r="U61" s="36">
        <f>SUMIFS(СВЦЭМ!$C$33:$C$776,СВЦЭМ!$A$33:$A$776,$A61,СВЦЭМ!$B$33:$B$776,U$45)+'СЕТ СН'!$G$9+СВЦЭМ!$D$10+'СЕТ СН'!$G$5-'СЕТ СН'!$G$17</f>
        <v>3057.32458124</v>
      </c>
      <c r="V61" s="36">
        <f>SUMIFS(СВЦЭМ!$C$33:$C$776,СВЦЭМ!$A$33:$A$776,$A61,СВЦЭМ!$B$33:$B$776,V$45)+'СЕТ СН'!$G$9+СВЦЭМ!$D$10+'СЕТ СН'!$G$5-'СЕТ СН'!$G$17</f>
        <v>3040.0750577100002</v>
      </c>
      <c r="W61" s="36">
        <f>SUMIFS(СВЦЭМ!$C$33:$C$776,СВЦЭМ!$A$33:$A$776,$A61,СВЦЭМ!$B$33:$B$776,W$45)+'СЕТ СН'!$G$9+СВЦЭМ!$D$10+'СЕТ СН'!$G$5-'СЕТ СН'!$G$17</f>
        <v>3054.6158448400001</v>
      </c>
      <c r="X61" s="36">
        <f>SUMIFS(СВЦЭМ!$C$33:$C$776,СВЦЭМ!$A$33:$A$776,$A61,СВЦЭМ!$B$33:$B$776,X$45)+'СЕТ СН'!$G$9+СВЦЭМ!$D$10+'СЕТ СН'!$G$5-'СЕТ СН'!$G$17</f>
        <v>3053.6471734699999</v>
      </c>
      <c r="Y61" s="36">
        <f>SUMIFS(СВЦЭМ!$C$33:$C$776,СВЦЭМ!$A$33:$A$776,$A61,СВЦЭМ!$B$33:$B$776,Y$45)+'СЕТ СН'!$G$9+СВЦЭМ!$D$10+'СЕТ СН'!$G$5-'СЕТ СН'!$G$17</f>
        <v>3066.45513497</v>
      </c>
    </row>
    <row r="62" spans="1:25" ht="15.75" x14ac:dyDescent="0.2">
      <c r="A62" s="35">
        <f t="shared" si="1"/>
        <v>43878</v>
      </c>
      <c r="B62" s="36">
        <f>SUMIFS(СВЦЭМ!$C$33:$C$776,СВЦЭМ!$A$33:$A$776,$A62,СВЦЭМ!$B$33:$B$776,B$45)+'СЕТ СН'!$G$9+СВЦЭМ!$D$10+'СЕТ СН'!$G$5-'СЕТ СН'!$G$17</f>
        <v>3068.3111637700003</v>
      </c>
      <c r="C62" s="36">
        <f>SUMIFS(СВЦЭМ!$C$33:$C$776,СВЦЭМ!$A$33:$A$776,$A62,СВЦЭМ!$B$33:$B$776,C$45)+'СЕТ СН'!$G$9+СВЦЭМ!$D$10+'СЕТ СН'!$G$5-'СЕТ СН'!$G$17</f>
        <v>3084.4891324</v>
      </c>
      <c r="D62" s="36">
        <f>SUMIFS(СВЦЭМ!$C$33:$C$776,СВЦЭМ!$A$33:$A$776,$A62,СВЦЭМ!$B$33:$B$776,D$45)+'СЕТ СН'!$G$9+СВЦЭМ!$D$10+'СЕТ СН'!$G$5-'СЕТ СН'!$G$17</f>
        <v>3099.27004059</v>
      </c>
      <c r="E62" s="36">
        <f>SUMIFS(СВЦЭМ!$C$33:$C$776,СВЦЭМ!$A$33:$A$776,$A62,СВЦЭМ!$B$33:$B$776,E$45)+'СЕТ СН'!$G$9+СВЦЭМ!$D$10+'СЕТ СН'!$G$5-'СЕТ СН'!$G$17</f>
        <v>3107.5210074699999</v>
      </c>
      <c r="F62" s="36">
        <f>SUMIFS(СВЦЭМ!$C$33:$C$776,СВЦЭМ!$A$33:$A$776,$A62,СВЦЭМ!$B$33:$B$776,F$45)+'СЕТ СН'!$G$9+СВЦЭМ!$D$10+'СЕТ СН'!$G$5-'СЕТ СН'!$G$17</f>
        <v>3105.6921057100003</v>
      </c>
      <c r="G62" s="36">
        <f>SUMIFS(СВЦЭМ!$C$33:$C$776,СВЦЭМ!$A$33:$A$776,$A62,СВЦЭМ!$B$33:$B$776,G$45)+'СЕТ СН'!$G$9+СВЦЭМ!$D$10+'СЕТ СН'!$G$5-'СЕТ СН'!$G$17</f>
        <v>3103.94045431</v>
      </c>
      <c r="H62" s="36">
        <f>SUMIFS(СВЦЭМ!$C$33:$C$776,СВЦЭМ!$A$33:$A$776,$A62,СВЦЭМ!$B$33:$B$776,H$45)+'СЕТ СН'!$G$9+СВЦЭМ!$D$10+'СЕТ СН'!$G$5-'СЕТ СН'!$G$17</f>
        <v>3085.42656846</v>
      </c>
      <c r="I62" s="36">
        <f>SUMIFS(СВЦЭМ!$C$33:$C$776,СВЦЭМ!$A$33:$A$776,$A62,СВЦЭМ!$B$33:$B$776,I$45)+'СЕТ СН'!$G$9+СВЦЭМ!$D$10+'СЕТ СН'!$G$5-'СЕТ СН'!$G$17</f>
        <v>3024.7132166300003</v>
      </c>
      <c r="J62" s="36">
        <f>SUMIFS(СВЦЭМ!$C$33:$C$776,СВЦЭМ!$A$33:$A$776,$A62,СВЦЭМ!$B$33:$B$776,J$45)+'СЕТ СН'!$G$9+СВЦЭМ!$D$10+'СЕТ СН'!$G$5-'СЕТ СН'!$G$17</f>
        <v>3066.9322550699999</v>
      </c>
      <c r="K62" s="36">
        <f>SUMIFS(СВЦЭМ!$C$33:$C$776,СВЦЭМ!$A$33:$A$776,$A62,СВЦЭМ!$B$33:$B$776,K$45)+'СЕТ СН'!$G$9+СВЦЭМ!$D$10+'СЕТ СН'!$G$5-'СЕТ СН'!$G$17</f>
        <v>3041.6105264500002</v>
      </c>
      <c r="L62" s="36">
        <f>SUMIFS(СВЦЭМ!$C$33:$C$776,СВЦЭМ!$A$33:$A$776,$A62,СВЦЭМ!$B$33:$B$776,L$45)+'СЕТ СН'!$G$9+СВЦЭМ!$D$10+'СЕТ СН'!$G$5-'СЕТ СН'!$G$17</f>
        <v>3016.4414395399999</v>
      </c>
      <c r="M62" s="36">
        <f>SUMIFS(СВЦЭМ!$C$33:$C$776,СВЦЭМ!$A$33:$A$776,$A62,СВЦЭМ!$B$33:$B$776,M$45)+'СЕТ СН'!$G$9+СВЦЭМ!$D$10+'СЕТ СН'!$G$5-'СЕТ СН'!$G$17</f>
        <v>3027.6923818499999</v>
      </c>
      <c r="N62" s="36">
        <f>SUMIFS(СВЦЭМ!$C$33:$C$776,СВЦЭМ!$A$33:$A$776,$A62,СВЦЭМ!$B$33:$B$776,N$45)+'СЕТ СН'!$G$9+СВЦЭМ!$D$10+'СЕТ СН'!$G$5-'СЕТ СН'!$G$17</f>
        <v>3050.9759761600003</v>
      </c>
      <c r="O62" s="36">
        <f>SUMIFS(СВЦЭМ!$C$33:$C$776,СВЦЭМ!$A$33:$A$776,$A62,СВЦЭМ!$B$33:$B$776,O$45)+'СЕТ СН'!$G$9+СВЦЭМ!$D$10+'СЕТ СН'!$G$5-'СЕТ СН'!$G$17</f>
        <v>3048.2218577500003</v>
      </c>
      <c r="P62" s="36">
        <f>SUMIFS(СВЦЭМ!$C$33:$C$776,СВЦЭМ!$A$33:$A$776,$A62,СВЦЭМ!$B$33:$B$776,P$45)+'СЕТ СН'!$G$9+СВЦЭМ!$D$10+'СЕТ СН'!$G$5-'СЕТ СН'!$G$17</f>
        <v>3070.70474642</v>
      </c>
      <c r="Q62" s="36">
        <f>SUMIFS(СВЦЭМ!$C$33:$C$776,СВЦЭМ!$A$33:$A$776,$A62,СВЦЭМ!$B$33:$B$776,Q$45)+'СЕТ СН'!$G$9+СВЦЭМ!$D$10+'СЕТ СН'!$G$5-'СЕТ СН'!$G$17</f>
        <v>3090.7304898800003</v>
      </c>
      <c r="R62" s="36">
        <f>SUMIFS(СВЦЭМ!$C$33:$C$776,СВЦЭМ!$A$33:$A$776,$A62,СВЦЭМ!$B$33:$B$776,R$45)+'СЕТ СН'!$G$9+СВЦЭМ!$D$10+'СЕТ СН'!$G$5-'СЕТ СН'!$G$17</f>
        <v>3087.8650022900001</v>
      </c>
      <c r="S62" s="36">
        <f>SUMIFS(СВЦЭМ!$C$33:$C$776,СВЦЭМ!$A$33:$A$776,$A62,СВЦЭМ!$B$33:$B$776,S$45)+'СЕТ СН'!$G$9+СВЦЭМ!$D$10+'СЕТ СН'!$G$5-'СЕТ СН'!$G$17</f>
        <v>3076.8517448100001</v>
      </c>
      <c r="T62" s="36">
        <f>SUMIFS(СВЦЭМ!$C$33:$C$776,СВЦЭМ!$A$33:$A$776,$A62,СВЦЭМ!$B$33:$B$776,T$45)+'СЕТ СН'!$G$9+СВЦЭМ!$D$10+'СЕТ СН'!$G$5-'СЕТ СН'!$G$17</f>
        <v>3032.0466244899999</v>
      </c>
      <c r="U62" s="36">
        <f>SUMIFS(СВЦЭМ!$C$33:$C$776,СВЦЭМ!$A$33:$A$776,$A62,СВЦЭМ!$B$33:$B$776,U$45)+'СЕТ СН'!$G$9+СВЦЭМ!$D$10+'СЕТ СН'!$G$5-'СЕТ СН'!$G$17</f>
        <v>3033.5881223300003</v>
      </c>
      <c r="V62" s="36">
        <f>SUMIFS(СВЦЭМ!$C$33:$C$776,СВЦЭМ!$A$33:$A$776,$A62,СВЦЭМ!$B$33:$B$776,V$45)+'СЕТ СН'!$G$9+СВЦЭМ!$D$10+'СЕТ СН'!$G$5-'СЕТ СН'!$G$17</f>
        <v>3023.5297196800002</v>
      </c>
      <c r="W62" s="36">
        <f>SUMIFS(СВЦЭМ!$C$33:$C$776,СВЦЭМ!$A$33:$A$776,$A62,СВЦЭМ!$B$33:$B$776,W$45)+'СЕТ СН'!$G$9+СВЦЭМ!$D$10+'СЕТ СН'!$G$5-'СЕТ СН'!$G$17</f>
        <v>3045.4747497799999</v>
      </c>
      <c r="X62" s="36">
        <f>SUMIFS(СВЦЭМ!$C$33:$C$776,СВЦЭМ!$A$33:$A$776,$A62,СВЦЭМ!$B$33:$B$776,X$45)+'СЕТ СН'!$G$9+СВЦЭМ!$D$10+'СЕТ СН'!$G$5-'СЕТ СН'!$G$17</f>
        <v>3051.7618168500003</v>
      </c>
      <c r="Y62" s="36">
        <f>SUMIFS(СВЦЭМ!$C$33:$C$776,СВЦЭМ!$A$33:$A$776,$A62,СВЦЭМ!$B$33:$B$776,Y$45)+'СЕТ СН'!$G$9+СВЦЭМ!$D$10+'СЕТ СН'!$G$5-'СЕТ СН'!$G$17</f>
        <v>3104.60520606</v>
      </c>
    </row>
    <row r="63" spans="1:25" ht="15.75" x14ac:dyDescent="0.2">
      <c r="A63" s="35">
        <f t="shared" si="1"/>
        <v>43879</v>
      </c>
      <c r="B63" s="36">
        <f>SUMIFS(СВЦЭМ!$C$33:$C$776,СВЦЭМ!$A$33:$A$776,$A63,СВЦЭМ!$B$33:$B$776,B$45)+'СЕТ СН'!$G$9+СВЦЭМ!$D$10+'СЕТ СН'!$G$5-'СЕТ СН'!$G$17</f>
        <v>3046.43588159</v>
      </c>
      <c r="C63" s="36">
        <f>SUMIFS(СВЦЭМ!$C$33:$C$776,СВЦЭМ!$A$33:$A$776,$A63,СВЦЭМ!$B$33:$B$776,C$45)+'СЕТ СН'!$G$9+СВЦЭМ!$D$10+'СЕТ СН'!$G$5-'СЕТ СН'!$G$17</f>
        <v>3082.5586533200003</v>
      </c>
      <c r="D63" s="36">
        <f>SUMIFS(СВЦЭМ!$C$33:$C$776,СВЦЭМ!$A$33:$A$776,$A63,СВЦЭМ!$B$33:$B$776,D$45)+'СЕТ СН'!$G$9+СВЦЭМ!$D$10+'СЕТ СН'!$G$5-'СЕТ СН'!$G$17</f>
        <v>3111.9896418000003</v>
      </c>
      <c r="E63" s="36">
        <f>SUMIFS(СВЦЭМ!$C$33:$C$776,СВЦЭМ!$A$33:$A$776,$A63,СВЦЭМ!$B$33:$B$776,E$45)+'СЕТ СН'!$G$9+СВЦЭМ!$D$10+'СЕТ СН'!$G$5-'СЕТ СН'!$G$17</f>
        <v>3113.1460860800003</v>
      </c>
      <c r="F63" s="36">
        <f>SUMIFS(СВЦЭМ!$C$33:$C$776,СВЦЭМ!$A$33:$A$776,$A63,СВЦЭМ!$B$33:$B$776,F$45)+'СЕТ СН'!$G$9+СВЦЭМ!$D$10+'СЕТ СН'!$G$5-'СЕТ СН'!$G$17</f>
        <v>3085.5712609299999</v>
      </c>
      <c r="G63" s="36">
        <f>SUMIFS(СВЦЭМ!$C$33:$C$776,СВЦЭМ!$A$33:$A$776,$A63,СВЦЭМ!$B$33:$B$776,G$45)+'СЕТ СН'!$G$9+СВЦЭМ!$D$10+'СЕТ СН'!$G$5-'СЕТ СН'!$G$17</f>
        <v>3076.43884776</v>
      </c>
      <c r="H63" s="36">
        <f>SUMIFS(СВЦЭМ!$C$33:$C$776,СВЦЭМ!$A$33:$A$776,$A63,СВЦЭМ!$B$33:$B$776,H$45)+'СЕТ СН'!$G$9+СВЦЭМ!$D$10+'СЕТ СН'!$G$5-'СЕТ СН'!$G$17</f>
        <v>3046.76840236</v>
      </c>
      <c r="I63" s="36">
        <f>SUMIFS(СВЦЭМ!$C$33:$C$776,СВЦЭМ!$A$33:$A$776,$A63,СВЦЭМ!$B$33:$B$776,I$45)+'СЕТ СН'!$G$9+СВЦЭМ!$D$10+'СЕТ СН'!$G$5-'СЕТ СН'!$G$17</f>
        <v>3017.6401765400001</v>
      </c>
      <c r="J63" s="36">
        <f>SUMIFS(СВЦЭМ!$C$33:$C$776,СВЦЭМ!$A$33:$A$776,$A63,СВЦЭМ!$B$33:$B$776,J$45)+'СЕТ СН'!$G$9+СВЦЭМ!$D$10+'СЕТ СН'!$G$5-'СЕТ СН'!$G$17</f>
        <v>3012.2749622700003</v>
      </c>
      <c r="K63" s="36">
        <f>SUMIFS(СВЦЭМ!$C$33:$C$776,СВЦЭМ!$A$33:$A$776,$A63,СВЦЭМ!$B$33:$B$776,K$45)+'СЕТ СН'!$G$9+СВЦЭМ!$D$10+'СЕТ СН'!$G$5-'СЕТ СН'!$G$17</f>
        <v>3012.2652223200002</v>
      </c>
      <c r="L63" s="36">
        <f>SUMIFS(СВЦЭМ!$C$33:$C$776,СВЦЭМ!$A$33:$A$776,$A63,СВЦЭМ!$B$33:$B$776,L$45)+'СЕТ СН'!$G$9+СВЦЭМ!$D$10+'СЕТ СН'!$G$5-'СЕТ СН'!$G$17</f>
        <v>3013.9352729400002</v>
      </c>
      <c r="M63" s="36">
        <f>SUMIFS(СВЦЭМ!$C$33:$C$776,СВЦЭМ!$A$33:$A$776,$A63,СВЦЭМ!$B$33:$B$776,M$45)+'СЕТ СН'!$G$9+СВЦЭМ!$D$10+'СЕТ СН'!$G$5-'СЕТ СН'!$G$17</f>
        <v>3040.81502632</v>
      </c>
      <c r="N63" s="36">
        <f>SUMIFS(СВЦЭМ!$C$33:$C$776,СВЦЭМ!$A$33:$A$776,$A63,СВЦЭМ!$B$33:$B$776,N$45)+'СЕТ СН'!$G$9+СВЦЭМ!$D$10+'СЕТ СН'!$G$5-'СЕТ СН'!$G$17</f>
        <v>3064.5068562300003</v>
      </c>
      <c r="O63" s="36">
        <f>SUMIFS(СВЦЭМ!$C$33:$C$776,СВЦЭМ!$A$33:$A$776,$A63,СВЦЭМ!$B$33:$B$776,O$45)+'СЕТ СН'!$G$9+СВЦЭМ!$D$10+'СЕТ СН'!$G$5-'СЕТ СН'!$G$17</f>
        <v>3094.25677516</v>
      </c>
      <c r="P63" s="36">
        <f>SUMIFS(СВЦЭМ!$C$33:$C$776,СВЦЭМ!$A$33:$A$776,$A63,СВЦЭМ!$B$33:$B$776,P$45)+'СЕТ СН'!$G$9+СВЦЭМ!$D$10+'СЕТ СН'!$G$5-'СЕТ СН'!$G$17</f>
        <v>3113.8764692600002</v>
      </c>
      <c r="Q63" s="36">
        <f>SUMIFS(СВЦЭМ!$C$33:$C$776,СВЦЭМ!$A$33:$A$776,$A63,СВЦЭМ!$B$33:$B$776,Q$45)+'СЕТ СН'!$G$9+СВЦЭМ!$D$10+'СЕТ СН'!$G$5-'СЕТ СН'!$G$17</f>
        <v>3129.8723097000002</v>
      </c>
      <c r="R63" s="36">
        <f>SUMIFS(СВЦЭМ!$C$33:$C$776,СВЦЭМ!$A$33:$A$776,$A63,СВЦЭМ!$B$33:$B$776,R$45)+'СЕТ СН'!$G$9+СВЦЭМ!$D$10+'СЕТ СН'!$G$5-'СЕТ СН'!$G$17</f>
        <v>3136.05048106</v>
      </c>
      <c r="S63" s="36">
        <f>SUMIFS(СВЦЭМ!$C$33:$C$776,СВЦЭМ!$A$33:$A$776,$A63,СВЦЭМ!$B$33:$B$776,S$45)+'СЕТ СН'!$G$9+СВЦЭМ!$D$10+'СЕТ СН'!$G$5-'СЕТ СН'!$G$17</f>
        <v>3104.8171826100001</v>
      </c>
      <c r="T63" s="36">
        <f>SUMIFS(СВЦЭМ!$C$33:$C$776,СВЦЭМ!$A$33:$A$776,$A63,СВЦЭМ!$B$33:$B$776,T$45)+'СЕТ СН'!$G$9+СВЦЭМ!$D$10+'СЕТ СН'!$G$5-'СЕТ СН'!$G$17</f>
        <v>3069.2662401000002</v>
      </c>
      <c r="U63" s="36">
        <f>SUMIFS(СВЦЭМ!$C$33:$C$776,СВЦЭМ!$A$33:$A$776,$A63,СВЦЭМ!$B$33:$B$776,U$45)+'СЕТ СН'!$G$9+СВЦЭМ!$D$10+'СЕТ СН'!$G$5-'СЕТ СН'!$G$17</f>
        <v>3068.0445212700001</v>
      </c>
      <c r="V63" s="36">
        <f>SUMIFS(СВЦЭМ!$C$33:$C$776,СВЦЭМ!$A$33:$A$776,$A63,СВЦЭМ!$B$33:$B$776,V$45)+'СЕТ СН'!$G$9+СВЦЭМ!$D$10+'СЕТ СН'!$G$5-'СЕТ СН'!$G$17</f>
        <v>3047.7436793900001</v>
      </c>
      <c r="W63" s="36">
        <f>SUMIFS(СВЦЭМ!$C$33:$C$776,СВЦЭМ!$A$33:$A$776,$A63,СВЦЭМ!$B$33:$B$776,W$45)+'СЕТ СН'!$G$9+СВЦЭМ!$D$10+'СЕТ СН'!$G$5-'СЕТ СН'!$G$17</f>
        <v>3058.7536909700002</v>
      </c>
      <c r="X63" s="36">
        <f>SUMIFS(СВЦЭМ!$C$33:$C$776,СВЦЭМ!$A$33:$A$776,$A63,СВЦЭМ!$B$33:$B$776,X$45)+'СЕТ СН'!$G$9+СВЦЭМ!$D$10+'СЕТ СН'!$G$5-'СЕТ СН'!$G$17</f>
        <v>3052.6359010300002</v>
      </c>
      <c r="Y63" s="36">
        <f>SUMIFS(СВЦЭМ!$C$33:$C$776,СВЦЭМ!$A$33:$A$776,$A63,СВЦЭМ!$B$33:$B$776,Y$45)+'СЕТ СН'!$G$9+СВЦЭМ!$D$10+'СЕТ СН'!$G$5-'СЕТ СН'!$G$17</f>
        <v>3082.9552950000002</v>
      </c>
    </row>
    <row r="64" spans="1:25" ht="15.75" x14ac:dyDescent="0.2">
      <c r="A64" s="35">
        <f t="shared" si="1"/>
        <v>43880</v>
      </c>
      <c r="B64" s="36">
        <f>SUMIFS(СВЦЭМ!$C$33:$C$776,СВЦЭМ!$A$33:$A$776,$A64,СВЦЭМ!$B$33:$B$776,B$45)+'СЕТ СН'!$G$9+СВЦЭМ!$D$10+'СЕТ СН'!$G$5-'СЕТ СН'!$G$17</f>
        <v>3103.9494165900001</v>
      </c>
      <c r="C64" s="36">
        <f>SUMIFS(СВЦЭМ!$C$33:$C$776,СВЦЭМ!$A$33:$A$776,$A64,СВЦЭМ!$B$33:$B$776,C$45)+'СЕТ СН'!$G$9+СВЦЭМ!$D$10+'СЕТ СН'!$G$5-'СЕТ СН'!$G$17</f>
        <v>3105.34582245</v>
      </c>
      <c r="D64" s="36">
        <f>SUMIFS(СВЦЭМ!$C$33:$C$776,СВЦЭМ!$A$33:$A$776,$A64,СВЦЭМ!$B$33:$B$776,D$45)+'СЕТ СН'!$G$9+СВЦЭМ!$D$10+'СЕТ СН'!$G$5-'СЕТ СН'!$G$17</f>
        <v>3122.5075723300001</v>
      </c>
      <c r="E64" s="36">
        <f>SUMIFS(СВЦЭМ!$C$33:$C$776,СВЦЭМ!$A$33:$A$776,$A64,СВЦЭМ!$B$33:$B$776,E$45)+'СЕТ СН'!$G$9+СВЦЭМ!$D$10+'СЕТ СН'!$G$5-'СЕТ СН'!$G$17</f>
        <v>3131.0916860900002</v>
      </c>
      <c r="F64" s="36">
        <f>SUMIFS(СВЦЭМ!$C$33:$C$776,СВЦЭМ!$A$33:$A$776,$A64,СВЦЭМ!$B$33:$B$776,F$45)+'СЕТ СН'!$G$9+СВЦЭМ!$D$10+'СЕТ СН'!$G$5-'СЕТ СН'!$G$17</f>
        <v>3130.2541338700003</v>
      </c>
      <c r="G64" s="36">
        <f>SUMIFS(СВЦЭМ!$C$33:$C$776,СВЦЭМ!$A$33:$A$776,$A64,СВЦЭМ!$B$33:$B$776,G$45)+'СЕТ СН'!$G$9+СВЦЭМ!$D$10+'СЕТ СН'!$G$5-'СЕТ СН'!$G$17</f>
        <v>3121.1855373500002</v>
      </c>
      <c r="H64" s="36">
        <f>SUMIFS(СВЦЭМ!$C$33:$C$776,СВЦЭМ!$A$33:$A$776,$A64,СВЦЭМ!$B$33:$B$776,H$45)+'СЕТ СН'!$G$9+СВЦЭМ!$D$10+'СЕТ СН'!$G$5-'СЕТ СН'!$G$17</f>
        <v>3088.3429810100001</v>
      </c>
      <c r="I64" s="36">
        <f>SUMIFS(СВЦЭМ!$C$33:$C$776,СВЦЭМ!$A$33:$A$776,$A64,СВЦЭМ!$B$33:$B$776,I$45)+'СЕТ СН'!$G$9+СВЦЭМ!$D$10+'СЕТ СН'!$G$5-'СЕТ СН'!$G$17</f>
        <v>3059.8483398000003</v>
      </c>
      <c r="J64" s="36">
        <f>SUMIFS(СВЦЭМ!$C$33:$C$776,СВЦЭМ!$A$33:$A$776,$A64,СВЦЭМ!$B$33:$B$776,J$45)+'СЕТ СН'!$G$9+СВЦЭМ!$D$10+'СЕТ СН'!$G$5-'СЕТ СН'!$G$17</f>
        <v>3029.0549214500002</v>
      </c>
      <c r="K64" s="36">
        <f>SUMIFS(СВЦЭМ!$C$33:$C$776,СВЦЭМ!$A$33:$A$776,$A64,СВЦЭМ!$B$33:$B$776,K$45)+'СЕТ СН'!$G$9+СВЦЭМ!$D$10+'СЕТ СН'!$G$5-'СЕТ СН'!$G$17</f>
        <v>3008.2584606300002</v>
      </c>
      <c r="L64" s="36">
        <f>SUMIFS(СВЦЭМ!$C$33:$C$776,СВЦЭМ!$A$33:$A$776,$A64,СВЦЭМ!$B$33:$B$776,L$45)+'СЕТ СН'!$G$9+СВЦЭМ!$D$10+'СЕТ СН'!$G$5-'СЕТ СН'!$G$17</f>
        <v>3006.9679636199999</v>
      </c>
      <c r="M64" s="36">
        <f>SUMIFS(СВЦЭМ!$C$33:$C$776,СВЦЭМ!$A$33:$A$776,$A64,СВЦЭМ!$B$33:$B$776,M$45)+'СЕТ СН'!$G$9+СВЦЭМ!$D$10+'СЕТ СН'!$G$5-'СЕТ СН'!$G$17</f>
        <v>3015.4241116100002</v>
      </c>
      <c r="N64" s="36">
        <f>SUMIFS(СВЦЭМ!$C$33:$C$776,СВЦЭМ!$A$33:$A$776,$A64,СВЦЭМ!$B$33:$B$776,N$45)+'СЕТ СН'!$G$9+СВЦЭМ!$D$10+'СЕТ СН'!$G$5-'СЕТ СН'!$G$17</f>
        <v>3040.1336579400004</v>
      </c>
      <c r="O64" s="36">
        <f>SUMIFS(СВЦЭМ!$C$33:$C$776,СВЦЭМ!$A$33:$A$776,$A64,СВЦЭМ!$B$33:$B$776,O$45)+'СЕТ СН'!$G$9+СВЦЭМ!$D$10+'СЕТ СН'!$G$5-'СЕТ СН'!$G$17</f>
        <v>3052.1397790300002</v>
      </c>
      <c r="P64" s="36">
        <f>SUMIFS(СВЦЭМ!$C$33:$C$776,СВЦЭМ!$A$33:$A$776,$A64,СВЦЭМ!$B$33:$B$776,P$45)+'СЕТ СН'!$G$9+СВЦЭМ!$D$10+'СЕТ СН'!$G$5-'СЕТ СН'!$G$17</f>
        <v>3075.5051206200001</v>
      </c>
      <c r="Q64" s="36">
        <f>SUMIFS(СВЦЭМ!$C$33:$C$776,СВЦЭМ!$A$33:$A$776,$A64,СВЦЭМ!$B$33:$B$776,Q$45)+'СЕТ СН'!$G$9+СВЦЭМ!$D$10+'СЕТ СН'!$G$5-'СЕТ СН'!$G$17</f>
        <v>3102.1857999600002</v>
      </c>
      <c r="R64" s="36">
        <f>SUMIFS(СВЦЭМ!$C$33:$C$776,СВЦЭМ!$A$33:$A$776,$A64,СВЦЭМ!$B$33:$B$776,R$45)+'СЕТ СН'!$G$9+СВЦЭМ!$D$10+'СЕТ СН'!$G$5-'СЕТ СН'!$G$17</f>
        <v>3075.8619186200003</v>
      </c>
      <c r="S64" s="36">
        <f>SUMIFS(СВЦЭМ!$C$33:$C$776,СВЦЭМ!$A$33:$A$776,$A64,СВЦЭМ!$B$33:$B$776,S$45)+'СЕТ СН'!$G$9+СВЦЭМ!$D$10+'СЕТ СН'!$G$5-'СЕТ СН'!$G$17</f>
        <v>3051.42844393</v>
      </c>
      <c r="T64" s="36">
        <f>SUMIFS(СВЦЭМ!$C$33:$C$776,СВЦЭМ!$A$33:$A$776,$A64,СВЦЭМ!$B$33:$B$776,T$45)+'СЕТ СН'!$G$9+СВЦЭМ!$D$10+'СЕТ СН'!$G$5-'СЕТ СН'!$G$17</f>
        <v>3009.5549129800002</v>
      </c>
      <c r="U64" s="36">
        <f>SUMIFS(СВЦЭМ!$C$33:$C$776,СВЦЭМ!$A$33:$A$776,$A64,СВЦЭМ!$B$33:$B$776,U$45)+'СЕТ СН'!$G$9+СВЦЭМ!$D$10+'СЕТ СН'!$G$5-'СЕТ СН'!$G$17</f>
        <v>3012.62413926</v>
      </c>
      <c r="V64" s="36">
        <f>SUMIFS(СВЦЭМ!$C$33:$C$776,СВЦЭМ!$A$33:$A$776,$A64,СВЦЭМ!$B$33:$B$776,V$45)+'СЕТ СН'!$G$9+СВЦЭМ!$D$10+'СЕТ СН'!$G$5-'СЕТ СН'!$G$17</f>
        <v>3030.78178303</v>
      </c>
      <c r="W64" s="36">
        <f>SUMIFS(СВЦЭМ!$C$33:$C$776,СВЦЭМ!$A$33:$A$776,$A64,СВЦЭМ!$B$33:$B$776,W$45)+'СЕТ СН'!$G$9+СВЦЭМ!$D$10+'СЕТ СН'!$G$5-'СЕТ СН'!$G$17</f>
        <v>3017.9970561800001</v>
      </c>
      <c r="X64" s="36">
        <f>SUMIFS(СВЦЭМ!$C$33:$C$776,СВЦЭМ!$A$33:$A$776,$A64,СВЦЭМ!$B$33:$B$776,X$45)+'СЕТ СН'!$G$9+СВЦЭМ!$D$10+'СЕТ СН'!$G$5-'СЕТ СН'!$G$17</f>
        <v>3023.5752659300001</v>
      </c>
      <c r="Y64" s="36">
        <f>SUMIFS(СВЦЭМ!$C$33:$C$776,СВЦЭМ!$A$33:$A$776,$A64,СВЦЭМ!$B$33:$B$776,Y$45)+'СЕТ СН'!$G$9+СВЦЭМ!$D$10+'СЕТ СН'!$G$5-'СЕТ СН'!$G$17</f>
        <v>3057.72965565</v>
      </c>
    </row>
    <row r="65" spans="1:25" ht="15.75" x14ac:dyDescent="0.2">
      <c r="A65" s="35">
        <f t="shared" si="1"/>
        <v>43881</v>
      </c>
      <c r="B65" s="36">
        <f>SUMIFS(СВЦЭМ!$C$33:$C$776,СВЦЭМ!$A$33:$A$776,$A65,СВЦЭМ!$B$33:$B$776,B$45)+'СЕТ СН'!$G$9+СВЦЭМ!$D$10+'СЕТ СН'!$G$5-'СЕТ СН'!$G$17</f>
        <v>3061.9115143400004</v>
      </c>
      <c r="C65" s="36">
        <f>SUMIFS(СВЦЭМ!$C$33:$C$776,СВЦЭМ!$A$33:$A$776,$A65,СВЦЭМ!$B$33:$B$776,C$45)+'СЕТ СН'!$G$9+СВЦЭМ!$D$10+'СЕТ СН'!$G$5-'СЕТ СН'!$G$17</f>
        <v>3068.1591463200002</v>
      </c>
      <c r="D65" s="36">
        <f>SUMIFS(СВЦЭМ!$C$33:$C$776,СВЦЭМ!$A$33:$A$776,$A65,СВЦЭМ!$B$33:$B$776,D$45)+'СЕТ СН'!$G$9+СВЦЭМ!$D$10+'СЕТ СН'!$G$5-'СЕТ СН'!$G$17</f>
        <v>3082.0185202900002</v>
      </c>
      <c r="E65" s="36">
        <f>SUMIFS(СВЦЭМ!$C$33:$C$776,СВЦЭМ!$A$33:$A$776,$A65,СВЦЭМ!$B$33:$B$776,E$45)+'СЕТ СН'!$G$9+СВЦЭМ!$D$10+'СЕТ СН'!$G$5-'СЕТ СН'!$G$17</f>
        <v>3100.4215372400004</v>
      </c>
      <c r="F65" s="36">
        <f>SUMIFS(СВЦЭМ!$C$33:$C$776,СВЦЭМ!$A$33:$A$776,$A65,СВЦЭМ!$B$33:$B$776,F$45)+'СЕТ СН'!$G$9+СВЦЭМ!$D$10+'СЕТ СН'!$G$5-'СЕТ СН'!$G$17</f>
        <v>3103.6397958000002</v>
      </c>
      <c r="G65" s="36">
        <f>SUMIFS(СВЦЭМ!$C$33:$C$776,СВЦЭМ!$A$33:$A$776,$A65,СВЦЭМ!$B$33:$B$776,G$45)+'СЕТ СН'!$G$9+СВЦЭМ!$D$10+'СЕТ СН'!$G$5-'СЕТ СН'!$G$17</f>
        <v>3097.8380364200002</v>
      </c>
      <c r="H65" s="36">
        <f>SUMIFS(СВЦЭМ!$C$33:$C$776,СВЦЭМ!$A$33:$A$776,$A65,СВЦЭМ!$B$33:$B$776,H$45)+'СЕТ СН'!$G$9+СВЦЭМ!$D$10+'СЕТ СН'!$G$5-'СЕТ СН'!$G$17</f>
        <v>3071.0760631600001</v>
      </c>
      <c r="I65" s="36">
        <f>SUMIFS(СВЦЭМ!$C$33:$C$776,СВЦЭМ!$A$33:$A$776,$A65,СВЦЭМ!$B$33:$B$776,I$45)+'СЕТ СН'!$G$9+СВЦЭМ!$D$10+'СЕТ СН'!$G$5-'СЕТ СН'!$G$17</f>
        <v>3035.88723686</v>
      </c>
      <c r="J65" s="36">
        <f>SUMIFS(СВЦЭМ!$C$33:$C$776,СВЦЭМ!$A$33:$A$776,$A65,СВЦЭМ!$B$33:$B$776,J$45)+'СЕТ СН'!$G$9+СВЦЭМ!$D$10+'СЕТ СН'!$G$5-'СЕТ СН'!$G$17</f>
        <v>3001.0600990400003</v>
      </c>
      <c r="K65" s="36">
        <f>SUMIFS(СВЦЭМ!$C$33:$C$776,СВЦЭМ!$A$33:$A$776,$A65,СВЦЭМ!$B$33:$B$776,K$45)+'СЕТ СН'!$G$9+СВЦЭМ!$D$10+'СЕТ СН'!$G$5-'СЕТ СН'!$G$17</f>
        <v>2991.8672638200001</v>
      </c>
      <c r="L65" s="36">
        <f>SUMIFS(СВЦЭМ!$C$33:$C$776,СВЦЭМ!$A$33:$A$776,$A65,СВЦЭМ!$B$33:$B$776,L$45)+'СЕТ СН'!$G$9+СВЦЭМ!$D$10+'СЕТ СН'!$G$5-'СЕТ СН'!$G$17</f>
        <v>2997.8544938700002</v>
      </c>
      <c r="M65" s="36">
        <f>SUMIFS(СВЦЭМ!$C$33:$C$776,СВЦЭМ!$A$33:$A$776,$A65,СВЦЭМ!$B$33:$B$776,M$45)+'СЕТ СН'!$G$9+СВЦЭМ!$D$10+'СЕТ СН'!$G$5-'СЕТ СН'!$G$17</f>
        <v>2999.1051475700001</v>
      </c>
      <c r="N65" s="36">
        <f>SUMIFS(СВЦЭМ!$C$33:$C$776,СВЦЭМ!$A$33:$A$776,$A65,СВЦЭМ!$B$33:$B$776,N$45)+'СЕТ СН'!$G$9+СВЦЭМ!$D$10+'СЕТ СН'!$G$5-'СЕТ СН'!$G$17</f>
        <v>3019.0721138600002</v>
      </c>
      <c r="O65" s="36">
        <f>SUMIFS(СВЦЭМ!$C$33:$C$776,СВЦЭМ!$A$33:$A$776,$A65,СВЦЭМ!$B$33:$B$776,O$45)+'СЕТ СН'!$G$9+СВЦЭМ!$D$10+'СЕТ СН'!$G$5-'СЕТ СН'!$G$17</f>
        <v>3035.4785427300003</v>
      </c>
      <c r="P65" s="36">
        <f>SUMIFS(СВЦЭМ!$C$33:$C$776,СВЦЭМ!$A$33:$A$776,$A65,СВЦЭМ!$B$33:$B$776,P$45)+'СЕТ СН'!$G$9+СВЦЭМ!$D$10+'СЕТ СН'!$G$5-'СЕТ СН'!$G$17</f>
        <v>3072.7006319400002</v>
      </c>
      <c r="Q65" s="36">
        <f>SUMIFS(СВЦЭМ!$C$33:$C$776,СВЦЭМ!$A$33:$A$776,$A65,СВЦЭМ!$B$33:$B$776,Q$45)+'СЕТ СН'!$G$9+СВЦЭМ!$D$10+'СЕТ СН'!$G$5-'СЕТ СН'!$G$17</f>
        <v>3074.3547537700001</v>
      </c>
      <c r="R65" s="36">
        <f>SUMIFS(СВЦЭМ!$C$33:$C$776,СВЦЭМ!$A$33:$A$776,$A65,СВЦЭМ!$B$33:$B$776,R$45)+'СЕТ СН'!$G$9+СВЦЭМ!$D$10+'СЕТ СН'!$G$5-'СЕТ СН'!$G$17</f>
        <v>3074.0659453100002</v>
      </c>
      <c r="S65" s="36">
        <f>SUMIFS(СВЦЭМ!$C$33:$C$776,СВЦЭМ!$A$33:$A$776,$A65,СВЦЭМ!$B$33:$B$776,S$45)+'СЕТ СН'!$G$9+СВЦЭМ!$D$10+'СЕТ СН'!$G$5-'СЕТ СН'!$G$17</f>
        <v>3038.7493267300001</v>
      </c>
      <c r="T65" s="36">
        <f>SUMIFS(СВЦЭМ!$C$33:$C$776,СВЦЭМ!$A$33:$A$776,$A65,СВЦЭМ!$B$33:$B$776,T$45)+'СЕТ СН'!$G$9+СВЦЭМ!$D$10+'СЕТ СН'!$G$5-'СЕТ СН'!$G$17</f>
        <v>3016.78662239</v>
      </c>
      <c r="U65" s="36">
        <f>SUMIFS(СВЦЭМ!$C$33:$C$776,СВЦЭМ!$A$33:$A$776,$A65,СВЦЭМ!$B$33:$B$776,U$45)+'СЕТ СН'!$G$9+СВЦЭМ!$D$10+'СЕТ СН'!$G$5-'СЕТ СН'!$G$17</f>
        <v>2993.8378966800001</v>
      </c>
      <c r="V65" s="36">
        <f>SUMIFS(СВЦЭМ!$C$33:$C$776,СВЦЭМ!$A$33:$A$776,$A65,СВЦЭМ!$B$33:$B$776,V$45)+'СЕТ СН'!$G$9+СВЦЭМ!$D$10+'СЕТ СН'!$G$5-'СЕТ СН'!$G$17</f>
        <v>2994.27679433</v>
      </c>
      <c r="W65" s="36">
        <f>SUMIFS(СВЦЭМ!$C$33:$C$776,СВЦЭМ!$A$33:$A$776,$A65,СВЦЭМ!$B$33:$B$776,W$45)+'СЕТ СН'!$G$9+СВЦЭМ!$D$10+'СЕТ СН'!$G$5-'СЕТ СН'!$G$17</f>
        <v>3010.4892047100002</v>
      </c>
      <c r="X65" s="36">
        <f>SUMIFS(СВЦЭМ!$C$33:$C$776,СВЦЭМ!$A$33:$A$776,$A65,СВЦЭМ!$B$33:$B$776,X$45)+'СЕТ СН'!$G$9+СВЦЭМ!$D$10+'СЕТ СН'!$G$5-'СЕТ СН'!$G$17</f>
        <v>3024.3546327000004</v>
      </c>
      <c r="Y65" s="36">
        <f>SUMIFS(СВЦЭМ!$C$33:$C$776,СВЦЭМ!$A$33:$A$776,$A65,СВЦЭМ!$B$33:$B$776,Y$45)+'СЕТ СН'!$G$9+СВЦЭМ!$D$10+'СЕТ СН'!$G$5-'СЕТ СН'!$G$17</f>
        <v>3037.4057888699999</v>
      </c>
    </row>
    <row r="66" spans="1:25" ht="15.75" x14ac:dyDescent="0.2">
      <c r="A66" s="35">
        <f t="shared" si="1"/>
        <v>43882</v>
      </c>
      <c r="B66" s="36">
        <f>SUMIFS(СВЦЭМ!$C$33:$C$776,СВЦЭМ!$A$33:$A$776,$A66,СВЦЭМ!$B$33:$B$776,B$45)+'СЕТ СН'!$G$9+СВЦЭМ!$D$10+'СЕТ СН'!$G$5-'СЕТ СН'!$G$17</f>
        <v>3047.7074757099999</v>
      </c>
      <c r="C66" s="36">
        <f>SUMIFS(СВЦЭМ!$C$33:$C$776,СВЦЭМ!$A$33:$A$776,$A66,СВЦЭМ!$B$33:$B$776,C$45)+'СЕТ СН'!$G$9+СВЦЭМ!$D$10+'СЕТ СН'!$G$5-'СЕТ СН'!$G$17</f>
        <v>3075.8716478900001</v>
      </c>
      <c r="D66" s="36">
        <f>SUMIFS(СВЦЭМ!$C$33:$C$776,СВЦЭМ!$A$33:$A$776,$A66,СВЦЭМ!$B$33:$B$776,D$45)+'СЕТ СН'!$G$9+СВЦЭМ!$D$10+'СЕТ СН'!$G$5-'СЕТ СН'!$G$17</f>
        <v>3089.86551014</v>
      </c>
      <c r="E66" s="36">
        <f>SUMIFS(СВЦЭМ!$C$33:$C$776,СВЦЭМ!$A$33:$A$776,$A66,СВЦЭМ!$B$33:$B$776,E$45)+'СЕТ СН'!$G$9+СВЦЭМ!$D$10+'СЕТ СН'!$G$5-'СЕТ СН'!$G$17</f>
        <v>3091.9251836600001</v>
      </c>
      <c r="F66" s="36">
        <f>SUMIFS(СВЦЭМ!$C$33:$C$776,СВЦЭМ!$A$33:$A$776,$A66,СВЦЭМ!$B$33:$B$776,F$45)+'СЕТ СН'!$G$9+СВЦЭМ!$D$10+'СЕТ СН'!$G$5-'СЕТ СН'!$G$17</f>
        <v>3080.4117787600003</v>
      </c>
      <c r="G66" s="36">
        <f>SUMIFS(СВЦЭМ!$C$33:$C$776,СВЦЭМ!$A$33:$A$776,$A66,СВЦЭМ!$B$33:$B$776,G$45)+'СЕТ СН'!$G$9+СВЦЭМ!$D$10+'СЕТ СН'!$G$5-'СЕТ СН'!$G$17</f>
        <v>3056.7876042799999</v>
      </c>
      <c r="H66" s="36">
        <f>SUMIFS(СВЦЭМ!$C$33:$C$776,СВЦЭМ!$A$33:$A$776,$A66,СВЦЭМ!$B$33:$B$776,H$45)+'СЕТ СН'!$G$9+СВЦЭМ!$D$10+'СЕТ СН'!$G$5-'СЕТ СН'!$G$17</f>
        <v>3037.6939982700001</v>
      </c>
      <c r="I66" s="36">
        <f>SUMIFS(СВЦЭМ!$C$33:$C$776,СВЦЭМ!$A$33:$A$776,$A66,СВЦЭМ!$B$33:$B$776,I$45)+'СЕТ СН'!$G$9+СВЦЭМ!$D$10+'СЕТ СН'!$G$5-'СЕТ СН'!$G$17</f>
        <v>3021.7419326899999</v>
      </c>
      <c r="J66" s="36">
        <f>SUMIFS(СВЦЭМ!$C$33:$C$776,СВЦЭМ!$A$33:$A$776,$A66,СВЦЭМ!$B$33:$B$776,J$45)+'СЕТ СН'!$G$9+СВЦЭМ!$D$10+'СЕТ СН'!$G$5-'СЕТ СН'!$G$17</f>
        <v>2998.4616389100001</v>
      </c>
      <c r="K66" s="36">
        <f>SUMIFS(СВЦЭМ!$C$33:$C$776,СВЦЭМ!$A$33:$A$776,$A66,СВЦЭМ!$B$33:$B$776,K$45)+'СЕТ СН'!$G$9+СВЦЭМ!$D$10+'СЕТ СН'!$G$5-'СЕТ СН'!$G$17</f>
        <v>2993.0479561000002</v>
      </c>
      <c r="L66" s="36">
        <f>SUMIFS(СВЦЭМ!$C$33:$C$776,СВЦЭМ!$A$33:$A$776,$A66,СВЦЭМ!$B$33:$B$776,L$45)+'СЕТ СН'!$G$9+СВЦЭМ!$D$10+'СЕТ СН'!$G$5-'СЕТ СН'!$G$17</f>
        <v>2998.3513409699999</v>
      </c>
      <c r="M66" s="36">
        <f>SUMIFS(СВЦЭМ!$C$33:$C$776,СВЦЭМ!$A$33:$A$776,$A66,СВЦЭМ!$B$33:$B$776,M$45)+'СЕТ СН'!$G$9+СВЦЭМ!$D$10+'СЕТ СН'!$G$5-'СЕТ СН'!$G$17</f>
        <v>3008.78009754</v>
      </c>
      <c r="N66" s="36">
        <f>SUMIFS(СВЦЭМ!$C$33:$C$776,СВЦЭМ!$A$33:$A$776,$A66,СВЦЭМ!$B$33:$B$776,N$45)+'СЕТ СН'!$G$9+СВЦЭМ!$D$10+'СЕТ СН'!$G$5-'СЕТ СН'!$G$17</f>
        <v>3031.8302458100002</v>
      </c>
      <c r="O66" s="36">
        <f>SUMIFS(СВЦЭМ!$C$33:$C$776,СВЦЭМ!$A$33:$A$776,$A66,СВЦЭМ!$B$33:$B$776,O$45)+'СЕТ СН'!$G$9+СВЦЭМ!$D$10+'СЕТ СН'!$G$5-'СЕТ СН'!$G$17</f>
        <v>3045.6714968700003</v>
      </c>
      <c r="P66" s="36">
        <f>SUMIFS(СВЦЭМ!$C$33:$C$776,СВЦЭМ!$A$33:$A$776,$A66,СВЦЭМ!$B$33:$B$776,P$45)+'СЕТ СН'!$G$9+СВЦЭМ!$D$10+'СЕТ СН'!$G$5-'СЕТ СН'!$G$17</f>
        <v>3060.93657145</v>
      </c>
      <c r="Q66" s="36">
        <f>SUMIFS(СВЦЭМ!$C$33:$C$776,СВЦЭМ!$A$33:$A$776,$A66,СВЦЭМ!$B$33:$B$776,Q$45)+'СЕТ СН'!$G$9+СВЦЭМ!$D$10+'СЕТ СН'!$G$5-'СЕТ СН'!$G$17</f>
        <v>3068.7620412300002</v>
      </c>
      <c r="R66" s="36">
        <f>SUMIFS(СВЦЭМ!$C$33:$C$776,СВЦЭМ!$A$33:$A$776,$A66,СВЦЭМ!$B$33:$B$776,R$45)+'СЕТ СН'!$G$9+СВЦЭМ!$D$10+'СЕТ СН'!$G$5-'СЕТ СН'!$G$17</f>
        <v>3065.05460515</v>
      </c>
      <c r="S66" s="36">
        <f>SUMIFS(СВЦЭМ!$C$33:$C$776,СВЦЭМ!$A$33:$A$776,$A66,СВЦЭМ!$B$33:$B$776,S$45)+'СЕТ СН'!$G$9+СВЦЭМ!$D$10+'СЕТ СН'!$G$5-'СЕТ СН'!$G$17</f>
        <v>3048.2979678199999</v>
      </c>
      <c r="T66" s="36">
        <f>SUMIFS(СВЦЭМ!$C$33:$C$776,СВЦЭМ!$A$33:$A$776,$A66,СВЦЭМ!$B$33:$B$776,T$45)+'СЕТ СН'!$G$9+СВЦЭМ!$D$10+'СЕТ СН'!$G$5-'СЕТ СН'!$G$17</f>
        <v>3019.3671681800001</v>
      </c>
      <c r="U66" s="36">
        <f>SUMIFS(СВЦЭМ!$C$33:$C$776,СВЦЭМ!$A$33:$A$776,$A66,СВЦЭМ!$B$33:$B$776,U$45)+'СЕТ СН'!$G$9+СВЦЭМ!$D$10+'СЕТ СН'!$G$5-'СЕТ СН'!$G$17</f>
        <v>3007.63411068</v>
      </c>
      <c r="V66" s="36">
        <f>SUMIFS(СВЦЭМ!$C$33:$C$776,СВЦЭМ!$A$33:$A$776,$A66,СВЦЭМ!$B$33:$B$776,V$45)+'СЕТ СН'!$G$9+СВЦЭМ!$D$10+'СЕТ СН'!$G$5-'СЕТ СН'!$G$17</f>
        <v>2981.47934803</v>
      </c>
      <c r="W66" s="36">
        <f>SUMIFS(СВЦЭМ!$C$33:$C$776,СВЦЭМ!$A$33:$A$776,$A66,СВЦЭМ!$B$33:$B$776,W$45)+'СЕТ СН'!$G$9+СВЦЭМ!$D$10+'СЕТ СН'!$G$5-'СЕТ СН'!$G$17</f>
        <v>2968.5779925300003</v>
      </c>
      <c r="X66" s="36">
        <f>SUMIFS(СВЦЭМ!$C$33:$C$776,СВЦЭМ!$A$33:$A$776,$A66,СВЦЭМ!$B$33:$B$776,X$45)+'СЕТ СН'!$G$9+СВЦЭМ!$D$10+'СЕТ СН'!$G$5-'СЕТ СН'!$G$17</f>
        <v>2979.6130344100002</v>
      </c>
      <c r="Y66" s="36">
        <f>SUMIFS(СВЦЭМ!$C$33:$C$776,СВЦЭМ!$A$33:$A$776,$A66,СВЦЭМ!$B$33:$B$776,Y$45)+'СЕТ СН'!$G$9+СВЦЭМ!$D$10+'СЕТ СН'!$G$5-'СЕТ СН'!$G$17</f>
        <v>2994.8424380500001</v>
      </c>
    </row>
    <row r="67" spans="1:25" ht="15.75" x14ac:dyDescent="0.2">
      <c r="A67" s="35">
        <f t="shared" si="1"/>
        <v>43883</v>
      </c>
      <c r="B67" s="36">
        <f>SUMIFS(СВЦЭМ!$C$33:$C$776,СВЦЭМ!$A$33:$A$776,$A67,СВЦЭМ!$B$33:$B$776,B$45)+'СЕТ СН'!$G$9+СВЦЭМ!$D$10+'СЕТ СН'!$G$5-'СЕТ СН'!$G$17</f>
        <v>3026.4895501300002</v>
      </c>
      <c r="C67" s="36">
        <f>SUMIFS(СВЦЭМ!$C$33:$C$776,СВЦЭМ!$A$33:$A$776,$A67,СВЦЭМ!$B$33:$B$776,C$45)+'СЕТ СН'!$G$9+СВЦЭМ!$D$10+'СЕТ СН'!$G$5-'СЕТ СН'!$G$17</f>
        <v>3043.58088438</v>
      </c>
      <c r="D67" s="36">
        <f>SUMIFS(СВЦЭМ!$C$33:$C$776,СВЦЭМ!$A$33:$A$776,$A67,СВЦЭМ!$B$33:$B$776,D$45)+'СЕТ СН'!$G$9+СВЦЭМ!$D$10+'СЕТ СН'!$G$5-'СЕТ СН'!$G$17</f>
        <v>3047.7479605900003</v>
      </c>
      <c r="E67" s="36">
        <f>SUMIFS(СВЦЭМ!$C$33:$C$776,СВЦЭМ!$A$33:$A$776,$A67,СВЦЭМ!$B$33:$B$776,E$45)+'СЕТ СН'!$G$9+СВЦЭМ!$D$10+'СЕТ СН'!$G$5-'СЕТ СН'!$G$17</f>
        <v>3049.9052663100001</v>
      </c>
      <c r="F67" s="36">
        <f>SUMIFS(СВЦЭМ!$C$33:$C$776,СВЦЭМ!$A$33:$A$776,$A67,СВЦЭМ!$B$33:$B$776,F$45)+'СЕТ СН'!$G$9+СВЦЭМ!$D$10+'СЕТ СН'!$G$5-'СЕТ СН'!$G$17</f>
        <v>3046.62369386</v>
      </c>
      <c r="G67" s="36">
        <f>SUMIFS(СВЦЭМ!$C$33:$C$776,СВЦЭМ!$A$33:$A$776,$A67,СВЦЭМ!$B$33:$B$776,G$45)+'СЕТ СН'!$G$9+СВЦЭМ!$D$10+'СЕТ СН'!$G$5-'СЕТ СН'!$G$17</f>
        <v>3046.2691521800002</v>
      </c>
      <c r="H67" s="36">
        <f>SUMIFS(СВЦЭМ!$C$33:$C$776,СВЦЭМ!$A$33:$A$776,$A67,СВЦЭМ!$B$33:$B$776,H$45)+'СЕТ СН'!$G$9+СВЦЭМ!$D$10+'СЕТ СН'!$G$5-'СЕТ СН'!$G$17</f>
        <v>3034.8673100800002</v>
      </c>
      <c r="I67" s="36">
        <f>SUMIFS(СВЦЭМ!$C$33:$C$776,СВЦЭМ!$A$33:$A$776,$A67,СВЦЭМ!$B$33:$B$776,I$45)+'СЕТ СН'!$G$9+СВЦЭМ!$D$10+'СЕТ СН'!$G$5-'СЕТ СН'!$G$17</f>
        <v>2984.2218651000003</v>
      </c>
      <c r="J67" s="36">
        <f>SUMIFS(СВЦЭМ!$C$33:$C$776,СВЦЭМ!$A$33:$A$776,$A67,СВЦЭМ!$B$33:$B$776,J$45)+'СЕТ СН'!$G$9+СВЦЭМ!$D$10+'СЕТ СН'!$G$5-'СЕТ СН'!$G$17</f>
        <v>2991.3233353800001</v>
      </c>
      <c r="K67" s="36">
        <f>SUMIFS(СВЦЭМ!$C$33:$C$776,СВЦЭМ!$A$33:$A$776,$A67,СВЦЭМ!$B$33:$B$776,K$45)+'СЕТ СН'!$G$9+СВЦЭМ!$D$10+'СЕТ СН'!$G$5-'СЕТ СН'!$G$17</f>
        <v>3000.0522723600002</v>
      </c>
      <c r="L67" s="36">
        <f>SUMIFS(СВЦЭМ!$C$33:$C$776,СВЦЭМ!$A$33:$A$776,$A67,СВЦЭМ!$B$33:$B$776,L$45)+'СЕТ СН'!$G$9+СВЦЭМ!$D$10+'СЕТ СН'!$G$5-'СЕТ СН'!$G$17</f>
        <v>3008.7972016100002</v>
      </c>
      <c r="M67" s="36">
        <f>SUMIFS(СВЦЭМ!$C$33:$C$776,СВЦЭМ!$A$33:$A$776,$A67,СВЦЭМ!$B$33:$B$776,M$45)+'СЕТ СН'!$G$9+СВЦЭМ!$D$10+'СЕТ СН'!$G$5-'СЕТ СН'!$G$17</f>
        <v>3017.3446598</v>
      </c>
      <c r="N67" s="36">
        <f>SUMIFS(СВЦЭМ!$C$33:$C$776,СВЦЭМ!$A$33:$A$776,$A67,СВЦЭМ!$B$33:$B$776,N$45)+'СЕТ СН'!$G$9+СВЦЭМ!$D$10+'СЕТ СН'!$G$5-'СЕТ СН'!$G$17</f>
        <v>3015.0365206200004</v>
      </c>
      <c r="O67" s="36">
        <f>SUMIFS(СВЦЭМ!$C$33:$C$776,СВЦЭМ!$A$33:$A$776,$A67,СВЦЭМ!$B$33:$B$776,O$45)+'СЕТ СН'!$G$9+СВЦЭМ!$D$10+'СЕТ СН'!$G$5-'СЕТ СН'!$G$17</f>
        <v>3015.9244510600001</v>
      </c>
      <c r="P67" s="36">
        <f>SUMIFS(СВЦЭМ!$C$33:$C$776,СВЦЭМ!$A$33:$A$776,$A67,СВЦЭМ!$B$33:$B$776,P$45)+'СЕТ СН'!$G$9+СВЦЭМ!$D$10+'СЕТ СН'!$G$5-'СЕТ СН'!$G$17</f>
        <v>3012.8696297700003</v>
      </c>
      <c r="Q67" s="36">
        <f>SUMIFS(СВЦЭМ!$C$33:$C$776,СВЦЭМ!$A$33:$A$776,$A67,СВЦЭМ!$B$33:$B$776,Q$45)+'СЕТ СН'!$G$9+СВЦЭМ!$D$10+'СЕТ СН'!$G$5-'СЕТ СН'!$G$17</f>
        <v>3010.3388196700002</v>
      </c>
      <c r="R67" s="36">
        <f>SUMIFS(СВЦЭМ!$C$33:$C$776,СВЦЭМ!$A$33:$A$776,$A67,СВЦЭМ!$B$33:$B$776,R$45)+'СЕТ СН'!$G$9+СВЦЭМ!$D$10+'СЕТ СН'!$G$5-'СЕТ СН'!$G$17</f>
        <v>3005.5000551000003</v>
      </c>
      <c r="S67" s="36">
        <f>SUMIFS(СВЦЭМ!$C$33:$C$776,СВЦЭМ!$A$33:$A$776,$A67,СВЦЭМ!$B$33:$B$776,S$45)+'СЕТ СН'!$G$9+СВЦЭМ!$D$10+'СЕТ СН'!$G$5-'СЕТ СН'!$G$17</f>
        <v>3007.4472657800002</v>
      </c>
      <c r="T67" s="36">
        <f>SUMIFS(СВЦЭМ!$C$33:$C$776,СВЦЭМ!$A$33:$A$776,$A67,СВЦЭМ!$B$33:$B$776,T$45)+'СЕТ СН'!$G$9+СВЦЭМ!$D$10+'СЕТ СН'!$G$5-'СЕТ СН'!$G$17</f>
        <v>3011.35875708</v>
      </c>
      <c r="U67" s="36">
        <f>SUMIFS(СВЦЭМ!$C$33:$C$776,СВЦЭМ!$A$33:$A$776,$A67,СВЦЭМ!$B$33:$B$776,U$45)+'СЕТ СН'!$G$9+СВЦЭМ!$D$10+'СЕТ СН'!$G$5-'СЕТ СН'!$G$17</f>
        <v>3019.3478590600002</v>
      </c>
      <c r="V67" s="36">
        <f>SUMIFS(СВЦЭМ!$C$33:$C$776,СВЦЭМ!$A$33:$A$776,$A67,СВЦЭМ!$B$33:$B$776,V$45)+'СЕТ СН'!$G$9+СВЦЭМ!$D$10+'СЕТ СН'!$G$5-'СЕТ СН'!$G$17</f>
        <v>3027.9402279200003</v>
      </c>
      <c r="W67" s="36">
        <f>SUMIFS(СВЦЭМ!$C$33:$C$776,СВЦЭМ!$A$33:$A$776,$A67,СВЦЭМ!$B$33:$B$776,W$45)+'СЕТ СН'!$G$9+СВЦЭМ!$D$10+'СЕТ СН'!$G$5-'СЕТ СН'!$G$17</f>
        <v>3020.3773568500001</v>
      </c>
      <c r="X67" s="36">
        <f>SUMIFS(СВЦЭМ!$C$33:$C$776,СВЦЭМ!$A$33:$A$776,$A67,СВЦЭМ!$B$33:$B$776,X$45)+'СЕТ СН'!$G$9+СВЦЭМ!$D$10+'СЕТ СН'!$G$5-'СЕТ СН'!$G$17</f>
        <v>3031.50548226</v>
      </c>
      <c r="Y67" s="36">
        <f>SUMIFS(СВЦЭМ!$C$33:$C$776,СВЦЭМ!$A$33:$A$776,$A67,СВЦЭМ!$B$33:$B$776,Y$45)+'СЕТ СН'!$G$9+СВЦЭМ!$D$10+'СЕТ СН'!$G$5-'СЕТ СН'!$G$17</f>
        <v>3000.3718109000001</v>
      </c>
    </row>
    <row r="68" spans="1:25" ht="15.75" x14ac:dyDescent="0.2">
      <c r="A68" s="35">
        <f t="shared" si="1"/>
        <v>43884</v>
      </c>
      <c r="B68" s="36">
        <f>SUMIFS(СВЦЭМ!$C$33:$C$776,СВЦЭМ!$A$33:$A$776,$A68,СВЦЭМ!$B$33:$B$776,B$45)+'СЕТ СН'!$G$9+СВЦЭМ!$D$10+'СЕТ СН'!$G$5-'СЕТ СН'!$G$17</f>
        <v>3030.8364951200001</v>
      </c>
      <c r="C68" s="36">
        <f>SUMIFS(СВЦЭМ!$C$33:$C$776,СВЦЭМ!$A$33:$A$776,$A68,СВЦЭМ!$B$33:$B$776,C$45)+'СЕТ СН'!$G$9+СВЦЭМ!$D$10+'СЕТ СН'!$G$5-'СЕТ СН'!$G$17</f>
        <v>3052.3874413200001</v>
      </c>
      <c r="D68" s="36">
        <f>SUMIFS(СВЦЭМ!$C$33:$C$776,СВЦЭМ!$A$33:$A$776,$A68,СВЦЭМ!$B$33:$B$776,D$45)+'СЕТ СН'!$G$9+СВЦЭМ!$D$10+'СЕТ СН'!$G$5-'СЕТ СН'!$G$17</f>
        <v>3066.0218772500002</v>
      </c>
      <c r="E68" s="36">
        <f>SUMIFS(СВЦЭМ!$C$33:$C$776,СВЦЭМ!$A$33:$A$776,$A68,СВЦЭМ!$B$33:$B$776,E$45)+'СЕТ СН'!$G$9+СВЦЭМ!$D$10+'СЕТ СН'!$G$5-'СЕТ СН'!$G$17</f>
        <v>3085.48037557</v>
      </c>
      <c r="F68" s="36">
        <f>SUMIFS(СВЦЭМ!$C$33:$C$776,СВЦЭМ!$A$33:$A$776,$A68,СВЦЭМ!$B$33:$B$776,F$45)+'СЕТ СН'!$G$9+СВЦЭМ!$D$10+'СЕТ СН'!$G$5-'СЕТ СН'!$G$17</f>
        <v>3079.2104753399999</v>
      </c>
      <c r="G68" s="36">
        <f>SUMIFS(СВЦЭМ!$C$33:$C$776,СВЦЭМ!$A$33:$A$776,$A68,СВЦЭМ!$B$33:$B$776,G$45)+'СЕТ СН'!$G$9+СВЦЭМ!$D$10+'СЕТ СН'!$G$5-'СЕТ СН'!$G$17</f>
        <v>3072.7336982800002</v>
      </c>
      <c r="H68" s="36">
        <f>SUMIFS(СВЦЭМ!$C$33:$C$776,СВЦЭМ!$A$33:$A$776,$A68,СВЦЭМ!$B$33:$B$776,H$45)+'СЕТ СН'!$G$9+СВЦЭМ!$D$10+'СЕТ СН'!$G$5-'СЕТ СН'!$G$17</f>
        <v>3061.5790348500004</v>
      </c>
      <c r="I68" s="36">
        <f>SUMIFS(СВЦЭМ!$C$33:$C$776,СВЦЭМ!$A$33:$A$776,$A68,СВЦЭМ!$B$33:$B$776,I$45)+'СЕТ СН'!$G$9+СВЦЭМ!$D$10+'СЕТ СН'!$G$5-'СЕТ СН'!$G$17</f>
        <v>3050.6262192200002</v>
      </c>
      <c r="J68" s="36">
        <f>SUMIFS(СВЦЭМ!$C$33:$C$776,СВЦЭМ!$A$33:$A$776,$A68,СВЦЭМ!$B$33:$B$776,J$45)+'СЕТ СН'!$G$9+СВЦЭМ!$D$10+'СЕТ СН'!$G$5-'СЕТ СН'!$G$17</f>
        <v>3029.3418897600004</v>
      </c>
      <c r="K68" s="36">
        <f>SUMIFS(СВЦЭМ!$C$33:$C$776,СВЦЭМ!$A$33:$A$776,$A68,СВЦЭМ!$B$33:$B$776,K$45)+'СЕТ СН'!$G$9+СВЦЭМ!$D$10+'СЕТ СН'!$G$5-'СЕТ СН'!$G$17</f>
        <v>2981.2240389900003</v>
      </c>
      <c r="L68" s="36">
        <f>SUMIFS(СВЦЭМ!$C$33:$C$776,СВЦЭМ!$A$33:$A$776,$A68,СВЦЭМ!$B$33:$B$776,L$45)+'СЕТ СН'!$G$9+СВЦЭМ!$D$10+'СЕТ СН'!$G$5-'СЕТ СН'!$G$17</f>
        <v>2960.9149135300004</v>
      </c>
      <c r="M68" s="36">
        <f>SUMIFS(СВЦЭМ!$C$33:$C$776,СВЦЭМ!$A$33:$A$776,$A68,СВЦЭМ!$B$33:$B$776,M$45)+'СЕТ СН'!$G$9+СВЦЭМ!$D$10+'СЕТ СН'!$G$5-'СЕТ СН'!$G$17</f>
        <v>2968.7734601900002</v>
      </c>
      <c r="N68" s="36">
        <f>SUMIFS(СВЦЭМ!$C$33:$C$776,СВЦЭМ!$A$33:$A$776,$A68,СВЦЭМ!$B$33:$B$776,N$45)+'СЕТ СН'!$G$9+СВЦЭМ!$D$10+'СЕТ СН'!$G$5-'СЕТ СН'!$G$17</f>
        <v>2993.0323304000003</v>
      </c>
      <c r="O68" s="36">
        <f>SUMIFS(СВЦЭМ!$C$33:$C$776,СВЦЭМ!$A$33:$A$776,$A68,СВЦЭМ!$B$33:$B$776,O$45)+'СЕТ СН'!$G$9+СВЦЭМ!$D$10+'СЕТ СН'!$G$5-'СЕТ СН'!$G$17</f>
        <v>2996.78492603</v>
      </c>
      <c r="P68" s="36">
        <f>SUMIFS(СВЦЭМ!$C$33:$C$776,СВЦЭМ!$A$33:$A$776,$A68,СВЦЭМ!$B$33:$B$776,P$45)+'СЕТ СН'!$G$9+СВЦЭМ!$D$10+'СЕТ СН'!$G$5-'СЕТ СН'!$G$17</f>
        <v>3008.3707901300004</v>
      </c>
      <c r="Q68" s="36">
        <f>SUMIFS(СВЦЭМ!$C$33:$C$776,СВЦЭМ!$A$33:$A$776,$A68,СВЦЭМ!$B$33:$B$776,Q$45)+'СЕТ СН'!$G$9+СВЦЭМ!$D$10+'СЕТ СН'!$G$5-'СЕТ СН'!$G$17</f>
        <v>3043.1324245700002</v>
      </c>
      <c r="R68" s="36">
        <f>SUMIFS(СВЦЭМ!$C$33:$C$776,СВЦЭМ!$A$33:$A$776,$A68,СВЦЭМ!$B$33:$B$776,R$45)+'СЕТ СН'!$G$9+СВЦЭМ!$D$10+'СЕТ СН'!$G$5-'СЕТ СН'!$G$17</f>
        <v>3016.5723201800001</v>
      </c>
      <c r="S68" s="36">
        <f>SUMIFS(СВЦЭМ!$C$33:$C$776,СВЦЭМ!$A$33:$A$776,$A68,СВЦЭМ!$B$33:$B$776,S$45)+'СЕТ СН'!$G$9+СВЦЭМ!$D$10+'СЕТ СН'!$G$5-'СЕТ СН'!$G$17</f>
        <v>3002.8533505100004</v>
      </c>
      <c r="T68" s="36">
        <f>SUMIFS(СВЦЭМ!$C$33:$C$776,СВЦЭМ!$A$33:$A$776,$A68,СВЦЭМ!$B$33:$B$776,T$45)+'СЕТ СН'!$G$9+СВЦЭМ!$D$10+'СЕТ СН'!$G$5-'СЕТ СН'!$G$17</f>
        <v>2985.8521634900003</v>
      </c>
      <c r="U68" s="36">
        <f>SUMIFS(СВЦЭМ!$C$33:$C$776,СВЦЭМ!$A$33:$A$776,$A68,СВЦЭМ!$B$33:$B$776,U$45)+'СЕТ СН'!$G$9+СВЦЭМ!$D$10+'СЕТ СН'!$G$5-'СЕТ СН'!$G$17</f>
        <v>2976.5137080900004</v>
      </c>
      <c r="V68" s="36">
        <f>SUMIFS(СВЦЭМ!$C$33:$C$776,СВЦЭМ!$A$33:$A$776,$A68,СВЦЭМ!$B$33:$B$776,V$45)+'СЕТ СН'!$G$9+СВЦЭМ!$D$10+'СЕТ СН'!$G$5-'СЕТ СН'!$G$17</f>
        <v>2980.25817005</v>
      </c>
      <c r="W68" s="36">
        <f>SUMIFS(СВЦЭМ!$C$33:$C$776,СВЦЭМ!$A$33:$A$776,$A68,СВЦЭМ!$B$33:$B$776,W$45)+'СЕТ СН'!$G$9+СВЦЭМ!$D$10+'СЕТ СН'!$G$5-'СЕТ СН'!$G$17</f>
        <v>2991.7833159500001</v>
      </c>
      <c r="X68" s="36">
        <f>SUMIFS(СВЦЭМ!$C$33:$C$776,СВЦЭМ!$A$33:$A$776,$A68,СВЦЭМ!$B$33:$B$776,X$45)+'СЕТ СН'!$G$9+СВЦЭМ!$D$10+'СЕТ СН'!$G$5-'СЕТ СН'!$G$17</f>
        <v>3010.1741557600003</v>
      </c>
      <c r="Y68" s="36">
        <f>SUMIFS(СВЦЭМ!$C$33:$C$776,СВЦЭМ!$A$33:$A$776,$A68,СВЦЭМ!$B$33:$B$776,Y$45)+'СЕТ СН'!$G$9+СВЦЭМ!$D$10+'СЕТ СН'!$G$5-'СЕТ СН'!$G$17</f>
        <v>3028.4367339500004</v>
      </c>
    </row>
    <row r="69" spans="1:25" ht="15.75" x14ac:dyDescent="0.2">
      <c r="A69" s="35">
        <f t="shared" si="1"/>
        <v>43885</v>
      </c>
      <c r="B69" s="36">
        <f>SUMIFS(СВЦЭМ!$C$33:$C$776,СВЦЭМ!$A$33:$A$776,$A69,СВЦЭМ!$B$33:$B$776,B$45)+'СЕТ СН'!$G$9+СВЦЭМ!$D$10+'СЕТ СН'!$G$5-'СЕТ СН'!$G$17</f>
        <v>3031.82867115</v>
      </c>
      <c r="C69" s="36">
        <f>SUMIFS(СВЦЭМ!$C$33:$C$776,СВЦЭМ!$A$33:$A$776,$A69,СВЦЭМ!$B$33:$B$776,C$45)+'СЕТ СН'!$G$9+СВЦЭМ!$D$10+'СЕТ СН'!$G$5-'СЕТ СН'!$G$17</f>
        <v>3052.8601349999999</v>
      </c>
      <c r="D69" s="36">
        <f>SUMIFS(СВЦЭМ!$C$33:$C$776,СВЦЭМ!$A$33:$A$776,$A69,СВЦЭМ!$B$33:$B$776,D$45)+'СЕТ СН'!$G$9+СВЦЭМ!$D$10+'СЕТ СН'!$G$5-'СЕТ СН'!$G$17</f>
        <v>3055.9828423899999</v>
      </c>
      <c r="E69" s="36">
        <f>SUMIFS(СВЦЭМ!$C$33:$C$776,СВЦЭМ!$A$33:$A$776,$A69,СВЦЭМ!$B$33:$B$776,E$45)+'СЕТ СН'!$G$9+СВЦЭМ!$D$10+'СЕТ СН'!$G$5-'СЕТ СН'!$G$17</f>
        <v>3074.9603284100003</v>
      </c>
      <c r="F69" s="36">
        <f>SUMIFS(СВЦЭМ!$C$33:$C$776,СВЦЭМ!$A$33:$A$776,$A69,СВЦЭМ!$B$33:$B$776,F$45)+'СЕТ СН'!$G$9+СВЦЭМ!$D$10+'СЕТ СН'!$G$5-'СЕТ СН'!$G$17</f>
        <v>3075.7393523400001</v>
      </c>
      <c r="G69" s="36">
        <f>SUMIFS(СВЦЭМ!$C$33:$C$776,СВЦЭМ!$A$33:$A$776,$A69,СВЦЭМ!$B$33:$B$776,G$45)+'СЕТ СН'!$G$9+СВЦЭМ!$D$10+'СЕТ СН'!$G$5-'СЕТ СН'!$G$17</f>
        <v>3072.5870531099999</v>
      </c>
      <c r="H69" s="36">
        <f>SUMIFS(СВЦЭМ!$C$33:$C$776,СВЦЭМ!$A$33:$A$776,$A69,СВЦЭМ!$B$33:$B$776,H$45)+'СЕТ СН'!$G$9+СВЦЭМ!$D$10+'СЕТ СН'!$G$5-'СЕТ СН'!$G$17</f>
        <v>3065.1005627700001</v>
      </c>
      <c r="I69" s="36">
        <f>SUMIFS(СВЦЭМ!$C$33:$C$776,СВЦЭМ!$A$33:$A$776,$A69,СВЦЭМ!$B$33:$B$776,I$45)+'СЕТ СН'!$G$9+СВЦЭМ!$D$10+'СЕТ СН'!$G$5-'СЕТ СН'!$G$17</f>
        <v>3047.7703515399999</v>
      </c>
      <c r="J69" s="36">
        <f>SUMIFS(СВЦЭМ!$C$33:$C$776,СВЦЭМ!$A$33:$A$776,$A69,СВЦЭМ!$B$33:$B$776,J$45)+'СЕТ СН'!$G$9+СВЦЭМ!$D$10+'СЕТ СН'!$G$5-'СЕТ СН'!$G$17</f>
        <v>3020.4599602400003</v>
      </c>
      <c r="K69" s="36">
        <f>SUMIFS(СВЦЭМ!$C$33:$C$776,СВЦЭМ!$A$33:$A$776,$A69,СВЦЭМ!$B$33:$B$776,K$45)+'СЕТ СН'!$G$9+СВЦЭМ!$D$10+'СЕТ СН'!$G$5-'СЕТ СН'!$G$17</f>
        <v>2983.9188750600001</v>
      </c>
      <c r="L69" s="36">
        <f>SUMIFS(СВЦЭМ!$C$33:$C$776,СВЦЭМ!$A$33:$A$776,$A69,СВЦЭМ!$B$33:$B$776,L$45)+'СЕТ СН'!$G$9+СВЦЭМ!$D$10+'СЕТ СН'!$G$5-'СЕТ СН'!$G$17</f>
        <v>2979.1711107300002</v>
      </c>
      <c r="M69" s="36">
        <f>SUMIFS(СВЦЭМ!$C$33:$C$776,СВЦЭМ!$A$33:$A$776,$A69,СВЦЭМ!$B$33:$B$776,M$45)+'СЕТ СН'!$G$9+СВЦЭМ!$D$10+'СЕТ СН'!$G$5-'СЕТ СН'!$G$17</f>
        <v>2988.4378066600002</v>
      </c>
      <c r="N69" s="36">
        <f>SUMIFS(СВЦЭМ!$C$33:$C$776,СВЦЭМ!$A$33:$A$776,$A69,СВЦЭМ!$B$33:$B$776,N$45)+'СЕТ СН'!$G$9+СВЦЭМ!$D$10+'СЕТ СН'!$G$5-'СЕТ СН'!$G$17</f>
        <v>3005.1041985900001</v>
      </c>
      <c r="O69" s="36">
        <f>SUMIFS(СВЦЭМ!$C$33:$C$776,СВЦЭМ!$A$33:$A$776,$A69,СВЦЭМ!$B$33:$B$776,O$45)+'СЕТ СН'!$G$9+СВЦЭМ!$D$10+'СЕТ СН'!$G$5-'СЕТ СН'!$G$17</f>
        <v>3010.9938422200003</v>
      </c>
      <c r="P69" s="36">
        <f>SUMIFS(СВЦЭМ!$C$33:$C$776,СВЦЭМ!$A$33:$A$776,$A69,СВЦЭМ!$B$33:$B$776,P$45)+'СЕТ СН'!$G$9+СВЦЭМ!$D$10+'СЕТ СН'!$G$5-'СЕТ СН'!$G$17</f>
        <v>3021.56270937</v>
      </c>
      <c r="Q69" s="36">
        <f>SUMIFS(СВЦЭМ!$C$33:$C$776,СВЦЭМ!$A$33:$A$776,$A69,СВЦЭМ!$B$33:$B$776,Q$45)+'СЕТ СН'!$G$9+СВЦЭМ!$D$10+'СЕТ СН'!$G$5-'СЕТ СН'!$G$17</f>
        <v>3047.8886644700001</v>
      </c>
      <c r="R69" s="36">
        <f>SUMIFS(СВЦЭМ!$C$33:$C$776,СВЦЭМ!$A$33:$A$776,$A69,СВЦЭМ!$B$33:$B$776,R$45)+'СЕТ СН'!$G$9+СВЦЭМ!$D$10+'СЕТ СН'!$G$5-'СЕТ СН'!$G$17</f>
        <v>3023.4544517200002</v>
      </c>
      <c r="S69" s="36">
        <f>SUMIFS(СВЦЭМ!$C$33:$C$776,СВЦЭМ!$A$33:$A$776,$A69,СВЦЭМ!$B$33:$B$776,S$45)+'СЕТ СН'!$G$9+СВЦЭМ!$D$10+'СЕТ СН'!$G$5-'СЕТ СН'!$G$17</f>
        <v>3007.79711331</v>
      </c>
      <c r="T69" s="36">
        <f>SUMIFS(СВЦЭМ!$C$33:$C$776,СВЦЭМ!$A$33:$A$776,$A69,СВЦЭМ!$B$33:$B$776,T$45)+'СЕТ СН'!$G$9+СВЦЭМ!$D$10+'СЕТ СН'!$G$5-'СЕТ СН'!$G$17</f>
        <v>2984.64465096</v>
      </c>
      <c r="U69" s="36">
        <f>SUMIFS(СВЦЭМ!$C$33:$C$776,СВЦЭМ!$A$33:$A$776,$A69,СВЦЭМ!$B$33:$B$776,U$45)+'СЕТ СН'!$G$9+СВЦЭМ!$D$10+'СЕТ СН'!$G$5-'СЕТ СН'!$G$17</f>
        <v>2962.3243202200001</v>
      </c>
      <c r="V69" s="36">
        <f>SUMIFS(СВЦЭМ!$C$33:$C$776,СВЦЭМ!$A$33:$A$776,$A69,СВЦЭМ!$B$33:$B$776,V$45)+'СЕТ СН'!$G$9+СВЦЭМ!$D$10+'СЕТ СН'!$G$5-'СЕТ СН'!$G$17</f>
        <v>2966.27769631</v>
      </c>
      <c r="W69" s="36">
        <f>SUMIFS(СВЦЭМ!$C$33:$C$776,СВЦЭМ!$A$33:$A$776,$A69,СВЦЭМ!$B$33:$B$776,W$45)+'СЕТ СН'!$G$9+СВЦЭМ!$D$10+'СЕТ СН'!$G$5-'СЕТ СН'!$G$17</f>
        <v>2982.44960012</v>
      </c>
      <c r="X69" s="36">
        <f>SUMIFS(СВЦЭМ!$C$33:$C$776,СВЦЭМ!$A$33:$A$776,$A69,СВЦЭМ!$B$33:$B$776,X$45)+'СЕТ СН'!$G$9+СВЦЭМ!$D$10+'СЕТ СН'!$G$5-'СЕТ СН'!$G$17</f>
        <v>2993.8684889400001</v>
      </c>
      <c r="Y69" s="36">
        <f>SUMIFS(СВЦЭМ!$C$33:$C$776,СВЦЭМ!$A$33:$A$776,$A69,СВЦЭМ!$B$33:$B$776,Y$45)+'СЕТ СН'!$G$9+СВЦЭМ!$D$10+'СЕТ СН'!$G$5-'СЕТ СН'!$G$17</f>
        <v>3016.5666089300003</v>
      </c>
    </row>
    <row r="70" spans="1:25" ht="15.75" x14ac:dyDescent="0.2">
      <c r="A70" s="35">
        <f t="shared" si="1"/>
        <v>43886</v>
      </c>
      <c r="B70" s="36">
        <f>SUMIFS(СВЦЭМ!$C$33:$C$776,СВЦЭМ!$A$33:$A$776,$A70,СВЦЭМ!$B$33:$B$776,B$45)+'СЕТ СН'!$G$9+СВЦЭМ!$D$10+'СЕТ СН'!$G$5-'СЕТ СН'!$G$17</f>
        <v>3056.1003709300003</v>
      </c>
      <c r="C70" s="36">
        <f>SUMIFS(СВЦЭМ!$C$33:$C$776,СВЦЭМ!$A$33:$A$776,$A70,СВЦЭМ!$B$33:$B$776,C$45)+'СЕТ СН'!$G$9+СВЦЭМ!$D$10+'СЕТ СН'!$G$5-'СЕТ СН'!$G$17</f>
        <v>3067.2162784000002</v>
      </c>
      <c r="D70" s="36">
        <f>SUMIFS(СВЦЭМ!$C$33:$C$776,СВЦЭМ!$A$33:$A$776,$A70,СВЦЭМ!$B$33:$B$776,D$45)+'СЕТ СН'!$G$9+СВЦЭМ!$D$10+'СЕТ СН'!$G$5-'СЕТ СН'!$G$17</f>
        <v>3085.5215507000003</v>
      </c>
      <c r="E70" s="36">
        <f>SUMIFS(СВЦЭМ!$C$33:$C$776,СВЦЭМ!$A$33:$A$776,$A70,СВЦЭМ!$B$33:$B$776,E$45)+'СЕТ СН'!$G$9+СВЦЭМ!$D$10+'СЕТ СН'!$G$5-'СЕТ СН'!$G$17</f>
        <v>3103.5909656399999</v>
      </c>
      <c r="F70" s="36">
        <f>SUMIFS(СВЦЭМ!$C$33:$C$776,СВЦЭМ!$A$33:$A$776,$A70,СВЦЭМ!$B$33:$B$776,F$45)+'СЕТ СН'!$G$9+СВЦЭМ!$D$10+'СЕТ СН'!$G$5-'СЕТ СН'!$G$17</f>
        <v>3092.3940161999999</v>
      </c>
      <c r="G70" s="36">
        <f>SUMIFS(СВЦЭМ!$C$33:$C$776,СВЦЭМ!$A$33:$A$776,$A70,СВЦЭМ!$B$33:$B$776,G$45)+'СЕТ СН'!$G$9+СВЦЭМ!$D$10+'СЕТ СН'!$G$5-'СЕТ СН'!$G$17</f>
        <v>3076.4745076899999</v>
      </c>
      <c r="H70" s="36">
        <f>SUMIFS(СВЦЭМ!$C$33:$C$776,СВЦЭМ!$A$33:$A$776,$A70,СВЦЭМ!$B$33:$B$776,H$45)+'СЕТ СН'!$G$9+СВЦЭМ!$D$10+'СЕТ СН'!$G$5-'СЕТ СН'!$G$17</f>
        <v>3045.3392139699999</v>
      </c>
      <c r="I70" s="36">
        <f>SUMIFS(СВЦЭМ!$C$33:$C$776,СВЦЭМ!$A$33:$A$776,$A70,СВЦЭМ!$B$33:$B$776,I$45)+'СЕТ СН'!$G$9+СВЦЭМ!$D$10+'СЕТ СН'!$G$5-'СЕТ СН'!$G$17</f>
        <v>3016.1760931400004</v>
      </c>
      <c r="J70" s="36">
        <f>SUMIFS(СВЦЭМ!$C$33:$C$776,СВЦЭМ!$A$33:$A$776,$A70,СВЦЭМ!$B$33:$B$776,J$45)+'СЕТ СН'!$G$9+СВЦЭМ!$D$10+'СЕТ СН'!$G$5-'СЕТ СН'!$G$17</f>
        <v>2997.2299588700002</v>
      </c>
      <c r="K70" s="36">
        <f>SUMIFS(СВЦЭМ!$C$33:$C$776,СВЦЭМ!$A$33:$A$776,$A70,СВЦЭМ!$B$33:$B$776,K$45)+'СЕТ СН'!$G$9+СВЦЭМ!$D$10+'СЕТ СН'!$G$5-'СЕТ СН'!$G$17</f>
        <v>2977.3857930200002</v>
      </c>
      <c r="L70" s="36">
        <f>SUMIFS(СВЦЭМ!$C$33:$C$776,СВЦЭМ!$A$33:$A$776,$A70,СВЦЭМ!$B$33:$B$776,L$45)+'СЕТ СН'!$G$9+СВЦЭМ!$D$10+'СЕТ СН'!$G$5-'СЕТ СН'!$G$17</f>
        <v>2976.9116248</v>
      </c>
      <c r="M70" s="36">
        <f>SUMIFS(СВЦЭМ!$C$33:$C$776,СВЦЭМ!$A$33:$A$776,$A70,СВЦЭМ!$B$33:$B$776,M$45)+'СЕТ СН'!$G$9+СВЦЭМ!$D$10+'СЕТ СН'!$G$5-'СЕТ СН'!$G$17</f>
        <v>2986.9515117000001</v>
      </c>
      <c r="N70" s="36">
        <f>SUMIFS(СВЦЭМ!$C$33:$C$776,СВЦЭМ!$A$33:$A$776,$A70,СВЦЭМ!$B$33:$B$776,N$45)+'СЕТ СН'!$G$9+СВЦЭМ!$D$10+'СЕТ СН'!$G$5-'СЕТ СН'!$G$17</f>
        <v>3009.2305776200001</v>
      </c>
      <c r="O70" s="36">
        <f>SUMIFS(СВЦЭМ!$C$33:$C$776,СВЦЭМ!$A$33:$A$776,$A70,СВЦЭМ!$B$33:$B$776,O$45)+'СЕТ СН'!$G$9+СВЦЭМ!$D$10+'СЕТ СН'!$G$5-'СЕТ СН'!$G$17</f>
        <v>3013.7189550200001</v>
      </c>
      <c r="P70" s="36">
        <f>SUMIFS(СВЦЭМ!$C$33:$C$776,СВЦЭМ!$A$33:$A$776,$A70,СВЦЭМ!$B$33:$B$776,P$45)+'СЕТ СН'!$G$9+СВЦЭМ!$D$10+'СЕТ СН'!$G$5-'СЕТ СН'!$G$17</f>
        <v>3063.8514659700004</v>
      </c>
      <c r="Q70" s="36">
        <f>SUMIFS(СВЦЭМ!$C$33:$C$776,СВЦЭМ!$A$33:$A$776,$A70,СВЦЭМ!$B$33:$B$776,Q$45)+'СЕТ СН'!$G$9+СВЦЭМ!$D$10+'СЕТ СН'!$G$5-'СЕТ СН'!$G$17</f>
        <v>3072.6469078999999</v>
      </c>
      <c r="R70" s="36">
        <f>SUMIFS(СВЦЭМ!$C$33:$C$776,СВЦЭМ!$A$33:$A$776,$A70,СВЦЭМ!$B$33:$B$776,R$45)+'СЕТ СН'!$G$9+СВЦЭМ!$D$10+'СЕТ СН'!$G$5-'СЕТ СН'!$G$17</f>
        <v>3066.1920043300001</v>
      </c>
      <c r="S70" s="36">
        <f>SUMIFS(СВЦЭМ!$C$33:$C$776,СВЦЭМ!$A$33:$A$776,$A70,СВЦЭМ!$B$33:$B$776,S$45)+'СЕТ СН'!$G$9+СВЦЭМ!$D$10+'СЕТ СН'!$G$5-'СЕТ СН'!$G$17</f>
        <v>3030.1627161900001</v>
      </c>
      <c r="T70" s="36">
        <f>SUMIFS(СВЦЭМ!$C$33:$C$776,СВЦЭМ!$A$33:$A$776,$A70,СВЦЭМ!$B$33:$B$776,T$45)+'СЕТ СН'!$G$9+СВЦЭМ!$D$10+'СЕТ СН'!$G$5-'СЕТ СН'!$G$17</f>
        <v>3010.8567212000003</v>
      </c>
      <c r="U70" s="36">
        <f>SUMIFS(СВЦЭМ!$C$33:$C$776,СВЦЭМ!$A$33:$A$776,$A70,СВЦЭМ!$B$33:$B$776,U$45)+'СЕТ СН'!$G$9+СВЦЭМ!$D$10+'СЕТ СН'!$G$5-'СЕТ СН'!$G$17</f>
        <v>2988.73875512</v>
      </c>
      <c r="V70" s="36">
        <f>SUMIFS(СВЦЭМ!$C$33:$C$776,СВЦЭМ!$A$33:$A$776,$A70,СВЦЭМ!$B$33:$B$776,V$45)+'СЕТ СН'!$G$9+СВЦЭМ!$D$10+'СЕТ СН'!$G$5-'СЕТ СН'!$G$17</f>
        <v>2967.2327003400001</v>
      </c>
      <c r="W70" s="36">
        <f>SUMIFS(СВЦЭМ!$C$33:$C$776,СВЦЭМ!$A$33:$A$776,$A70,СВЦЭМ!$B$33:$B$776,W$45)+'СЕТ СН'!$G$9+СВЦЭМ!$D$10+'СЕТ СН'!$G$5-'СЕТ СН'!$G$17</f>
        <v>2994.0995816300001</v>
      </c>
      <c r="X70" s="36">
        <f>SUMIFS(СВЦЭМ!$C$33:$C$776,СВЦЭМ!$A$33:$A$776,$A70,СВЦЭМ!$B$33:$B$776,X$45)+'СЕТ СН'!$G$9+СВЦЭМ!$D$10+'СЕТ СН'!$G$5-'СЕТ СН'!$G$17</f>
        <v>3016.3919637200001</v>
      </c>
      <c r="Y70" s="36">
        <f>SUMIFS(СВЦЭМ!$C$33:$C$776,СВЦЭМ!$A$33:$A$776,$A70,СВЦЭМ!$B$33:$B$776,Y$45)+'СЕТ СН'!$G$9+СВЦЭМ!$D$10+'СЕТ СН'!$G$5-'СЕТ СН'!$G$17</f>
        <v>3045.2876729899999</v>
      </c>
    </row>
    <row r="71" spans="1:25" ht="15.75" x14ac:dyDescent="0.2">
      <c r="A71" s="35">
        <f t="shared" si="1"/>
        <v>43887</v>
      </c>
      <c r="B71" s="36">
        <f>SUMIFS(СВЦЭМ!$C$33:$C$776,СВЦЭМ!$A$33:$A$776,$A71,СВЦЭМ!$B$33:$B$776,B$45)+'СЕТ СН'!$G$9+СВЦЭМ!$D$10+'СЕТ СН'!$G$5-'СЕТ СН'!$G$17</f>
        <v>3061.5540977600003</v>
      </c>
      <c r="C71" s="36">
        <f>SUMIFS(СВЦЭМ!$C$33:$C$776,СВЦЭМ!$A$33:$A$776,$A71,СВЦЭМ!$B$33:$B$776,C$45)+'СЕТ СН'!$G$9+СВЦЭМ!$D$10+'СЕТ СН'!$G$5-'СЕТ СН'!$G$17</f>
        <v>3086.5735398300003</v>
      </c>
      <c r="D71" s="36">
        <f>SUMIFS(СВЦЭМ!$C$33:$C$776,СВЦЭМ!$A$33:$A$776,$A71,СВЦЭМ!$B$33:$B$776,D$45)+'СЕТ СН'!$G$9+СВЦЭМ!$D$10+'СЕТ СН'!$G$5-'СЕТ СН'!$G$17</f>
        <v>3095.7251448900001</v>
      </c>
      <c r="E71" s="36">
        <f>SUMIFS(СВЦЭМ!$C$33:$C$776,СВЦЭМ!$A$33:$A$776,$A71,СВЦЭМ!$B$33:$B$776,E$45)+'СЕТ СН'!$G$9+СВЦЭМ!$D$10+'СЕТ СН'!$G$5-'СЕТ СН'!$G$17</f>
        <v>3109.9990059199999</v>
      </c>
      <c r="F71" s="36">
        <f>SUMIFS(СВЦЭМ!$C$33:$C$776,СВЦЭМ!$A$33:$A$776,$A71,СВЦЭМ!$B$33:$B$776,F$45)+'СЕТ СН'!$G$9+СВЦЭМ!$D$10+'СЕТ СН'!$G$5-'СЕТ СН'!$G$17</f>
        <v>3097.9911928300003</v>
      </c>
      <c r="G71" s="36">
        <f>SUMIFS(СВЦЭМ!$C$33:$C$776,СВЦЭМ!$A$33:$A$776,$A71,СВЦЭМ!$B$33:$B$776,G$45)+'СЕТ СН'!$G$9+СВЦЭМ!$D$10+'СЕТ СН'!$G$5-'СЕТ СН'!$G$17</f>
        <v>3088.4608271500001</v>
      </c>
      <c r="H71" s="36">
        <f>SUMIFS(СВЦЭМ!$C$33:$C$776,СВЦЭМ!$A$33:$A$776,$A71,СВЦЭМ!$B$33:$B$776,H$45)+'СЕТ СН'!$G$9+СВЦЭМ!$D$10+'СЕТ СН'!$G$5-'СЕТ СН'!$G$17</f>
        <v>3049.8414721100003</v>
      </c>
      <c r="I71" s="36">
        <f>SUMIFS(СВЦЭМ!$C$33:$C$776,СВЦЭМ!$A$33:$A$776,$A71,СВЦЭМ!$B$33:$B$776,I$45)+'СЕТ СН'!$G$9+СВЦЭМ!$D$10+'СЕТ СН'!$G$5-'СЕТ СН'!$G$17</f>
        <v>3027.1607307900003</v>
      </c>
      <c r="J71" s="36">
        <f>SUMIFS(СВЦЭМ!$C$33:$C$776,СВЦЭМ!$A$33:$A$776,$A71,СВЦЭМ!$B$33:$B$776,J$45)+'СЕТ СН'!$G$9+СВЦЭМ!$D$10+'СЕТ СН'!$G$5-'СЕТ СН'!$G$17</f>
        <v>2981.7369310300001</v>
      </c>
      <c r="K71" s="36">
        <f>SUMIFS(СВЦЭМ!$C$33:$C$776,СВЦЭМ!$A$33:$A$776,$A71,СВЦЭМ!$B$33:$B$776,K$45)+'СЕТ СН'!$G$9+СВЦЭМ!$D$10+'СЕТ СН'!$G$5-'СЕТ СН'!$G$17</f>
        <v>2978.8061696300001</v>
      </c>
      <c r="L71" s="36">
        <f>SUMIFS(СВЦЭМ!$C$33:$C$776,СВЦЭМ!$A$33:$A$776,$A71,СВЦЭМ!$B$33:$B$776,L$45)+'СЕТ СН'!$G$9+СВЦЭМ!$D$10+'СЕТ СН'!$G$5-'СЕТ СН'!$G$17</f>
        <v>2981.1695397200001</v>
      </c>
      <c r="M71" s="36">
        <f>SUMIFS(СВЦЭМ!$C$33:$C$776,СВЦЭМ!$A$33:$A$776,$A71,СВЦЭМ!$B$33:$B$776,M$45)+'СЕТ СН'!$G$9+СВЦЭМ!$D$10+'СЕТ СН'!$G$5-'СЕТ СН'!$G$17</f>
        <v>2990.1110072900001</v>
      </c>
      <c r="N71" s="36">
        <f>SUMIFS(СВЦЭМ!$C$33:$C$776,СВЦЭМ!$A$33:$A$776,$A71,СВЦЭМ!$B$33:$B$776,N$45)+'СЕТ СН'!$G$9+СВЦЭМ!$D$10+'СЕТ СН'!$G$5-'СЕТ СН'!$G$17</f>
        <v>3021.11038491</v>
      </c>
      <c r="O71" s="36">
        <f>SUMIFS(СВЦЭМ!$C$33:$C$776,СВЦЭМ!$A$33:$A$776,$A71,СВЦЭМ!$B$33:$B$776,O$45)+'СЕТ СН'!$G$9+СВЦЭМ!$D$10+'СЕТ СН'!$G$5-'СЕТ СН'!$G$17</f>
        <v>3006.93233857</v>
      </c>
      <c r="P71" s="36">
        <f>SUMIFS(СВЦЭМ!$C$33:$C$776,СВЦЭМ!$A$33:$A$776,$A71,СВЦЭМ!$B$33:$B$776,P$45)+'СЕТ СН'!$G$9+СВЦЭМ!$D$10+'СЕТ СН'!$G$5-'СЕТ СН'!$G$17</f>
        <v>3022.0512218200001</v>
      </c>
      <c r="Q71" s="36">
        <f>SUMIFS(СВЦЭМ!$C$33:$C$776,СВЦЭМ!$A$33:$A$776,$A71,СВЦЭМ!$B$33:$B$776,Q$45)+'СЕТ СН'!$G$9+СВЦЭМ!$D$10+'СЕТ СН'!$G$5-'СЕТ СН'!$G$17</f>
        <v>3034.1110293800002</v>
      </c>
      <c r="R71" s="36">
        <f>SUMIFS(СВЦЭМ!$C$33:$C$776,СВЦЭМ!$A$33:$A$776,$A71,СВЦЭМ!$B$33:$B$776,R$45)+'СЕТ СН'!$G$9+СВЦЭМ!$D$10+'СЕТ СН'!$G$5-'СЕТ СН'!$G$17</f>
        <v>3032.1137845399999</v>
      </c>
      <c r="S71" s="36">
        <f>SUMIFS(СВЦЭМ!$C$33:$C$776,СВЦЭМ!$A$33:$A$776,$A71,СВЦЭМ!$B$33:$B$776,S$45)+'СЕТ СН'!$G$9+СВЦЭМ!$D$10+'СЕТ СН'!$G$5-'СЕТ СН'!$G$17</f>
        <v>3010.3315624400002</v>
      </c>
      <c r="T71" s="36">
        <f>SUMIFS(СВЦЭМ!$C$33:$C$776,СВЦЭМ!$A$33:$A$776,$A71,СВЦЭМ!$B$33:$B$776,T$45)+'СЕТ СН'!$G$9+СВЦЭМ!$D$10+'СЕТ СН'!$G$5-'СЕТ СН'!$G$17</f>
        <v>2979.2369844700002</v>
      </c>
      <c r="U71" s="36">
        <f>SUMIFS(СВЦЭМ!$C$33:$C$776,СВЦЭМ!$A$33:$A$776,$A71,СВЦЭМ!$B$33:$B$776,U$45)+'СЕТ СН'!$G$9+СВЦЭМ!$D$10+'СЕТ СН'!$G$5-'СЕТ СН'!$G$17</f>
        <v>2977.7955594300001</v>
      </c>
      <c r="V71" s="36">
        <f>SUMIFS(СВЦЭМ!$C$33:$C$776,СВЦЭМ!$A$33:$A$776,$A71,СВЦЭМ!$B$33:$B$776,V$45)+'СЕТ СН'!$G$9+СВЦЭМ!$D$10+'СЕТ СН'!$G$5-'СЕТ СН'!$G$17</f>
        <v>2980.9172650200003</v>
      </c>
      <c r="W71" s="36">
        <f>SUMIFS(СВЦЭМ!$C$33:$C$776,СВЦЭМ!$A$33:$A$776,$A71,СВЦЭМ!$B$33:$B$776,W$45)+'СЕТ СН'!$G$9+СВЦЭМ!$D$10+'СЕТ СН'!$G$5-'СЕТ СН'!$G$17</f>
        <v>2986.5289470400003</v>
      </c>
      <c r="X71" s="36">
        <f>SUMIFS(СВЦЭМ!$C$33:$C$776,СВЦЭМ!$A$33:$A$776,$A71,СВЦЭМ!$B$33:$B$776,X$45)+'СЕТ СН'!$G$9+СВЦЭМ!$D$10+'СЕТ СН'!$G$5-'СЕТ СН'!$G$17</f>
        <v>2998.3580776700001</v>
      </c>
      <c r="Y71" s="36">
        <f>SUMIFS(СВЦЭМ!$C$33:$C$776,СВЦЭМ!$A$33:$A$776,$A71,СВЦЭМ!$B$33:$B$776,Y$45)+'СЕТ СН'!$G$9+СВЦЭМ!$D$10+'СЕТ СН'!$G$5-'СЕТ СН'!$G$17</f>
        <v>3035.1976979000001</v>
      </c>
    </row>
    <row r="72" spans="1:25" ht="15.75" x14ac:dyDescent="0.2">
      <c r="A72" s="35">
        <f t="shared" si="1"/>
        <v>43888</v>
      </c>
      <c r="B72" s="36">
        <f>SUMIFS(СВЦЭМ!$C$33:$C$776,СВЦЭМ!$A$33:$A$776,$A72,СВЦЭМ!$B$33:$B$776,B$45)+'СЕТ СН'!$G$9+СВЦЭМ!$D$10+'СЕТ СН'!$G$5-'СЕТ СН'!$G$17</f>
        <v>3067.2099458900002</v>
      </c>
      <c r="C72" s="36">
        <f>SUMIFS(СВЦЭМ!$C$33:$C$776,СВЦЭМ!$A$33:$A$776,$A72,СВЦЭМ!$B$33:$B$776,C$45)+'СЕТ СН'!$G$9+СВЦЭМ!$D$10+'СЕТ СН'!$G$5-'СЕТ СН'!$G$17</f>
        <v>3085.7825902600002</v>
      </c>
      <c r="D72" s="36">
        <f>SUMIFS(СВЦЭМ!$C$33:$C$776,СВЦЭМ!$A$33:$A$776,$A72,СВЦЭМ!$B$33:$B$776,D$45)+'СЕТ СН'!$G$9+СВЦЭМ!$D$10+'СЕТ СН'!$G$5-'СЕТ СН'!$G$17</f>
        <v>3094.4253546200002</v>
      </c>
      <c r="E72" s="36">
        <f>SUMIFS(СВЦЭМ!$C$33:$C$776,СВЦЭМ!$A$33:$A$776,$A72,СВЦЭМ!$B$33:$B$776,E$45)+'СЕТ СН'!$G$9+СВЦЭМ!$D$10+'СЕТ СН'!$G$5-'СЕТ СН'!$G$17</f>
        <v>3098.5625219200001</v>
      </c>
      <c r="F72" s="36">
        <f>SUMIFS(СВЦЭМ!$C$33:$C$776,СВЦЭМ!$A$33:$A$776,$A72,СВЦЭМ!$B$33:$B$776,F$45)+'СЕТ СН'!$G$9+СВЦЭМ!$D$10+'СЕТ СН'!$G$5-'СЕТ СН'!$G$17</f>
        <v>3098.9645691400001</v>
      </c>
      <c r="G72" s="36">
        <f>SUMIFS(СВЦЭМ!$C$33:$C$776,СВЦЭМ!$A$33:$A$776,$A72,СВЦЭМ!$B$33:$B$776,G$45)+'СЕТ СН'!$G$9+СВЦЭМ!$D$10+'СЕТ СН'!$G$5-'СЕТ СН'!$G$17</f>
        <v>3069.6756327100002</v>
      </c>
      <c r="H72" s="36">
        <f>SUMIFS(СВЦЭМ!$C$33:$C$776,СВЦЭМ!$A$33:$A$776,$A72,СВЦЭМ!$B$33:$B$776,H$45)+'СЕТ СН'!$G$9+СВЦЭМ!$D$10+'СЕТ СН'!$G$5-'СЕТ СН'!$G$17</f>
        <v>3056.1710330200003</v>
      </c>
      <c r="I72" s="36">
        <f>SUMIFS(СВЦЭМ!$C$33:$C$776,СВЦЭМ!$A$33:$A$776,$A72,СВЦЭМ!$B$33:$B$776,I$45)+'СЕТ СН'!$G$9+СВЦЭМ!$D$10+'СЕТ СН'!$G$5-'СЕТ СН'!$G$17</f>
        <v>3041.4473818900001</v>
      </c>
      <c r="J72" s="36">
        <f>SUMIFS(СВЦЭМ!$C$33:$C$776,СВЦЭМ!$A$33:$A$776,$A72,СВЦЭМ!$B$33:$B$776,J$45)+'СЕТ СН'!$G$9+СВЦЭМ!$D$10+'СЕТ СН'!$G$5-'СЕТ СН'!$G$17</f>
        <v>2993.1228720700001</v>
      </c>
      <c r="K72" s="36">
        <f>SUMIFS(СВЦЭМ!$C$33:$C$776,СВЦЭМ!$A$33:$A$776,$A72,СВЦЭМ!$B$33:$B$776,K$45)+'СЕТ СН'!$G$9+СВЦЭМ!$D$10+'СЕТ СН'!$G$5-'СЕТ СН'!$G$17</f>
        <v>2988.66194713</v>
      </c>
      <c r="L72" s="36">
        <f>SUMIFS(СВЦЭМ!$C$33:$C$776,СВЦЭМ!$A$33:$A$776,$A72,СВЦЭМ!$B$33:$B$776,L$45)+'СЕТ СН'!$G$9+СВЦЭМ!$D$10+'СЕТ СН'!$G$5-'СЕТ СН'!$G$17</f>
        <v>2976.59673819</v>
      </c>
      <c r="M72" s="36">
        <f>SUMIFS(СВЦЭМ!$C$33:$C$776,СВЦЭМ!$A$33:$A$776,$A72,СВЦЭМ!$B$33:$B$776,M$45)+'СЕТ СН'!$G$9+СВЦЭМ!$D$10+'СЕТ СН'!$G$5-'СЕТ СН'!$G$17</f>
        <v>2989.80092917</v>
      </c>
      <c r="N72" s="36">
        <f>SUMIFS(СВЦЭМ!$C$33:$C$776,СВЦЭМ!$A$33:$A$776,$A72,СВЦЭМ!$B$33:$B$776,N$45)+'СЕТ СН'!$G$9+СВЦЭМ!$D$10+'СЕТ СН'!$G$5-'СЕТ СН'!$G$17</f>
        <v>3001.6516946400002</v>
      </c>
      <c r="O72" s="36">
        <f>SUMIFS(СВЦЭМ!$C$33:$C$776,СВЦЭМ!$A$33:$A$776,$A72,СВЦЭМ!$B$33:$B$776,O$45)+'СЕТ СН'!$G$9+СВЦЭМ!$D$10+'СЕТ СН'!$G$5-'СЕТ СН'!$G$17</f>
        <v>3006.69035841</v>
      </c>
      <c r="P72" s="36">
        <f>SUMIFS(СВЦЭМ!$C$33:$C$776,СВЦЭМ!$A$33:$A$776,$A72,СВЦЭМ!$B$33:$B$776,P$45)+'СЕТ СН'!$G$9+СВЦЭМ!$D$10+'СЕТ СН'!$G$5-'СЕТ СН'!$G$17</f>
        <v>3023.9782234499999</v>
      </c>
      <c r="Q72" s="36">
        <f>SUMIFS(СВЦЭМ!$C$33:$C$776,СВЦЭМ!$A$33:$A$776,$A72,СВЦЭМ!$B$33:$B$776,Q$45)+'СЕТ СН'!$G$9+СВЦЭМ!$D$10+'СЕТ СН'!$G$5-'СЕТ СН'!$G$17</f>
        <v>3031.5540594500003</v>
      </c>
      <c r="R72" s="36">
        <f>SUMIFS(СВЦЭМ!$C$33:$C$776,СВЦЭМ!$A$33:$A$776,$A72,СВЦЭМ!$B$33:$B$776,R$45)+'СЕТ СН'!$G$9+СВЦЭМ!$D$10+'СЕТ СН'!$G$5-'СЕТ СН'!$G$17</f>
        <v>3062.9754392600003</v>
      </c>
      <c r="S72" s="36">
        <f>SUMIFS(СВЦЭМ!$C$33:$C$776,СВЦЭМ!$A$33:$A$776,$A72,СВЦЭМ!$B$33:$B$776,S$45)+'СЕТ СН'!$G$9+СВЦЭМ!$D$10+'СЕТ СН'!$G$5-'СЕТ СН'!$G$17</f>
        <v>3033.12289667</v>
      </c>
      <c r="T72" s="36">
        <f>SUMIFS(СВЦЭМ!$C$33:$C$776,СВЦЭМ!$A$33:$A$776,$A72,СВЦЭМ!$B$33:$B$776,T$45)+'СЕТ СН'!$G$9+СВЦЭМ!$D$10+'СЕТ СН'!$G$5-'СЕТ СН'!$G$17</f>
        <v>2986.0763252200004</v>
      </c>
      <c r="U72" s="36">
        <f>SUMIFS(СВЦЭМ!$C$33:$C$776,СВЦЭМ!$A$33:$A$776,$A72,СВЦЭМ!$B$33:$B$776,U$45)+'СЕТ СН'!$G$9+СВЦЭМ!$D$10+'СЕТ СН'!$G$5-'СЕТ СН'!$G$17</f>
        <v>2989.0848286800001</v>
      </c>
      <c r="V72" s="36">
        <f>SUMIFS(СВЦЭМ!$C$33:$C$776,СВЦЭМ!$A$33:$A$776,$A72,СВЦЭМ!$B$33:$B$776,V$45)+'СЕТ СН'!$G$9+СВЦЭМ!$D$10+'СЕТ СН'!$G$5-'СЕТ СН'!$G$17</f>
        <v>2989.4314477000003</v>
      </c>
      <c r="W72" s="36">
        <f>SUMIFS(СВЦЭМ!$C$33:$C$776,СВЦЭМ!$A$33:$A$776,$A72,СВЦЭМ!$B$33:$B$776,W$45)+'СЕТ СН'!$G$9+СВЦЭМ!$D$10+'СЕТ СН'!$G$5-'СЕТ СН'!$G$17</f>
        <v>3002.17851397</v>
      </c>
      <c r="X72" s="36">
        <f>SUMIFS(СВЦЭМ!$C$33:$C$776,СВЦЭМ!$A$33:$A$776,$A72,СВЦЭМ!$B$33:$B$776,X$45)+'СЕТ СН'!$G$9+СВЦЭМ!$D$10+'СЕТ СН'!$G$5-'СЕТ СН'!$G$17</f>
        <v>3010.8673600900001</v>
      </c>
      <c r="Y72" s="36">
        <f>SUMIFS(СВЦЭМ!$C$33:$C$776,СВЦЭМ!$A$33:$A$776,$A72,СВЦЭМ!$B$33:$B$776,Y$45)+'СЕТ СН'!$G$9+СВЦЭМ!$D$10+'СЕТ СН'!$G$5-'СЕТ СН'!$G$17</f>
        <v>3032.2764656100003</v>
      </c>
    </row>
    <row r="73" spans="1:25" ht="15.75" x14ac:dyDescent="0.2">
      <c r="A73" s="35">
        <f t="shared" si="1"/>
        <v>43889</v>
      </c>
      <c r="B73" s="36">
        <f>SUMIFS(СВЦЭМ!$C$33:$C$776,СВЦЭМ!$A$33:$A$776,$A73,СВЦЭМ!$B$33:$B$776,B$45)+'СЕТ СН'!$G$9+СВЦЭМ!$D$10+'СЕТ СН'!$G$5-'СЕТ СН'!$G$17</f>
        <v>3052.0224403800003</v>
      </c>
      <c r="C73" s="36">
        <f>SUMIFS(СВЦЭМ!$C$33:$C$776,СВЦЭМ!$A$33:$A$776,$A73,СВЦЭМ!$B$33:$B$776,C$45)+'СЕТ СН'!$G$9+СВЦЭМ!$D$10+'СЕТ СН'!$G$5-'СЕТ СН'!$G$17</f>
        <v>3077.71030922</v>
      </c>
      <c r="D73" s="36">
        <f>SUMIFS(СВЦЭМ!$C$33:$C$776,СВЦЭМ!$A$33:$A$776,$A73,СВЦЭМ!$B$33:$B$776,D$45)+'СЕТ СН'!$G$9+СВЦЭМ!$D$10+'СЕТ СН'!$G$5-'СЕТ СН'!$G$17</f>
        <v>3091.2171559799999</v>
      </c>
      <c r="E73" s="36">
        <f>SUMIFS(СВЦЭМ!$C$33:$C$776,СВЦЭМ!$A$33:$A$776,$A73,СВЦЭМ!$B$33:$B$776,E$45)+'СЕТ СН'!$G$9+СВЦЭМ!$D$10+'СЕТ СН'!$G$5-'СЕТ СН'!$G$17</f>
        <v>3089.5229599700001</v>
      </c>
      <c r="F73" s="36">
        <f>SUMIFS(СВЦЭМ!$C$33:$C$776,СВЦЭМ!$A$33:$A$776,$A73,СВЦЭМ!$B$33:$B$776,F$45)+'СЕТ СН'!$G$9+СВЦЭМ!$D$10+'СЕТ СН'!$G$5-'СЕТ СН'!$G$17</f>
        <v>3082.5581231599999</v>
      </c>
      <c r="G73" s="36">
        <f>SUMIFS(СВЦЭМ!$C$33:$C$776,СВЦЭМ!$A$33:$A$776,$A73,СВЦЭМ!$B$33:$B$776,G$45)+'СЕТ СН'!$G$9+СВЦЭМ!$D$10+'СЕТ СН'!$G$5-'СЕТ СН'!$G$17</f>
        <v>3071.4333474100004</v>
      </c>
      <c r="H73" s="36">
        <f>SUMIFS(СВЦЭМ!$C$33:$C$776,СВЦЭМ!$A$33:$A$776,$A73,СВЦЭМ!$B$33:$B$776,H$45)+'СЕТ СН'!$G$9+СВЦЭМ!$D$10+'СЕТ СН'!$G$5-'СЕТ СН'!$G$17</f>
        <v>3013.9095482500002</v>
      </c>
      <c r="I73" s="36">
        <f>SUMIFS(СВЦЭМ!$C$33:$C$776,СВЦЭМ!$A$33:$A$776,$A73,СВЦЭМ!$B$33:$B$776,I$45)+'СЕТ СН'!$G$9+СВЦЭМ!$D$10+'СЕТ СН'!$G$5-'СЕТ СН'!$G$17</f>
        <v>2999.01372296</v>
      </c>
      <c r="J73" s="36">
        <f>SUMIFS(СВЦЭМ!$C$33:$C$776,СВЦЭМ!$A$33:$A$776,$A73,СВЦЭМ!$B$33:$B$776,J$45)+'СЕТ СН'!$G$9+СВЦЭМ!$D$10+'СЕТ СН'!$G$5-'СЕТ СН'!$G$17</f>
        <v>2997.2655491</v>
      </c>
      <c r="K73" s="36">
        <f>SUMIFS(СВЦЭМ!$C$33:$C$776,СВЦЭМ!$A$33:$A$776,$A73,СВЦЭМ!$B$33:$B$776,K$45)+'СЕТ СН'!$G$9+СВЦЭМ!$D$10+'СЕТ СН'!$G$5-'СЕТ СН'!$G$17</f>
        <v>2982.34777485</v>
      </c>
      <c r="L73" s="36">
        <f>SUMIFS(СВЦЭМ!$C$33:$C$776,СВЦЭМ!$A$33:$A$776,$A73,СВЦЭМ!$B$33:$B$776,L$45)+'СЕТ СН'!$G$9+СВЦЭМ!$D$10+'СЕТ СН'!$G$5-'СЕТ СН'!$G$17</f>
        <v>2988.2796543200002</v>
      </c>
      <c r="M73" s="36">
        <f>SUMIFS(СВЦЭМ!$C$33:$C$776,СВЦЭМ!$A$33:$A$776,$A73,СВЦЭМ!$B$33:$B$776,M$45)+'СЕТ СН'!$G$9+СВЦЭМ!$D$10+'СЕТ СН'!$G$5-'СЕТ СН'!$G$17</f>
        <v>2989.5038353600003</v>
      </c>
      <c r="N73" s="36">
        <f>SUMIFS(СВЦЭМ!$C$33:$C$776,СВЦЭМ!$A$33:$A$776,$A73,СВЦЭМ!$B$33:$B$776,N$45)+'СЕТ СН'!$G$9+СВЦЭМ!$D$10+'СЕТ СН'!$G$5-'СЕТ СН'!$G$17</f>
        <v>3009.17932234</v>
      </c>
      <c r="O73" s="36">
        <f>SUMIFS(СВЦЭМ!$C$33:$C$776,СВЦЭМ!$A$33:$A$776,$A73,СВЦЭМ!$B$33:$B$776,O$45)+'СЕТ СН'!$G$9+СВЦЭМ!$D$10+'СЕТ СН'!$G$5-'СЕТ СН'!$G$17</f>
        <v>2998.4712845700001</v>
      </c>
      <c r="P73" s="36">
        <f>SUMIFS(СВЦЭМ!$C$33:$C$776,СВЦЭМ!$A$33:$A$776,$A73,СВЦЭМ!$B$33:$B$776,P$45)+'СЕТ СН'!$G$9+СВЦЭМ!$D$10+'СЕТ СН'!$G$5-'СЕТ СН'!$G$17</f>
        <v>3010.7986291100001</v>
      </c>
      <c r="Q73" s="36">
        <f>SUMIFS(СВЦЭМ!$C$33:$C$776,СВЦЭМ!$A$33:$A$776,$A73,СВЦЭМ!$B$33:$B$776,Q$45)+'СЕТ СН'!$G$9+СВЦЭМ!$D$10+'СЕТ СН'!$G$5-'СЕТ СН'!$G$17</f>
        <v>3018.7308581699999</v>
      </c>
      <c r="R73" s="36">
        <f>SUMIFS(СВЦЭМ!$C$33:$C$776,СВЦЭМ!$A$33:$A$776,$A73,СВЦЭМ!$B$33:$B$776,R$45)+'СЕТ СН'!$G$9+СВЦЭМ!$D$10+'СЕТ СН'!$G$5-'СЕТ СН'!$G$17</f>
        <v>3004.1907698900004</v>
      </c>
      <c r="S73" s="36">
        <f>SUMIFS(СВЦЭМ!$C$33:$C$776,СВЦЭМ!$A$33:$A$776,$A73,СВЦЭМ!$B$33:$B$776,S$45)+'СЕТ СН'!$G$9+СВЦЭМ!$D$10+'СЕТ СН'!$G$5-'СЕТ СН'!$G$17</f>
        <v>2979.7504275400001</v>
      </c>
      <c r="T73" s="36">
        <f>SUMIFS(СВЦЭМ!$C$33:$C$776,СВЦЭМ!$A$33:$A$776,$A73,СВЦЭМ!$B$33:$B$776,T$45)+'СЕТ СН'!$G$9+СВЦЭМ!$D$10+'СЕТ СН'!$G$5-'СЕТ СН'!$G$17</f>
        <v>2975.2089037000001</v>
      </c>
      <c r="U73" s="36">
        <f>SUMIFS(СВЦЭМ!$C$33:$C$776,СВЦЭМ!$A$33:$A$776,$A73,СВЦЭМ!$B$33:$B$776,U$45)+'СЕТ СН'!$G$9+СВЦЭМ!$D$10+'СЕТ СН'!$G$5-'СЕТ СН'!$G$17</f>
        <v>2980.3604281000003</v>
      </c>
      <c r="V73" s="36">
        <f>SUMIFS(СВЦЭМ!$C$33:$C$776,СВЦЭМ!$A$33:$A$776,$A73,СВЦЭМ!$B$33:$B$776,V$45)+'СЕТ СН'!$G$9+СВЦЭМ!$D$10+'СЕТ СН'!$G$5-'СЕТ СН'!$G$17</f>
        <v>2982.7230051800002</v>
      </c>
      <c r="W73" s="36">
        <f>SUMIFS(СВЦЭМ!$C$33:$C$776,СВЦЭМ!$A$33:$A$776,$A73,СВЦЭМ!$B$33:$B$776,W$45)+'СЕТ СН'!$G$9+СВЦЭМ!$D$10+'СЕТ СН'!$G$5-'СЕТ СН'!$G$17</f>
        <v>2995.6651436700004</v>
      </c>
      <c r="X73" s="36">
        <f>SUMIFS(СВЦЭМ!$C$33:$C$776,СВЦЭМ!$A$33:$A$776,$A73,СВЦЭМ!$B$33:$B$776,X$45)+'СЕТ СН'!$G$9+СВЦЭМ!$D$10+'СЕТ СН'!$G$5-'СЕТ СН'!$G$17</f>
        <v>2994.2995948400003</v>
      </c>
      <c r="Y73" s="36">
        <f>SUMIFS(СВЦЭМ!$C$33:$C$776,СВЦЭМ!$A$33:$A$776,$A73,СВЦЭМ!$B$33:$B$776,Y$45)+'СЕТ СН'!$G$9+СВЦЭМ!$D$10+'СЕТ СН'!$G$5-'СЕТ СН'!$G$17</f>
        <v>3013.92363226</v>
      </c>
    </row>
    <row r="74" spans="1:25" ht="15.75" x14ac:dyDescent="0.2">
      <c r="A74" s="35">
        <f t="shared" si="1"/>
        <v>43890</v>
      </c>
      <c r="B74" s="36">
        <f>SUMIFS(СВЦЭМ!$C$33:$C$776,СВЦЭМ!$A$33:$A$776,$A74,СВЦЭМ!$B$33:$B$776,B$45)+'СЕТ СН'!$G$9+СВЦЭМ!$D$10+'СЕТ СН'!$G$5-'СЕТ СН'!$G$17</f>
        <v>3042.5029709999999</v>
      </c>
      <c r="C74" s="36">
        <f>SUMIFS(СВЦЭМ!$C$33:$C$776,СВЦЭМ!$A$33:$A$776,$A74,СВЦЭМ!$B$33:$B$776,C$45)+'СЕТ СН'!$G$9+СВЦЭМ!$D$10+'СЕТ СН'!$G$5-'СЕТ СН'!$G$17</f>
        <v>3040.5455759400002</v>
      </c>
      <c r="D74" s="36">
        <f>SUMIFS(СВЦЭМ!$C$33:$C$776,СВЦЭМ!$A$33:$A$776,$A74,СВЦЭМ!$B$33:$B$776,D$45)+'СЕТ СН'!$G$9+СВЦЭМ!$D$10+'СЕТ СН'!$G$5-'СЕТ СН'!$G$17</f>
        <v>3061.86207878</v>
      </c>
      <c r="E74" s="36">
        <f>SUMIFS(СВЦЭМ!$C$33:$C$776,СВЦЭМ!$A$33:$A$776,$A74,СВЦЭМ!$B$33:$B$776,E$45)+'СЕТ СН'!$G$9+СВЦЭМ!$D$10+'СЕТ СН'!$G$5-'СЕТ СН'!$G$17</f>
        <v>3076.69182318</v>
      </c>
      <c r="F74" s="36">
        <f>SUMIFS(СВЦЭМ!$C$33:$C$776,СВЦЭМ!$A$33:$A$776,$A74,СВЦЭМ!$B$33:$B$776,F$45)+'СЕТ СН'!$G$9+СВЦЭМ!$D$10+'СЕТ СН'!$G$5-'СЕТ СН'!$G$17</f>
        <v>3085.0369381200003</v>
      </c>
      <c r="G74" s="36">
        <f>SUMIFS(СВЦЭМ!$C$33:$C$776,СВЦЭМ!$A$33:$A$776,$A74,СВЦЭМ!$B$33:$B$776,G$45)+'СЕТ СН'!$G$9+СВЦЭМ!$D$10+'СЕТ СН'!$G$5-'СЕТ СН'!$G$17</f>
        <v>3086.1104746400001</v>
      </c>
      <c r="H74" s="36">
        <f>SUMIFS(СВЦЭМ!$C$33:$C$776,СВЦЭМ!$A$33:$A$776,$A74,СВЦЭМ!$B$33:$B$776,H$45)+'СЕТ СН'!$G$9+СВЦЭМ!$D$10+'СЕТ СН'!$G$5-'СЕТ СН'!$G$17</f>
        <v>3060.38408974</v>
      </c>
      <c r="I74" s="36">
        <f>SUMIFS(СВЦЭМ!$C$33:$C$776,СВЦЭМ!$A$33:$A$776,$A74,СВЦЭМ!$B$33:$B$776,I$45)+'СЕТ СН'!$G$9+СВЦЭМ!$D$10+'СЕТ СН'!$G$5-'СЕТ СН'!$G$17</f>
        <v>3028.4731607399999</v>
      </c>
      <c r="J74" s="36">
        <f>SUMIFS(СВЦЭМ!$C$33:$C$776,СВЦЭМ!$A$33:$A$776,$A74,СВЦЭМ!$B$33:$B$776,J$45)+'СЕТ СН'!$G$9+СВЦЭМ!$D$10+'СЕТ СН'!$G$5-'СЕТ СН'!$G$17</f>
        <v>2996.5826447600002</v>
      </c>
      <c r="K74" s="36">
        <f>SUMIFS(СВЦЭМ!$C$33:$C$776,СВЦЭМ!$A$33:$A$776,$A74,СВЦЭМ!$B$33:$B$776,K$45)+'СЕТ СН'!$G$9+СВЦЭМ!$D$10+'СЕТ СН'!$G$5-'СЕТ СН'!$G$17</f>
        <v>2999.1652313900004</v>
      </c>
      <c r="L74" s="36">
        <f>SUMIFS(СВЦЭМ!$C$33:$C$776,СВЦЭМ!$A$33:$A$776,$A74,СВЦЭМ!$B$33:$B$776,L$45)+'СЕТ СН'!$G$9+СВЦЭМ!$D$10+'СЕТ СН'!$G$5-'СЕТ СН'!$G$17</f>
        <v>2991.2871225900003</v>
      </c>
      <c r="M74" s="36">
        <f>SUMIFS(СВЦЭМ!$C$33:$C$776,СВЦЭМ!$A$33:$A$776,$A74,СВЦЭМ!$B$33:$B$776,M$45)+'СЕТ СН'!$G$9+СВЦЭМ!$D$10+'СЕТ СН'!$G$5-'СЕТ СН'!$G$17</f>
        <v>2994.7880674100002</v>
      </c>
      <c r="N74" s="36">
        <f>SUMIFS(СВЦЭМ!$C$33:$C$776,СВЦЭМ!$A$33:$A$776,$A74,СВЦЭМ!$B$33:$B$776,N$45)+'СЕТ СН'!$G$9+СВЦЭМ!$D$10+'СЕТ СН'!$G$5-'СЕТ СН'!$G$17</f>
        <v>2996.7799983600003</v>
      </c>
      <c r="O74" s="36">
        <f>SUMIFS(СВЦЭМ!$C$33:$C$776,СВЦЭМ!$A$33:$A$776,$A74,СВЦЭМ!$B$33:$B$776,O$45)+'СЕТ СН'!$G$9+СВЦЭМ!$D$10+'СЕТ СН'!$G$5-'СЕТ СН'!$G$17</f>
        <v>3001.8230722100002</v>
      </c>
      <c r="P74" s="36">
        <f>SUMIFS(СВЦЭМ!$C$33:$C$776,СВЦЭМ!$A$33:$A$776,$A74,СВЦЭМ!$B$33:$B$776,P$45)+'СЕТ СН'!$G$9+СВЦЭМ!$D$10+'СЕТ СН'!$G$5-'СЕТ СН'!$G$17</f>
        <v>3015.0481426200004</v>
      </c>
      <c r="Q74" s="36">
        <f>SUMIFS(СВЦЭМ!$C$33:$C$776,СВЦЭМ!$A$33:$A$776,$A74,СВЦЭМ!$B$33:$B$776,Q$45)+'СЕТ СН'!$G$9+СВЦЭМ!$D$10+'СЕТ СН'!$G$5-'СЕТ СН'!$G$17</f>
        <v>3033.8181700499999</v>
      </c>
      <c r="R74" s="36">
        <f>SUMIFS(СВЦЭМ!$C$33:$C$776,СВЦЭМ!$A$33:$A$776,$A74,СВЦЭМ!$B$33:$B$776,R$45)+'СЕТ СН'!$G$9+СВЦЭМ!$D$10+'СЕТ СН'!$G$5-'СЕТ СН'!$G$17</f>
        <v>3026.1144600500002</v>
      </c>
      <c r="S74" s="36">
        <f>SUMIFS(СВЦЭМ!$C$33:$C$776,СВЦЭМ!$A$33:$A$776,$A74,СВЦЭМ!$B$33:$B$776,S$45)+'СЕТ СН'!$G$9+СВЦЭМ!$D$10+'СЕТ СН'!$G$5-'СЕТ СН'!$G$17</f>
        <v>3020.1317603500001</v>
      </c>
      <c r="T74" s="36">
        <f>SUMIFS(СВЦЭМ!$C$33:$C$776,СВЦЭМ!$A$33:$A$776,$A74,СВЦЭМ!$B$33:$B$776,T$45)+'СЕТ СН'!$G$9+СВЦЭМ!$D$10+'СЕТ СН'!$G$5-'СЕТ СН'!$G$17</f>
        <v>3003.1396480500002</v>
      </c>
      <c r="U74" s="36">
        <f>SUMIFS(СВЦЭМ!$C$33:$C$776,СВЦЭМ!$A$33:$A$776,$A74,СВЦЭМ!$B$33:$B$776,U$45)+'СЕТ СН'!$G$9+СВЦЭМ!$D$10+'СЕТ СН'!$G$5-'СЕТ СН'!$G$17</f>
        <v>3013.6791763600004</v>
      </c>
      <c r="V74" s="36">
        <f>SUMIFS(СВЦЭМ!$C$33:$C$776,СВЦЭМ!$A$33:$A$776,$A74,СВЦЭМ!$B$33:$B$776,V$45)+'СЕТ СН'!$G$9+СВЦЭМ!$D$10+'СЕТ СН'!$G$5-'СЕТ СН'!$G$17</f>
        <v>2998.0007641500001</v>
      </c>
      <c r="W74" s="36">
        <f>SUMIFS(СВЦЭМ!$C$33:$C$776,СВЦЭМ!$A$33:$A$776,$A74,СВЦЭМ!$B$33:$B$776,W$45)+'СЕТ СН'!$G$9+СВЦЭМ!$D$10+'СЕТ СН'!$G$5-'СЕТ СН'!$G$17</f>
        <v>3007.21679116</v>
      </c>
      <c r="X74" s="36">
        <f>SUMIFS(СВЦЭМ!$C$33:$C$776,СВЦЭМ!$A$33:$A$776,$A74,СВЦЭМ!$B$33:$B$776,X$45)+'СЕТ СН'!$G$9+СВЦЭМ!$D$10+'СЕТ СН'!$G$5-'СЕТ СН'!$G$17</f>
        <v>3015.7894901</v>
      </c>
      <c r="Y74" s="36">
        <f>SUMIFS(СВЦЭМ!$C$33:$C$776,СВЦЭМ!$A$33:$A$776,$A74,СВЦЭМ!$B$33:$B$776,Y$45)+'СЕТ СН'!$G$9+СВЦЭМ!$D$10+'СЕТ СН'!$G$5-'СЕТ СН'!$G$17</f>
        <v>3059.1975599900002</v>
      </c>
    </row>
    <row r="75" spans="1:25" ht="15.75" x14ac:dyDescent="0.25">
      <c r="A75" s="32"/>
      <c r="B75" s="33"/>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x14ac:dyDescent="0.25">
      <c r="A76" s="32"/>
      <c r="B76" s="33"/>
      <c r="C76" s="32"/>
      <c r="D76" s="32"/>
      <c r="E76" s="32"/>
      <c r="F76" s="32"/>
      <c r="G76" s="32"/>
      <c r="H76" s="32"/>
      <c r="I76" s="32"/>
      <c r="J76" s="32"/>
      <c r="K76" s="32"/>
      <c r="L76" s="32"/>
      <c r="M76" s="32"/>
      <c r="N76" s="32"/>
      <c r="O76" s="32"/>
      <c r="P76" s="32"/>
      <c r="Q76" s="32"/>
      <c r="R76" s="32"/>
      <c r="S76" s="32"/>
      <c r="T76" s="32"/>
      <c r="U76" s="32"/>
      <c r="V76" s="32"/>
      <c r="W76" s="32"/>
      <c r="X76" s="32"/>
      <c r="Y76" s="32"/>
    </row>
    <row r="77" spans="1:25" ht="12.75" customHeight="1" x14ac:dyDescent="0.2">
      <c r="A77" s="132" t="s">
        <v>7</v>
      </c>
      <c r="B77" s="126" t="s">
        <v>72</v>
      </c>
      <c r="C77" s="127"/>
      <c r="D77" s="127"/>
      <c r="E77" s="127"/>
      <c r="F77" s="127"/>
      <c r="G77" s="127"/>
      <c r="H77" s="127"/>
      <c r="I77" s="127"/>
      <c r="J77" s="127"/>
      <c r="K77" s="127"/>
      <c r="L77" s="127"/>
      <c r="M77" s="127"/>
      <c r="N77" s="127"/>
      <c r="O77" s="127"/>
      <c r="P77" s="127"/>
      <c r="Q77" s="127"/>
      <c r="R77" s="127"/>
      <c r="S77" s="127"/>
      <c r="T77" s="127"/>
      <c r="U77" s="127"/>
      <c r="V77" s="127"/>
      <c r="W77" s="127"/>
      <c r="X77" s="127"/>
      <c r="Y77" s="128"/>
    </row>
    <row r="78" spans="1:25" ht="12.75" customHeight="1" x14ac:dyDescent="0.2">
      <c r="A78" s="133"/>
      <c r="B78" s="129"/>
      <c r="C78" s="130"/>
      <c r="D78" s="130"/>
      <c r="E78" s="130"/>
      <c r="F78" s="130"/>
      <c r="G78" s="130"/>
      <c r="H78" s="130"/>
      <c r="I78" s="130"/>
      <c r="J78" s="130"/>
      <c r="K78" s="130"/>
      <c r="L78" s="130"/>
      <c r="M78" s="130"/>
      <c r="N78" s="130"/>
      <c r="O78" s="130"/>
      <c r="P78" s="130"/>
      <c r="Q78" s="130"/>
      <c r="R78" s="130"/>
      <c r="S78" s="130"/>
      <c r="T78" s="130"/>
      <c r="U78" s="130"/>
      <c r="V78" s="130"/>
      <c r="W78" s="130"/>
      <c r="X78" s="130"/>
      <c r="Y78" s="131"/>
    </row>
    <row r="79" spans="1:25" ht="12.75" customHeight="1" x14ac:dyDescent="0.2">
      <c r="A79" s="134"/>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5" ht="15.75" x14ac:dyDescent="0.2">
      <c r="A80" s="35" t="str">
        <f>A46</f>
        <v>01.02.2020</v>
      </c>
      <c r="B80" s="36">
        <f>SUMIFS(СВЦЭМ!$C$33:$C$776,СВЦЭМ!$A$33:$A$776,$A80,СВЦЭМ!$B$33:$B$776,B$79)+'СЕТ СН'!$H$9+СВЦЭМ!$D$10+'СЕТ СН'!$H$5-'СЕТ СН'!$H$17</f>
        <v>3478.4494946</v>
      </c>
      <c r="C80" s="36">
        <f>SUMIFS(СВЦЭМ!$C$33:$C$776,СВЦЭМ!$A$33:$A$776,$A80,СВЦЭМ!$B$33:$B$776,C$79)+'СЕТ СН'!$H$9+СВЦЭМ!$D$10+'СЕТ СН'!$H$5-'СЕТ СН'!$H$17</f>
        <v>3510.5123175400004</v>
      </c>
      <c r="D80" s="36">
        <f>SUMIFS(СВЦЭМ!$C$33:$C$776,СВЦЭМ!$A$33:$A$776,$A80,СВЦЭМ!$B$33:$B$776,D$79)+'СЕТ СН'!$H$9+СВЦЭМ!$D$10+'СЕТ СН'!$H$5-'СЕТ СН'!$H$17</f>
        <v>3540.2325798000002</v>
      </c>
      <c r="E80" s="36">
        <f>SUMIFS(СВЦЭМ!$C$33:$C$776,СВЦЭМ!$A$33:$A$776,$A80,СВЦЭМ!$B$33:$B$776,E$79)+'СЕТ СН'!$H$9+СВЦЭМ!$D$10+'СЕТ СН'!$H$5-'СЕТ СН'!$H$17</f>
        <v>3538.8927642400004</v>
      </c>
      <c r="F80" s="36">
        <f>SUMIFS(СВЦЭМ!$C$33:$C$776,СВЦЭМ!$A$33:$A$776,$A80,СВЦЭМ!$B$33:$B$776,F$79)+'СЕТ СН'!$H$9+СВЦЭМ!$D$10+'СЕТ СН'!$H$5-'СЕТ СН'!$H$17</f>
        <v>3526.23054985</v>
      </c>
      <c r="G80" s="36">
        <f>SUMIFS(СВЦЭМ!$C$33:$C$776,СВЦЭМ!$A$33:$A$776,$A80,СВЦЭМ!$B$33:$B$776,G$79)+'СЕТ СН'!$H$9+СВЦЭМ!$D$10+'СЕТ СН'!$H$5-'СЕТ СН'!$H$17</f>
        <v>3510.2696069800004</v>
      </c>
      <c r="H80" s="36">
        <f>SUMIFS(СВЦЭМ!$C$33:$C$776,СВЦЭМ!$A$33:$A$776,$A80,СВЦЭМ!$B$33:$B$776,H$79)+'СЕТ СН'!$H$9+СВЦЭМ!$D$10+'СЕТ СН'!$H$5-'СЕТ СН'!$H$17</f>
        <v>3490.5848001300001</v>
      </c>
      <c r="I80" s="36">
        <f>SUMIFS(СВЦЭМ!$C$33:$C$776,СВЦЭМ!$A$33:$A$776,$A80,СВЦЭМ!$B$33:$B$776,I$79)+'СЕТ СН'!$H$9+СВЦЭМ!$D$10+'СЕТ СН'!$H$5-'СЕТ СН'!$H$17</f>
        <v>3461.0153110000001</v>
      </c>
      <c r="J80" s="36">
        <f>SUMIFS(СВЦЭМ!$C$33:$C$776,СВЦЭМ!$A$33:$A$776,$A80,СВЦЭМ!$B$33:$B$776,J$79)+'СЕТ СН'!$H$9+СВЦЭМ!$D$10+'СЕТ СН'!$H$5-'СЕТ СН'!$H$17</f>
        <v>3438.2715940100002</v>
      </c>
      <c r="K80" s="36">
        <f>SUMIFS(СВЦЭМ!$C$33:$C$776,СВЦЭМ!$A$33:$A$776,$A80,СВЦЭМ!$B$33:$B$776,K$79)+'СЕТ СН'!$H$9+СВЦЭМ!$D$10+'СЕТ СН'!$H$5-'СЕТ СН'!$H$17</f>
        <v>3406.1865496800001</v>
      </c>
      <c r="L80" s="36">
        <f>SUMIFS(СВЦЭМ!$C$33:$C$776,СВЦЭМ!$A$33:$A$776,$A80,СВЦЭМ!$B$33:$B$776,L$79)+'СЕТ СН'!$H$9+СВЦЭМ!$D$10+'СЕТ СН'!$H$5-'СЕТ СН'!$H$17</f>
        <v>3398.1907375600003</v>
      </c>
      <c r="M80" s="36">
        <f>SUMIFS(СВЦЭМ!$C$33:$C$776,СВЦЭМ!$A$33:$A$776,$A80,СВЦЭМ!$B$33:$B$776,M$79)+'СЕТ СН'!$H$9+СВЦЭМ!$D$10+'СЕТ СН'!$H$5-'СЕТ СН'!$H$17</f>
        <v>3406.1740092099999</v>
      </c>
      <c r="N80" s="36">
        <f>SUMIFS(СВЦЭМ!$C$33:$C$776,СВЦЭМ!$A$33:$A$776,$A80,СВЦЭМ!$B$33:$B$776,N$79)+'СЕТ СН'!$H$9+СВЦЭМ!$D$10+'СЕТ СН'!$H$5-'СЕТ СН'!$H$17</f>
        <v>3436.34826019</v>
      </c>
      <c r="O80" s="36">
        <f>SUMIFS(СВЦЭМ!$C$33:$C$776,СВЦЭМ!$A$33:$A$776,$A80,СВЦЭМ!$B$33:$B$776,O$79)+'СЕТ СН'!$H$9+СВЦЭМ!$D$10+'СЕТ СН'!$H$5-'СЕТ СН'!$H$17</f>
        <v>3440.9435880300002</v>
      </c>
      <c r="P80" s="36">
        <f>SUMIFS(СВЦЭМ!$C$33:$C$776,СВЦЭМ!$A$33:$A$776,$A80,СВЦЭМ!$B$33:$B$776,P$79)+'СЕТ СН'!$H$9+СВЦЭМ!$D$10+'СЕТ СН'!$H$5-'СЕТ СН'!$H$17</f>
        <v>3454.9382585100002</v>
      </c>
      <c r="Q80" s="36">
        <f>SUMIFS(СВЦЭМ!$C$33:$C$776,СВЦЭМ!$A$33:$A$776,$A80,СВЦЭМ!$B$33:$B$776,Q$79)+'СЕТ СН'!$H$9+СВЦЭМ!$D$10+'СЕТ СН'!$H$5-'СЕТ СН'!$H$17</f>
        <v>3461.8119511100003</v>
      </c>
      <c r="R80" s="36">
        <f>SUMIFS(СВЦЭМ!$C$33:$C$776,СВЦЭМ!$A$33:$A$776,$A80,СВЦЭМ!$B$33:$B$776,R$79)+'СЕТ СН'!$H$9+СВЦЭМ!$D$10+'СЕТ СН'!$H$5-'СЕТ СН'!$H$17</f>
        <v>3460.24813825</v>
      </c>
      <c r="S80" s="36">
        <f>SUMIFS(СВЦЭМ!$C$33:$C$776,СВЦЭМ!$A$33:$A$776,$A80,СВЦЭМ!$B$33:$B$776,S$79)+'СЕТ СН'!$H$9+СВЦЭМ!$D$10+'СЕТ СН'!$H$5-'СЕТ СН'!$H$17</f>
        <v>3449.7579253600002</v>
      </c>
      <c r="T80" s="36">
        <f>SUMIFS(СВЦЭМ!$C$33:$C$776,СВЦЭМ!$A$33:$A$776,$A80,СВЦЭМ!$B$33:$B$776,T$79)+'СЕТ СН'!$H$9+СВЦЭМ!$D$10+'СЕТ СН'!$H$5-'СЕТ СН'!$H$17</f>
        <v>3420.8420591499998</v>
      </c>
      <c r="U80" s="36">
        <f>SUMIFS(СВЦЭМ!$C$33:$C$776,СВЦЭМ!$A$33:$A$776,$A80,СВЦЭМ!$B$33:$B$776,U$79)+'СЕТ СН'!$H$9+СВЦЭМ!$D$10+'СЕТ СН'!$H$5-'СЕТ СН'!$H$17</f>
        <v>3455.0713307400001</v>
      </c>
      <c r="V80" s="36">
        <f>SUMIFS(СВЦЭМ!$C$33:$C$776,СВЦЭМ!$A$33:$A$776,$A80,СВЦЭМ!$B$33:$B$776,V$79)+'СЕТ СН'!$H$9+СВЦЭМ!$D$10+'СЕТ СН'!$H$5-'СЕТ СН'!$H$17</f>
        <v>3425.4185877</v>
      </c>
      <c r="W80" s="36">
        <f>SUMIFS(СВЦЭМ!$C$33:$C$776,СВЦЭМ!$A$33:$A$776,$A80,СВЦЭМ!$B$33:$B$776,W$79)+'СЕТ СН'!$H$9+СВЦЭМ!$D$10+'СЕТ СН'!$H$5-'СЕТ СН'!$H$17</f>
        <v>3452.3629254500001</v>
      </c>
      <c r="X80" s="36">
        <f>SUMIFS(СВЦЭМ!$C$33:$C$776,СВЦЭМ!$A$33:$A$776,$A80,СВЦЭМ!$B$33:$B$776,X$79)+'СЕТ СН'!$H$9+СВЦЭМ!$D$10+'СЕТ СН'!$H$5-'СЕТ СН'!$H$17</f>
        <v>3483.6492859600003</v>
      </c>
      <c r="Y80" s="36">
        <f>SUMIFS(СВЦЭМ!$C$33:$C$776,СВЦЭМ!$A$33:$A$776,$A80,СВЦЭМ!$B$33:$B$776,Y$79)+'СЕТ СН'!$H$9+СВЦЭМ!$D$10+'СЕТ СН'!$H$5-'СЕТ СН'!$H$17</f>
        <v>3487.3740441600003</v>
      </c>
    </row>
    <row r="81" spans="1:25" ht="15.75" x14ac:dyDescent="0.2">
      <c r="A81" s="35">
        <f>A80+1</f>
        <v>43863</v>
      </c>
      <c r="B81" s="36">
        <f>SUMIFS(СВЦЭМ!$C$33:$C$776,СВЦЭМ!$A$33:$A$776,$A81,СВЦЭМ!$B$33:$B$776,B$79)+'СЕТ СН'!$H$9+СВЦЭМ!$D$10+'СЕТ СН'!$H$5-'СЕТ СН'!$H$17</f>
        <v>3480.9064753600001</v>
      </c>
      <c r="C81" s="36">
        <f>SUMIFS(СВЦЭМ!$C$33:$C$776,СВЦЭМ!$A$33:$A$776,$A81,СВЦЭМ!$B$33:$B$776,C$79)+'СЕТ СН'!$H$9+СВЦЭМ!$D$10+'СЕТ СН'!$H$5-'СЕТ СН'!$H$17</f>
        <v>3509.1424083299999</v>
      </c>
      <c r="D81" s="36">
        <f>SUMIFS(СВЦЭМ!$C$33:$C$776,СВЦЭМ!$A$33:$A$776,$A81,СВЦЭМ!$B$33:$B$776,D$79)+'СЕТ СН'!$H$9+СВЦЭМ!$D$10+'СЕТ СН'!$H$5-'СЕТ СН'!$H$17</f>
        <v>3527.2375277900001</v>
      </c>
      <c r="E81" s="36">
        <f>SUMIFS(СВЦЭМ!$C$33:$C$776,СВЦЭМ!$A$33:$A$776,$A81,СВЦЭМ!$B$33:$B$776,E$79)+'СЕТ СН'!$H$9+СВЦЭМ!$D$10+'СЕТ СН'!$H$5-'СЕТ СН'!$H$17</f>
        <v>3539.6319330900001</v>
      </c>
      <c r="F81" s="36">
        <f>SUMIFS(СВЦЭМ!$C$33:$C$776,СВЦЭМ!$A$33:$A$776,$A81,СВЦЭМ!$B$33:$B$776,F$79)+'СЕТ СН'!$H$9+СВЦЭМ!$D$10+'СЕТ СН'!$H$5-'СЕТ СН'!$H$17</f>
        <v>3531.9992014899999</v>
      </c>
      <c r="G81" s="36">
        <f>SUMIFS(СВЦЭМ!$C$33:$C$776,СВЦЭМ!$A$33:$A$776,$A81,СВЦЭМ!$B$33:$B$776,G$79)+'СЕТ СН'!$H$9+СВЦЭМ!$D$10+'СЕТ СН'!$H$5-'СЕТ СН'!$H$17</f>
        <v>3522.30508345</v>
      </c>
      <c r="H81" s="36">
        <f>SUMIFS(СВЦЭМ!$C$33:$C$776,СВЦЭМ!$A$33:$A$776,$A81,СВЦЭМ!$B$33:$B$776,H$79)+'СЕТ СН'!$H$9+СВЦЭМ!$D$10+'СЕТ СН'!$H$5-'СЕТ СН'!$H$17</f>
        <v>3502.29873185</v>
      </c>
      <c r="I81" s="36">
        <f>SUMIFS(СВЦЭМ!$C$33:$C$776,СВЦЭМ!$A$33:$A$776,$A81,СВЦЭМ!$B$33:$B$776,I$79)+'СЕТ СН'!$H$9+СВЦЭМ!$D$10+'СЕТ СН'!$H$5-'СЕТ СН'!$H$17</f>
        <v>3477.3587964900003</v>
      </c>
      <c r="J81" s="36">
        <f>SUMIFS(СВЦЭМ!$C$33:$C$776,СВЦЭМ!$A$33:$A$776,$A81,СВЦЭМ!$B$33:$B$776,J$79)+'СЕТ СН'!$H$9+СВЦЭМ!$D$10+'СЕТ СН'!$H$5-'СЕТ СН'!$H$17</f>
        <v>3452.7468144900004</v>
      </c>
      <c r="K81" s="36">
        <f>SUMIFS(СВЦЭМ!$C$33:$C$776,СВЦЭМ!$A$33:$A$776,$A81,СВЦЭМ!$B$33:$B$776,K$79)+'СЕТ СН'!$H$9+СВЦЭМ!$D$10+'СЕТ СН'!$H$5-'СЕТ СН'!$H$17</f>
        <v>3420.2333168499999</v>
      </c>
      <c r="L81" s="36">
        <f>SUMIFS(СВЦЭМ!$C$33:$C$776,СВЦЭМ!$A$33:$A$776,$A81,СВЦЭМ!$B$33:$B$776,L$79)+'СЕТ СН'!$H$9+СВЦЭМ!$D$10+'СЕТ СН'!$H$5-'СЕТ СН'!$H$17</f>
        <v>3405.3413871500002</v>
      </c>
      <c r="M81" s="36">
        <f>SUMIFS(СВЦЭМ!$C$33:$C$776,СВЦЭМ!$A$33:$A$776,$A81,СВЦЭМ!$B$33:$B$776,M$79)+'СЕТ СН'!$H$9+СВЦЭМ!$D$10+'СЕТ СН'!$H$5-'СЕТ СН'!$H$17</f>
        <v>3405.6733180000001</v>
      </c>
      <c r="N81" s="36">
        <f>SUMIFS(СВЦЭМ!$C$33:$C$776,СВЦЭМ!$A$33:$A$776,$A81,СВЦЭМ!$B$33:$B$776,N$79)+'СЕТ СН'!$H$9+СВЦЭМ!$D$10+'СЕТ СН'!$H$5-'СЕТ СН'!$H$17</f>
        <v>3415.6927972000003</v>
      </c>
      <c r="O81" s="36">
        <f>SUMIFS(СВЦЭМ!$C$33:$C$776,СВЦЭМ!$A$33:$A$776,$A81,СВЦЭМ!$B$33:$B$776,O$79)+'СЕТ СН'!$H$9+СВЦЭМ!$D$10+'СЕТ СН'!$H$5-'СЕТ СН'!$H$17</f>
        <v>3431.86378986</v>
      </c>
      <c r="P81" s="36">
        <f>SUMIFS(СВЦЭМ!$C$33:$C$776,СВЦЭМ!$A$33:$A$776,$A81,СВЦЭМ!$B$33:$B$776,P$79)+'СЕТ СН'!$H$9+СВЦЭМ!$D$10+'СЕТ СН'!$H$5-'СЕТ СН'!$H$17</f>
        <v>3445.3631335999999</v>
      </c>
      <c r="Q81" s="36">
        <f>SUMIFS(СВЦЭМ!$C$33:$C$776,СВЦЭМ!$A$33:$A$776,$A81,СВЦЭМ!$B$33:$B$776,Q$79)+'СЕТ СН'!$H$9+СВЦЭМ!$D$10+'СЕТ СН'!$H$5-'СЕТ СН'!$H$17</f>
        <v>3463.7220430400002</v>
      </c>
      <c r="R81" s="36">
        <f>SUMIFS(СВЦЭМ!$C$33:$C$776,СВЦЭМ!$A$33:$A$776,$A81,СВЦЭМ!$B$33:$B$776,R$79)+'СЕТ СН'!$H$9+СВЦЭМ!$D$10+'СЕТ СН'!$H$5-'СЕТ СН'!$H$17</f>
        <v>3455.0862910200003</v>
      </c>
      <c r="S81" s="36">
        <f>SUMIFS(СВЦЭМ!$C$33:$C$776,СВЦЭМ!$A$33:$A$776,$A81,СВЦЭМ!$B$33:$B$776,S$79)+'СЕТ СН'!$H$9+СВЦЭМ!$D$10+'СЕТ СН'!$H$5-'СЕТ СН'!$H$17</f>
        <v>3441.41457743</v>
      </c>
      <c r="T81" s="36">
        <f>SUMIFS(СВЦЭМ!$C$33:$C$776,СВЦЭМ!$A$33:$A$776,$A81,СВЦЭМ!$B$33:$B$776,T$79)+'СЕТ СН'!$H$9+СВЦЭМ!$D$10+'СЕТ СН'!$H$5-'СЕТ СН'!$H$17</f>
        <v>3423.0452121100002</v>
      </c>
      <c r="U81" s="36">
        <f>SUMIFS(СВЦЭМ!$C$33:$C$776,СВЦЭМ!$A$33:$A$776,$A81,СВЦЭМ!$B$33:$B$776,U$79)+'СЕТ СН'!$H$9+СВЦЭМ!$D$10+'СЕТ СН'!$H$5-'СЕТ СН'!$H$17</f>
        <v>3421.9686350299999</v>
      </c>
      <c r="V81" s="36">
        <f>SUMIFS(СВЦЭМ!$C$33:$C$776,СВЦЭМ!$A$33:$A$776,$A81,СВЦЭМ!$B$33:$B$776,V$79)+'СЕТ СН'!$H$9+СВЦЭМ!$D$10+'СЕТ СН'!$H$5-'СЕТ СН'!$H$17</f>
        <v>3405.6828235200001</v>
      </c>
      <c r="W81" s="36">
        <f>SUMIFS(СВЦЭМ!$C$33:$C$776,СВЦЭМ!$A$33:$A$776,$A81,СВЦЭМ!$B$33:$B$776,W$79)+'СЕТ СН'!$H$9+СВЦЭМ!$D$10+'СЕТ СН'!$H$5-'СЕТ СН'!$H$17</f>
        <v>3418.0973908999999</v>
      </c>
      <c r="X81" s="36">
        <f>SUMIFS(СВЦЭМ!$C$33:$C$776,СВЦЭМ!$A$33:$A$776,$A81,СВЦЭМ!$B$33:$B$776,X$79)+'СЕТ СН'!$H$9+СВЦЭМ!$D$10+'СЕТ СН'!$H$5-'СЕТ СН'!$H$17</f>
        <v>3431.2423875900004</v>
      </c>
      <c r="Y81" s="36">
        <f>SUMIFS(СВЦЭМ!$C$33:$C$776,СВЦЭМ!$A$33:$A$776,$A81,СВЦЭМ!$B$33:$B$776,Y$79)+'СЕТ СН'!$H$9+СВЦЭМ!$D$10+'СЕТ СН'!$H$5-'СЕТ СН'!$H$17</f>
        <v>3453.2121377399999</v>
      </c>
    </row>
    <row r="82" spans="1:25" ht="15.75" x14ac:dyDescent="0.2">
      <c r="A82" s="35">
        <f t="shared" ref="A82:A108" si="2">A81+1</f>
        <v>43864</v>
      </c>
      <c r="B82" s="36">
        <f>SUMIFS(СВЦЭМ!$C$33:$C$776,СВЦЭМ!$A$33:$A$776,$A82,СВЦЭМ!$B$33:$B$776,B$79)+'СЕТ СН'!$H$9+СВЦЭМ!$D$10+'СЕТ СН'!$H$5-'СЕТ СН'!$H$17</f>
        <v>3468.3374989100002</v>
      </c>
      <c r="C82" s="36">
        <f>SUMIFS(СВЦЭМ!$C$33:$C$776,СВЦЭМ!$A$33:$A$776,$A82,СВЦЭМ!$B$33:$B$776,C$79)+'СЕТ СН'!$H$9+СВЦЭМ!$D$10+'СЕТ СН'!$H$5-'СЕТ СН'!$H$17</f>
        <v>3483.9337596400001</v>
      </c>
      <c r="D82" s="36">
        <f>SUMIFS(СВЦЭМ!$C$33:$C$776,СВЦЭМ!$A$33:$A$776,$A82,СВЦЭМ!$B$33:$B$776,D$79)+'СЕТ СН'!$H$9+СВЦЭМ!$D$10+'СЕТ СН'!$H$5-'СЕТ СН'!$H$17</f>
        <v>3493.0633343700001</v>
      </c>
      <c r="E82" s="36">
        <f>SUMIFS(СВЦЭМ!$C$33:$C$776,СВЦЭМ!$A$33:$A$776,$A82,СВЦЭМ!$B$33:$B$776,E$79)+'СЕТ СН'!$H$9+СВЦЭМ!$D$10+'СЕТ СН'!$H$5-'СЕТ СН'!$H$17</f>
        <v>3496.0203081099999</v>
      </c>
      <c r="F82" s="36">
        <f>SUMIFS(СВЦЭМ!$C$33:$C$776,СВЦЭМ!$A$33:$A$776,$A82,СВЦЭМ!$B$33:$B$776,F$79)+'СЕТ СН'!$H$9+СВЦЭМ!$D$10+'СЕТ СН'!$H$5-'СЕТ СН'!$H$17</f>
        <v>3494.3728082000002</v>
      </c>
      <c r="G82" s="36">
        <f>SUMIFS(СВЦЭМ!$C$33:$C$776,СВЦЭМ!$A$33:$A$776,$A82,СВЦЭМ!$B$33:$B$776,G$79)+'СЕТ СН'!$H$9+СВЦЭМ!$D$10+'СЕТ СН'!$H$5-'СЕТ СН'!$H$17</f>
        <v>3490.0137206300001</v>
      </c>
      <c r="H82" s="36">
        <f>SUMIFS(СВЦЭМ!$C$33:$C$776,СВЦЭМ!$A$33:$A$776,$A82,СВЦЭМ!$B$33:$B$776,H$79)+'СЕТ СН'!$H$9+СВЦЭМ!$D$10+'СЕТ СН'!$H$5-'СЕТ СН'!$H$17</f>
        <v>3456.1880643600002</v>
      </c>
      <c r="I82" s="36">
        <f>SUMIFS(СВЦЭМ!$C$33:$C$776,СВЦЭМ!$A$33:$A$776,$A82,СВЦЭМ!$B$33:$B$776,I$79)+'СЕТ СН'!$H$9+СВЦЭМ!$D$10+'СЕТ СН'!$H$5-'СЕТ СН'!$H$17</f>
        <v>3435.2681229</v>
      </c>
      <c r="J82" s="36">
        <f>SUMIFS(СВЦЭМ!$C$33:$C$776,СВЦЭМ!$A$33:$A$776,$A82,СВЦЭМ!$B$33:$B$776,J$79)+'СЕТ СН'!$H$9+СВЦЭМ!$D$10+'СЕТ СН'!$H$5-'СЕТ СН'!$H$17</f>
        <v>3426.5667895000001</v>
      </c>
      <c r="K82" s="36">
        <f>SUMIFS(СВЦЭМ!$C$33:$C$776,СВЦЭМ!$A$33:$A$776,$A82,СВЦЭМ!$B$33:$B$776,K$79)+'СЕТ СН'!$H$9+СВЦЭМ!$D$10+'СЕТ СН'!$H$5-'СЕТ СН'!$H$17</f>
        <v>3435.95482889</v>
      </c>
      <c r="L82" s="36">
        <f>SUMIFS(СВЦЭМ!$C$33:$C$776,СВЦЭМ!$A$33:$A$776,$A82,СВЦЭМ!$B$33:$B$776,L$79)+'СЕТ СН'!$H$9+СВЦЭМ!$D$10+'СЕТ СН'!$H$5-'СЕТ СН'!$H$17</f>
        <v>3435.39739104</v>
      </c>
      <c r="M82" s="36">
        <f>SUMIFS(СВЦЭМ!$C$33:$C$776,СВЦЭМ!$A$33:$A$776,$A82,СВЦЭМ!$B$33:$B$776,M$79)+'СЕТ СН'!$H$9+СВЦЭМ!$D$10+'СЕТ СН'!$H$5-'СЕТ СН'!$H$17</f>
        <v>3443.28885132</v>
      </c>
      <c r="N82" s="36">
        <f>SUMIFS(СВЦЭМ!$C$33:$C$776,СВЦЭМ!$A$33:$A$776,$A82,СВЦЭМ!$B$33:$B$776,N$79)+'СЕТ СН'!$H$9+СВЦЭМ!$D$10+'СЕТ СН'!$H$5-'СЕТ СН'!$H$17</f>
        <v>3484.5830876099999</v>
      </c>
      <c r="O82" s="36">
        <f>SUMIFS(СВЦЭМ!$C$33:$C$776,СВЦЭМ!$A$33:$A$776,$A82,СВЦЭМ!$B$33:$B$776,O$79)+'СЕТ СН'!$H$9+СВЦЭМ!$D$10+'СЕТ СН'!$H$5-'СЕТ СН'!$H$17</f>
        <v>3483.0522704600003</v>
      </c>
      <c r="P82" s="36">
        <f>SUMIFS(СВЦЭМ!$C$33:$C$776,СВЦЭМ!$A$33:$A$776,$A82,СВЦЭМ!$B$33:$B$776,P$79)+'СЕТ СН'!$H$9+СВЦЭМ!$D$10+'СЕТ СН'!$H$5-'СЕТ СН'!$H$17</f>
        <v>3493.3360975300002</v>
      </c>
      <c r="Q82" s="36">
        <f>SUMIFS(СВЦЭМ!$C$33:$C$776,СВЦЭМ!$A$33:$A$776,$A82,СВЦЭМ!$B$33:$B$776,Q$79)+'СЕТ СН'!$H$9+СВЦЭМ!$D$10+'СЕТ СН'!$H$5-'СЕТ СН'!$H$17</f>
        <v>3501.9646728300004</v>
      </c>
      <c r="R82" s="36">
        <f>SUMIFS(СВЦЭМ!$C$33:$C$776,СВЦЭМ!$A$33:$A$776,$A82,СВЦЭМ!$B$33:$B$776,R$79)+'СЕТ СН'!$H$9+СВЦЭМ!$D$10+'СЕТ СН'!$H$5-'СЕТ СН'!$H$17</f>
        <v>3499.1572373399999</v>
      </c>
      <c r="S82" s="36">
        <f>SUMIFS(СВЦЭМ!$C$33:$C$776,СВЦЭМ!$A$33:$A$776,$A82,СВЦЭМ!$B$33:$B$776,S$79)+'СЕТ СН'!$H$9+СВЦЭМ!$D$10+'СЕТ СН'!$H$5-'СЕТ СН'!$H$17</f>
        <v>3488.4643385899999</v>
      </c>
      <c r="T82" s="36">
        <f>SUMIFS(СВЦЭМ!$C$33:$C$776,СВЦЭМ!$A$33:$A$776,$A82,СВЦЭМ!$B$33:$B$776,T$79)+'СЕТ СН'!$H$9+СВЦЭМ!$D$10+'СЕТ СН'!$H$5-'СЕТ СН'!$H$17</f>
        <v>3460.6090669300002</v>
      </c>
      <c r="U82" s="36">
        <f>SUMIFS(СВЦЭМ!$C$33:$C$776,СВЦЭМ!$A$33:$A$776,$A82,СВЦЭМ!$B$33:$B$776,U$79)+'СЕТ СН'!$H$9+СВЦЭМ!$D$10+'СЕТ СН'!$H$5-'СЕТ СН'!$H$17</f>
        <v>3453.4200869800002</v>
      </c>
      <c r="V82" s="36">
        <f>SUMIFS(СВЦЭМ!$C$33:$C$776,СВЦЭМ!$A$33:$A$776,$A82,СВЦЭМ!$B$33:$B$776,V$79)+'СЕТ СН'!$H$9+СВЦЭМ!$D$10+'СЕТ СН'!$H$5-'СЕТ СН'!$H$17</f>
        <v>3459.1530923300002</v>
      </c>
      <c r="W82" s="36">
        <f>SUMIFS(СВЦЭМ!$C$33:$C$776,СВЦЭМ!$A$33:$A$776,$A82,СВЦЭМ!$B$33:$B$776,W$79)+'СЕТ СН'!$H$9+СВЦЭМ!$D$10+'СЕТ СН'!$H$5-'СЕТ СН'!$H$17</f>
        <v>3444.9423627599999</v>
      </c>
      <c r="X82" s="36">
        <f>SUMIFS(СВЦЭМ!$C$33:$C$776,СВЦЭМ!$A$33:$A$776,$A82,СВЦЭМ!$B$33:$B$776,X$79)+'СЕТ СН'!$H$9+СВЦЭМ!$D$10+'СЕТ СН'!$H$5-'СЕТ СН'!$H$17</f>
        <v>3446.0351546700003</v>
      </c>
      <c r="Y82" s="36">
        <f>SUMIFS(СВЦЭМ!$C$33:$C$776,СВЦЭМ!$A$33:$A$776,$A82,СВЦЭМ!$B$33:$B$776,Y$79)+'СЕТ СН'!$H$9+СВЦЭМ!$D$10+'СЕТ СН'!$H$5-'СЕТ СН'!$H$17</f>
        <v>3463.14254949</v>
      </c>
    </row>
    <row r="83" spans="1:25" ht="15.75" x14ac:dyDescent="0.2">
      <c r="A83" s="35">
        <f t="shared" si="2"/>
        <v>43865</v>
      </c>
      <c r="B83" s="36">
        <f>SUMIFS(СВЦЭМ!$C$33:$C$776,СВЦЭМ!$A$33:$A$776,$A83,СВЦЭМ!$B$33:$B$776,B$79)+'СЕТ СН'!$H$9+СВЦЭМ!$D$10+'СЕТ СН'!$H$5-'СЕТ СН'!$H$17</f>
        <v>3451.2397772499999</v>
      </c>
      <c r="C83" s="36">
        <f>SUMIFS(СВЦЭМ!$C$33:$C$776,СВЦЭМ!$A$33:$A$776,$A83,СВЦЭМ!$B$33:$B$776,C$79)+'СЕТ СН'!$H$9+СВЦЭМ!$D$10+'СЕТ СН'!$H$5-'СЕТ СН'!$H$17</f>
        <v>3464.8739931500004</v>
      </c>
      <c r="D83" s="36">
        <f>SUMIFS(СВЦЭМ!$C$33:$C$776,СВЦЭМ!$A$33:$A$776,$A83,СВЦЭМ!$B$33:$B$776,D$79)+'СЕТ СН'!$H$9+СВЦЭМ!$D$10+'СЕТ СН'!$H$5-'СЕТ СН'!$H$17</f>
        <v>3479.9976447700001</v>
      </c>
      <c r="E83" s="36">
        <f>SUMIFS(СВЦЭМ!$C$33:$C$776,СВЦЭМ!$A$33:$A$776,$A83,СВЦЭМ!$B$33:$B$776,E$79)+'СЕТ СН'!$H$9+СВЦЭМ!$D$10+'СЕТ СН'!$H$5-'СЕТ СН'!$H$17</f>
        <v>3474.2289798700003</v>
      </c>
      <c r="F83" s="36">
        <f>SUMIFS(СВЦЭМ!$C$33:$C$776,СВЦЭМ!$A$33:$A$776,$A83,СВЦЭМ!$B$33:$B$776,F$79)+'СЕТ СН'!$H$9+СВЦЭМ!$D$10+'СЕТ СН'!$H$5-'СЕТ СН'!$H$17</f>
        <v>3475.2760337200002</v>
      </c>
      <c r="G83" s="36">
        <f>SUMIFS(СВЦЭМ!$C$33:$C$776,СВЦЭМ!$A$33:$A$776,$A83,СВЦЭМ!$B$33:$B$776,G$79)+'СЕТ СН'!$H$9+СВЦЭМ!$D$10+'СЕТ СН'!$H$5-'СЕТ СН'!$H$17</f>
        <v>3447.9850697700003</v>
      </c>
      <c r="H83" s="36">
        <f>SUMIFS(СВЦЭМ!$C$33:$C$776,СВЦЭМ!$A$33:$A$776,$A83,СВЦЭМ!$B$33:$B$776,H$79)+'СЕТ СН'!$H$9+СВЦЭМ!$D$10+'СЕТ СН'!$H$5-'СЕТ СН'!$H$17</f>
        <v>3430.6174239400002</v>
      </c>
      <c r="I83" s="36">
        <f>SUMIFS(СВЦЭМ!$C$33:$C$776,СВЦЭМ!$A$33:$A$776,$A83,СВЦЭМ!$B$33:$B$776,I$79)+'СЕТ СН'!$H$9+СВЦЭМ!$D$10+'СЕТ СН'!$H$5-'СЕТ СН'!$H$17</f>
        <v>3407.9414945200001</v>
      </c>
      <c r="J83" s="36">
        <f>SUMIFS(СВЦЭМ!$C$33:$C$776,СВЦЭМ!$A$33:$A$776,$A83,СВЦЭМ!$B$33:$B$776,J$79)+'СЕТ СН'!$H$9+СВЦЭМ!$D$10+'СЕТ СН'!$H$5-'СЕТ СН'!$H$17</f>
        <v>3386.0615446700003</v>
      </c>
      <c r="K83" s="36">
        <f>SUMIFS(СВЦЭМ!$C$33:$C$776,СВЦЭМ!$A$33:$A$776,$A83,СВЦЭМ!$B$33:$B$776,K$79)+'СЕТ СН'!$H$9+СВЦЭМ!$D$10+'СЕТ СН'!$H$5-'СЕТ СН'!$H$17</f>
        <v>3376.1916280300002</v>
      </c>
      <c r="L83" s="36">
        <f>SUMIFS(СВЦЭМ!$C$33:$C$776,СВЦЭМ!$A$33:$A$776,$A83,СВЦЭМ!$B$33:$B$776,L$79)+'СЕТ СН'!$H$9+СВЦЭМ!$D$10+'СЕТ СН'!$H$5-'СЕТ СН'!$H$17</f>
        <v>3394.4338722900002</v>
      </c>
      <c r="M83" s="36">
        <f>SUMIFS(СВЦЭМ!$C$33:$C$776,СВЦЭМ!$A$33:$A$776,$A83,СВЦЭМ!$B$33:$B$776,M$79)+'СЕТ СН'!$H$9+СВЦЭМ!$D$10+'СЕТ СН'!$H$5-'СЕТ СН'!$H$17</f>
        <v>3449.5500364099998</v>
      </c>
      <c r="N83" s="36">
        <f>SUMIFS(СВЦЭМ!$C$33:$C$776,СВЦЭМ!$A$33:$A$776,$A83,СВЦЭМ!$B$33:$B$776,N$79)+'СЕТ СН'!$H$9+СВЦЭМ!$D$10+'СЕТ СН'!$H$5-'СЕТ СН'!$H$17</f>
        <v>3491.8682087900002</v>
      </c>
      <c r="O83" s="36">
        <f>SUMIFS(СВЦЭМ!$C$33:$C$776,СВЦЭМ!$A$33:$A$776,$A83,СВЦЭМ!$B$33:$B$776,O$79)+'СЕТ СН'!$H$9+СВЦЭМ!$D$10+'СЕТ СН'!$H$5-'СЕТ СН'!$H$17</f>
        <v>3506.6880203600003</v>
      </c>
      <c r="P83" s="36">
        <f>SUMIFS(СВЦЭМ!$C$33:$C$776,СВЦЭМ!$A$33:$A$776,$A83,СВЦЭМ!$B$33:$B$776,P$79)+'СЕТ СН'!$H$9+СВЦЭМ!$D$10+'СЕТ СН'!$H$5-'СЕТ СН'!$H$17</f>
        <v>3513.66003757</v>
      </c>
      <c r="Q83" s="36">
        <f>SUMIFS(СВЦЭМ!$C$33:$C$776,СВЦЭМ!$A$33:$A$776,$A83,СВЦЭМ!$B$33:$B$776,Q$79)+'СЕТ СН'!$H$9+СВЦЭМ!$D$10+'СЕТ СН'!$H$5-'СЕТ СН'!$H$17</f>
        <v>3521.4496006899999</v>
      </c>
      <c r="R83" s="36">
        <f>SUMIFS(СВЦЭМ!$C$33:$C$776,СВЦЭМ!$A$33:$A$776,$A83,СВЦЭМ!$B$33:$B$776,R$79)+'СЕТ СН'!$H$9+СВЦЭМ!$D$10+'СЕТ СН'!$H$5-'СЕТ СН'!$H$17</f>
        <v>3519.8598061299999</v>
      </c>
      <c r="S83" s="36">
        <f>SUMIFS(СВЦЭМ!$C$33:$C$776,СВЦЭМ!$A$33:$A$776,$A83,СВЦЭМ!$B$33:$B$776,S$79)+'СЕТ СН'!$H$9+СВЦЭМ!$D$10+'СЕТ СН'!$H$5-'СЕТ СН'!$H$17</f>
        <v>3513.8046842200001</v>
      </c>
      <c r="T83" s="36">
        <f>SUMIFS(СВЦЭМ!$C$33:$C$776,СВЦЭМ!$A$33:$A$776,$A83,СВЦЭМ!$B$33:$B$776,T$79)+'СЕТ СН'!$H$9+СВЦЭМ!$D$10+'СЕТ СН'!$H$5-'СЕТ СН'!$H$17</f>
        <v>3499.7459189199999</v>
      </c>
      <c r="U83" s="36">
        <f>SUMIFS(СВЦЭМ!$C$33:$C$776,СВЦЭМ!$A$33:$A$776,$A83,СВЦЭМ!$B$33:$B$776,U$79)+'СЕТ СН'!$H$9+СВЦЭМ!$D$10+'СЕТ СН'!$H$5-'СЕТ СН'!$H$17</f>
        <v>3482.5188696300002</v>
      </c>
      <c r="V83" s="36">
        <f>SUMIFS(СВЦЭМ!$C$33:$C$776,СВЦЭМ!$A$33:$A$776,$A83,СВЦЭМ!$B$33:$B$776,V$79)+'СЕТ СН'!$H$9+СВЦЭМ!$D$10+'СЕТ СН'!$H$5-'СЕТ СН'!$H$17</f>
        <v>3476.4090174900002</v>
      </c>
      <c r="W83" s="36">
        <f>SUMIFS(СВЦЭМ!$C$33:$C$776,СВЦЭМ!$A$33:$A$776,$A83,СВЦЭМ!$B$33:$B$776,W$79)+'СЕТ СН'!$H$9+СВЦЭМ!$D$10+'СЕТ СН'!$H$5-'СЕТ СН'!$H$17</f>
        <v>3479.3874275100002</v>
      </c>
      <c r="X83" s="36">
        <f>SUMIFS(СВЦЭМ!$C$33:$C$776,СВЦЭМ!$A$33:$A$776,$A83,СВЦЭМ!$B$33:$B$776,X$79)+'СЕТ СН'!$H$9+СВЦЭМ!$D$10+'СЕТ СН'!$H$5-'СЕТ СН'!$H$17</f>
        <v>3487.1064259700001</v>
      </c>
      <c r="Y83" s="36">
        <f>SUMIFS(СВЦЭМ!$C$33:$C$776,СВЦЭМ!$A$33:$A$776,$A83,СВЦЭМ!$B$33:$B$776,Y$79)+'СЕТ СН'!$H$9+СВЦЭМ!$D$10+'СЕТ СН'!$H$5-'СЕТ СН'!$H$17</f>
        <v>3507.7824913499999</v>
      </c>
    </row>
    <row r="84" spans="1:25" ht="15.75" x14ac:dyDescent="0.2">
      <c r="A84" s="35">
        <f t="shared" si="2"/>
        <v>43866</v>
      </c>
      <c r="B84" s="36">
        <f>SUMIFS(СВЦЭМ!$C$33:$C$776,СВЦЭМ!$A$33:$A$776,$A84,СВЦЭМ!$B$33:$B$776,B$79)+'СЕТ СН'!$H$9+СВЦЭМ!$D$10+'СЕТ СН'!$H$5-'СЕТ СН'!$H$17</f>
        <v>3500.9422737499999</v>
      </c>
      <c r="C84" s="36">
        <f>SUMIFS(СВЦЭМ!$C$33:$C$776,СВЦЭМ!$A$33:$A$776,$A84,СВЦЭМ!$B$33:$B$776,C$79)+'СЕТ СН'!$H$9+СВЦЭМ!$D$10+'СЕТ СН'!$H$5-'СЕТ СН'!$H$17</f>
        <v>3528.38389039</v>
      </c>
      <c r="D84" s="36">
        <f>SUMIFS(СВЦЭМ!$C$33:$C$776,СВЦЭМ!$A$33:$A$776,$A84,СВЦЭМ!$B$33:$B$776,D$79)+'СЕТ СН'!$H$9+СВЦЭМ!$D$10+'СЕТ СН'!$H$5-'СЕТ СН'!$H$17</f>
        <v>3544.46063</v>
      </c>
      <c r="E84" s="36">
        <f>SUMIFS(СВЦЭМ!$C$33:$C$776,СВЦЭМ!$A$33:$A$776,$A84,СВЦЭМ!$B$33:$B$776,E$79)+'СЕТ СН'!$H$9+СВЦЭМ!$D$10+'СЕТ СН'!$H$5-'СЕТ СН'!$H$17</f>
        <v>3543.2307367800004</v>
      </c>
      <c r="F84" s="36">
        <f>SUMIFS(СВЦЭМ!$C$33:$C$776,СВЦЭМ!$A$33:$A$776,$A84,СВЦЭМ!$B$33:$B$776,F$79)+'СЕТ СН'!$H$9+СВЦЭМ!$D$10+'СЕТ СН'!$H$5-'СЕТ СН'!$H$17</f>
        <v>3530.7934210399999</v>
      </c>
      <c r="G84" s="36">
        <f>SUMIFS(СВЦЭМ!$C$33:$C$776,СВЦЭМ!$A$33:$A$776,$A84,СВЦЭМ!$B$33:$B$776,G$79)+'СЕТ СН'!$H$9+СВЦЭМ!$D$10+'СЕТ СН'!$H$5-'СЕТ СН'!$H$17</f>
        <v>3521.1923986800002</v>
      </c>
      <c r="H84" s="36">
        <f>SUMIFS(СВЦЭМ!$C$33:$C$776,СВЦЭМ!$A$33:$A$776,$A84,СВЦЭМ!$B$33:$B$776,H$79)+'СЕТ СН'!$H$9+СВЦЭМ!$D$10+'СЕТ СН'!$H$5-'СЕТ СН'!$H$17</f>
        <v>3482.8791649900004</v>
      </c>
      <c r="I84" s="36">
        <f>SUMIFS(СВЦЭМ!$C$33:$C$776,СВЦЭМ!$A$33:$A$776,$A84,СВЦЭМ!$B$33:$B$776,I$79)+'СЕТ СН'!$H$9+СВЦЭМ!$D$10+'СЕТ СН'!$H$5-'СЕТ СН'!$H$17</f>
        <v>3449.1329995999999</v>
      </c>
      <c r="J84" s="36">
        <f>SUMIFS(СВЦЭМ!$C$33:$C$776,СВЦЭМ!$A$33:$A$776,$A84,СВЦЭМ!$B$33:$B$776,J$79)+'СЕТ СН'!$H$9+СВЦЭМ!$D$10+'СЕТ СН'!$H$5-'СЕТ СН'!$H$17</f>
        <v>3417.2373052200001</v>
      </c>
      <c r="K84" s="36">
        <f>SUMIFS(СВЦЭМ!$C$33:$C$776,СВЦЭМ!$A$33:$A$776,$A84,СВЦЭМ!$B$33:$B$776,K$79)+'СЕТ СН'!$H$9+СВЦЭМ!$D$10+'СЕТ СН'!$H$5-'СЕТ СН'!$H$17</f>
        <v>3409.32530408</v>
      </c>
      <c r="L84" s="36">
        <f>SUMIFS(СВЦЭМ!$C$33:$C$776,СВЦЭМ!$A$33:$A$776,$A84,СВЦЭМ!$B$33:$B$776,L$79)+'СЕТ СН'!$H$9+СВЦЭМ!$D$10+'СЕТ СН'!$H$5-'СЕТ СН'!$H$17</f>
        <v>3401.78883967</v>
      </c>
      <c r="M84" s="36">
        <f>SUMIFS(СВЦЭМ!$C$33:$C$776,СВЦЭМ!$A$33:$A$776,$A84,СВЦЭМ!$B$33:$B$776,M$79)+'СЕТ СН'!$H$9+СВЦЭМ!$D$10+'СЕТ СН'!$H$5-'СЕТ СН'!$H$17</f>
        <v>3415.8203589700001</v>
      </c>
      <c r="N84" s="36">
        <f>SUMIFS(СВЦЭМ!$C$33:$C$776,СВЦЭМ!$A$33:$A$776,$A84,СВЦЭМ!$B$33:$B$776,N$79)+'СЕТ СН'!$H$9+СВЦЭМ!$D$10+'СЕТ СН'!$H$5-'СЕТ СН'!$H$17</f>
        <v>3436.1685560000001</v>
      </c>
      <c r="O84" s="36">
        <f>SUMIFS(СВЦЭМ!$C$33:$C$776,СВЦЭМ!$A$33:$A$776,$A84,СВЦЭМ!$B$33:$B$776,O$79)+'СЕТ СН'!$H$9+СВЦЭМ!$D$10+'СЕТ СН'!$H$5-'СЕТ СН'!$H$17</f>
        <v>3460.5207815700001</v>
      </c>
      <c r="P84" s="36">
        <f>SUMIFS(СВЦЭМ!$C$33:$C$776,СВЦЭМ!$A$33:$A$776,$A84,СВЦЭМ!$B$33:$B$776,P$79)+'СЕТ СН'!$H$9+СВЦЭМ!$D$10+'СЕТ СН'!$H$5-'СЕТ СН'!$H$17</f>
        <v>3480.5251753100001</v>
      </c>
      <c r="Q84" s="36">
        <f>SUMIFS(СВЦЭМ!$C$33:$C$776,СВЦЭМ!$A$33:$A$776,$A84,СВЦЭМ!$B$33:$B$776,Q$79)+'СЕТ СН'!$H$9+СВЦЭМ!$D$10+'СЕТ СН'!$H$5-'СЕТ СН'!$H$17</f>
        <v>3484.5473023600002</v>
      </c>
      <c r="R84" s="36">
        <f>SUMIFS(СВЦЭМ!$C$33:$C$776,СВЦЭМ!$A$33:$A$776,$A84,СВЦЭМ!$B$33:$B$776,R$79)+'СЕТ СН'!$H$9+СВЦЭМ!$D$10+'СЕТ СН'!$H$5-'СЕТ СН'!$H$17</f>
        <v>3521.51730765</v>
      </c>
      <c r="S84" s="36">
        <f>SUMIFS(СВЦЭМ!$C$33:$C$776,СВЦЭМ!$A$33:$A$776,$A84,СВЦЭМ!$B$33:$B$776,S$79)+'СЕТ СН'!$H$9+СВЦЭМ!$D$10+'СЕТ СН'!$H$5-'СЕТ СН'!$H$17</f>
        <v>3492.5922476800001</v>
      </c>
      <c r="T84" s="36">
        <f>SUMIFS(СВЦЭМ!$C$33:$C$776,СВЦЭМ!$A$33:$A$776,$A84,СВЦЭМ!$B$33:$B$776,T$79)+'СЕТ СН'!$H$9+СВЦЭМ!$D$10+'СЕТ СН'!$H$5-'СЕТ СН'!$H$17</f>
        <v>3455.9639504699999</v>
      </c>
      <c r="U84" s="36">
        <f>SUMIFS(СВЦЭМ!$C$33:$C$776,СВЦЭМ!$A$33:$A$776,$A84,СВЦЭМ!$B$33:$B$776,U$79)+'СЕТ СН'!$H$9+СВЦЭМ!$D$10+'СЕТ СН'!$H$5-'СЕТ СН'!$H$17</f>
        <v>3463.6454069500001</v>
      </c>
      <c r="V84" s="36">
        <f>SUMIFS(СВЦЭМ!$C$33:$C$776,СВЦЭМ!$A$33:$A$776,$A84,СВЦЭМ!$B$33:$B$776,V$79)+'СЕТ СН'!$H$9+СВЦЭМ!$D$10+'СЕТ СН'!$H$5-'СЕТ СН'!$H$17</f>
        <v>3458.9441363300002</v>
      </c>
      <c r="W84" s="36">
        <f>SUMIFS(СВЦЭМ!$C$33:$C$776,СВЦЭМ!$A$33:$A$776,$A84,СВЦЭМ!$B$33:$B$776,W$79)+'СЕТ СН'!$H$9+СВЦЭМ!$D$10+'СЕТ СН'!$H$5-'СЕТ СН'!$H$17</f>
        <v>3464.4651011599999</v>
      </c>
      <c r="X84" s="36">
        <f>SUMIFS(СВЦЭМ!$C$33:$C$776,СВЦЭМ!$A$33:$A$776,$A84,СВЦЭМ!$B$33:$B$776,X$79)+'СЕТ СН'!$H$9+СВЦЭМ!$D$10+'СЕТ СН'!$H$5-'СЕТ СН'!$H$17</f>
        <v>3496.8329407300002</v>
      </c>
      <c r="Y84" s="36">
        <f>SUMIFS(СВЦЭМ!$C$33:$C$776,СВЦЭМ!$A$33:$A$776,$A84,СВЦЭМ!$B$33:$B$776,Y$79)+'СЕТ СН'!$H$9+СВЦЭМ!$D$10+'СЕТ СН'!$H$5-'СЕТ СН'!$H$17</f>
        <v>3510.1154240000001</v>
      </c>
    </row>
    <row r="85" spans="1:25" ht="15.75" x14ac:dyDescent="0.2">
      <c r="A85" s="35">
        <f t="shared" si="2"/>
        <v>43867</v>
      </c>
      <c r="B85" s="36">
        <f>SUMIFS(СВЦЭМ!$C$33:$C$776,СВЦЭМ!$A$33:$A$776,$A85,СВЦЭМ!$B$33:$B$776,B$79)+'СЕТ СН'!$H$9+СВЦЭМ!$D$10+'СЕТ СН'!$H$5-'СЕТ СН'!$H$17</f>
        <v>3493.05921717</v>
      </c>
      <c r="C85" s="36">
        <f>SUMIFS(СВЦЭМ!$C$33:$C$776,СВЦЭМ!$A$33:$A$776,$A85,СВЦЭМ!$B$33:$B$776,C$79)+'СЕТ СН'!$H$9+СВЦЭМ!$D$10+'СЕТ СН'!$H$5-'СЕТ СН'!$H$17</f>
        <v>3543.7665184300004</v>
      </c>
      <c r="D85" s="36">
        <f>SUMIFS(СВЦЭМ!$C$33:$C$776,СВЦЭМ!$A$33:$A$776,$A85,СВЦЭМ!$B$33:$B$776,D$79)+'СЕТ СН'!$H$9+СВЦЭМ!$D$10+'СЕТ СН'!$H$5-'СЕТ СН'!$H$17</f>
        <v>3555.9060739800002</v>
      </c>
      <c r="E85" s="36">
        <f>SUMIFS(СВЦЭМ!$C$33:$C$776,СВЦЭМ!$A$33:$A$776,$A85,СВЦЭМ!$B$33:$B$776,E$79)+'СЕТ СН'!$H$9+СВЦЭМ!$D$10+'СЕТ СН'!$H$5-'СЕТ СН'!$H$17</f>
        <v>3575.3769351300002</v>
      </c>
      <c r="F85" s="36">
        <f>SUMIFS(СВЦЭМ!$C$33:$C$776,СВЦЭМ!$A$33:$A$776,$A85,СВЦЭМ!$B$33:$B$776,F$79)+'СЕТ СН'!$H$9+СВЦЭМ!$D$10+'СЕТ СН'!$H$5-'СЕТ СН'!$H$17</f>
        <v>3569.6144871500001</v>
      </c>
      <c r="G85" s="36">
        <f>SUMIFS(СВЦЭМ!$C$33:$C$776,СВЦЭМ!$A$33:$A$776,$A85,СВЦЭМ!$B$33:$B$776,G$79)+'СЕТ СН'!$H$9+СВЦЭМ!$D$10+'СЕТ СН'!$H$5-'СЕТ СН'!$H$17</f>
        <v>3549.87217216</v>
      </c>
      <c r="H85" s="36">
        <f>SUMIFS(СВЦЭМ!$C$33:$C$776,СВЦЭМ!$A$33:$A$776,$A85,СВЦЭМ!$B$33:$B$776,H$79)+'СЕТ СН'!$H$9+СВЦЭМ!$D$10+'СЕТ СН'!$H$5-'СЕТ СН'!$H$17</f>
        <v>3516.91535423</v>
      </c>
      <c r="I85" s="36">
        <f>SUMIFS(СВЦЭМ!$C$33:$C$776,СВЦЭМ!$A$33:$A$776,$A85,СВЦЭМ!$B$33:$B$776,I$79)+'СЕТ СН'!$H$9+СВЦЭМ!$D$10+'СЕТ СН'!$H$5-'СЕТ СН'!$H$17</f>
        <v>3473.5016563899999</v>
      </c>
      <c r="J85" s="36">
        <f>SUMIFS(СВЦЭМ!$C$33:$C$776,СВЦЭМ!$A$33:$A$776,$A85,СВЦЭМ!$B$33:$B$776,J$79)+'СЕТ СН'!$H$9+СВЦЭМ!$D$10+'СЕТ СН'!$H$5-'СЕТ СН'!$H$17</f>
        <v>3446.32147958</v>
      </c>
      <c r="K85" s="36">
        <f>SUMIFS(СВЦЭМ!$C$33:$C$776,СВЦЭМ!$A$33:$A$776,$A85,СВЦЭМ!$B$33:$B$776,K$79)+'СЕТ СН'!$H$9+СВЦЭМ!$D$10+'СЕТ СН'!$H$5-'СЕТ СН'!$H$17</f>
        <v>3414.35821145</v>
      </c>
      <c r="L85" s="36">
        <f>SUMIFS(СВЦЭМ!$C$33:$C$776,СВЦЭМ!$A$33:$A$776,$A85,СВЦЭМ!$B$33:$B$776,L$79)+'СЕТ СН'!$H$9+СВЦЭМ!$D$10+'СЕТ СН'!$H$5-'СЕТ СН'!$H$17</f>
        <v>3421.8218607700001</v>
      </c>
      <c r="M85" s="36">
        <f>SUMIFS(СВЦЭМ!$C$33:$C$776,СВЦЭМ!$A$33:$A$776,$A85,СВЦЭМ!$B$33:$B$776,M$79)+'СЕТ СН'!$H$9+СВЦЭМ!$D$10+'СЕТ СН'!$H$5-'СЕТ СН'!$H$17</f>
        <v>3444.8009571600001</v>
      </c>
      <c r="N85" s="36">
        <f>SUMIFS(СВЦЭМ!$C$33:$C$776,СВЦЭМ!$A$33:$A$776,$A85,СВЦЭМ!$B$33:$B$776,N$79)+'СЕТ СН'!$H$9+СВЦЭМ!$D$10+'СЕТ СН'!$H$5-'СЕТ СН'!$H$17</f>
        <v>3469.57530774</v>
      </c>
      <c r="O85" s="36">
        <f>SUMIFS(СВЦЭМ!$C$33:$C$776,СВЦЭМ!$A$33:$A$776,$A85,СВЦЭМ!$B$33:$B$776,O$79)+'СЕТ СН'!$H$9+СВЦЭМ!$D$10+'СЕТ СН'!$H$5-'СЕТ СН'!$H$17</f>
        <v>3461.0538982900002</v>
      </c>
      <c r="P85" s="36">
        <f>SUMIFS(СВЦЭМ!$C$33:$C$776,СВЦЭМ!$A$33:$A$776,$A85,СВЦЭМ!$B$33:$B$776,P$79)+'СЕТ СН'!$H$9+СВЦЭМ!$D$10+'СЕТ СН'!$H$5-'СЕТ СН'!$H$17</f>
        <v>3496.9629401500001</v>
      </c>
      <c r="Q85" s="36">
        <f>SUMIFS(СВЦЭМ!$C$33:$C$776,СВЦЭМ!$A$33:$A$776,$A85,СВЦЭМ!$B$33:$B$776,Q$79)+'СЕТ СН'!$H$9+СВЦЭМ!$D$10+'СЕТ СН'!$H$5-'СЕТ СН'!$H$17</f>
        <v>3492.8311534300001</v>
      </c>
      <c r="R85" s="36">
        <f>SUMIFS(СВЦЭМ!$C$33:$C$776,СВЦЭМ!$A$33:$A$776,$A85,СВЦЭМ!$B$33:$B$776,R$79)+'СЕТ СН'!$H$9+СВЦЭМ!$D$10+'СЕТ СН'!$H$5-'СЕТ СН'!$H$17</f>
        <v>3481.0332074400003</v>
      </c>
      <c r="S85" s="36">
        <f>SUMIFS(СВЦЭМ!$C$33:$C$776,СВЦЭМ!$A$33:$A$776,$A85,СВЦЭМ!$B$33:$B$776,S$79)+'СЕТ СН'!$H$9+СВЦЭМ!$D$10+'СЕТ СН'!$H$5-'СЕТ СН'!$H$17</f>
        <v>3459.3727407400002</v>
      </c>
      <c r="T85" s="36">
        <f>SUMIFS(СВЦЭМ!$C$33:$C$776,СВЦЭМ!$A$33:$A$776,$A85,СВЦЭМ!$B$33:$B$776,T$79)+'СЕТ СН'!$H$9+СВЦЭМ!$D$10+'СЕТ СН'!$H$5-'СЕТ СН'!$H$17</f>
        <v>3429.7327335099999</v>
      </c>
      <c r="U85" s="36">
        <f>SUMIFS(СВЦЭМ!$C$33:$C$776,СВЦЭМ!$A$33:$A$776,$A85,СВЦЭМ!$B$33:$B$776,U$79)+'СЕТ СН'!$H$9+СВЦЭМ!$D$10+'СЕТ СН'!$H$5-'СЕТ СН'!$H$17</f>
        <v>3426.9911653700001</v>
      </c>
      <c r="V85" s="36">
        <f>SUMIFS(СВЦЭМ!$C$33:$C$776,СВЦЭМ!$A$33:$A$776,$A85,СВЦЭМ!$B$33:$B$776,V$79)+'СЕТ СН'!$H$9+СВЦЭМ!$D$10+'СЕТ СН'!$H$5-'СЕТ СН'!$H$17</f>
        <v>3414.5914575900001</v>
      </c>
      <c r="W85" s="36">
        <f>SUMIFS(СВЦЭМ!$C$33:$C$776,СВЦЭМ!$A$33:$A$776,$A85,СВЦЭМ!$B$33:$B$776,W$79)+'СЕТ СН'!$H$9+СВЦЭМ!$D$10+'СЕТ СН'!$H$5-'СЕТ СН'!$H$17</f>
        <v>3431.70997442</v>
      </c>
      <c r="X85" s="36">
        <f>SUMIFS(СВЦЭМ!$C$33:$C$776,СВЦЭМ!$A$33:$A$776,$A85,СВЦЭМ!$B$33:$B$776,X$79)+'СЕТ СН'!$H$9+СВЦЭМ!$D$10+'СЕТ СН'!$H$5-'СЕТ СН'!$H$17</f>
        <v>3449.64606929</v>
      </c>
      <c r="Y85" s="36">
        <f>SUMIFS(СВЦЭМ!$C$33:$C$776,СВЦЭМ!$A$33:$A$776,$A85,СВЦЭМ!$B$33:$B$776,Y$79)+'СЕТ СН'!$H$9+СВЦЭМ!$D$10+'СЕТ СН'!$H$5-'СЕТ СН'!$H$17</f>
        <v>3478.9116894500003</v>
      </c>
    </row>
    <row r="86" spans="1:25" ht="15.75" x14ac:dyDescent="0.2">
      <c r="A86" s="35">
        <f t="shared" si="2"/>
        <v>43868</v>
      </c>
      <c r="B86" s="36">
        <f>SUMIFS(СВЦЭМ!$C$33:$C$776,СВЦЭМ!$A$33:$A$776,$A86,СВЦЭМ!$B$33:$B$776,B$79)+'СЕТ СН'!$H$9+СВЦЭМ!$D$10+'СЕТ СН'!$H$5-'СЕТ СН'!$H$17</f>
        <v>3556.5318339599999</v>
      </c>
      <c r="C86" s="36">
        <f>SUMIFS(СВЦЭМ!$C$33:$C$776,СВЦЭМ!$A$33:$A$776,$A86,СВЦЭМ!$B$33:$B$776,C$79)+'СЕТ СН'!$H$9+СВЦЭМ!$D$10+'СЕТ СН'!$H$5-'СЕТ СН'!$H$17</f>
        <v>3569.1594267800001</v>
      </c>
      <c r="D86" s="36">
        <f>SUMIFS(СВЦЭМ!$C$33:$C$776,СВЦЭМ!$A$33:$A$776,$A86,СВЦЭМ!$B$33:$B$776,D$79)+'СЕТ СН'!$H$9+СВЦЭМ!$D$10+'СЕТ СН'!$H$5-'СЕТ СН'!$H$17</f>
        <v>3578.7714304300002</v>
      </c>
      <c r="E86" s="36">
        <f>SUMIFS(СВЦЭМ!$C$33:$C$776,СВЦЭМ!$A$33:$A$776,$A86,СВЦЭМ!$B$33:$B$776,E$79)+'СЕТ СН'!$H$9+СВЦЭМ!$D$10+'СЕТ СН'!$H$5-'СЕТ СН'!$H$17</f>
        <v>3577.0748190300001</v>
      </c>
      <c r="F86" s="36">
        <f>SUMIFS(СВЦЭМ!$C$33:$C$776,СВЦЭМ!$A$33:$A$776,$A86,СВЦЭМ!$B$33:$B$776,F$79)+'СЕТ СН'!$H$9+СВЦЭМ!$D$10+'СЕТ СН'!$H$5-'СЕТ СН'!$H$17</f>
        <v>3566.1079644800002</v>
      </c>
      <c r="G86" s="36">
        <f>SUMIFS(СВЦЭМ!$C$33:$C$776,СВЦЭМ!$A$33:$A$776,$A86,СВЦЭМ!$B$33:$B$776,G$79)+'СЕТ СН'!$H$9+СВЦЭМ!$D$10+'СЕТ СН'!$H$5-'СЕТ СН'!$H$17</f>
        <v>3554.3968352400002</v>
      </c>
      <c r="H86" s="36">
        <f>SUMIFS(СВЦЭМ!$C$33:$C$776,СВЦЭМ!$A$33:$A$776,$A86,СВЦЭМ!$B$33:$B$776,H$79)+'СЕТ СН'!$H$9+СВЦЭМ!$D$10+'СЕТ СН'!$H$5-'СЕТ СН'!$H$17</f>
        <v>3527.1805216600001</v>
      </c>
      <c r="I86" s="36">
        <f>SUMIFS(СВЦЭМ!$C$33:$C$776,СВЦЭМ!$A$33:$A$776,$A86,СВЦЭМ!$B$33:$B$776,I$79)+'СЕТ СН'!$H$9+СВЦЭМ!$D$10+'СЕТ СН'!$H$5-'СЕТ СН'!$H$17</f>
        <v>3485.3666450400001</v>
      </c>
      <c r="J86" s="36">
        <f>SUMIFS(СВЦЭМ!$C$33:$C$776,СВЦЭМ!$A$33:$A$776,$A86,СВЦЭМ!$B$33:$B$776,J$79)+'СЕТ СН'!$H$9+СВЦЭМ!$D$10+'СЕТ СН'!$H$5-'СЕТ СН'!$H$17</f>
        <v>3450.1076089799999</v>
      </c>
      <c r="K86" s="36">
        <f>SUMIFS(СВЦЭМ!$C$33:$C$776,СВЦЭМ!$A$33:$A$776,$A86,СВЦЭМ!$B$33:$B$776,K$79)+'СЕТ СН'!$H$9+СВЦЭМ!$D$10+'СЕТ СН'!$H$5-'СЕТ СН'!$H$17</f>
        <v>3456.58522799</v>
      </c>
      <c r="L86" s="36">
        <f>SUMIFS(СВЦЭМ!$C$33:$C$776,СВЦЭМ!$A$33:$A$776,$A86,СВЦЭМ!$B$33:$B$776,L$79)+'СЕТ СН'!$H$9+СВЦЭМ!$D$10+'СЕТ СН'!$H$5-'СЕТ СН'!$H$17</f>
        <v>3458.2611415700003</v>
      </c>
      <c r="M86" s="36">
        <f>SUMIFS(СВЦЭМ!$C$33:$C$776,СВЦЭМ!$A$33:$A$776,$A86,СВЦЭМ!$B$33:$B$776,M$79)+'СЕТ СН'!$H$9+СВЦЭМ!$D$10+'СЕТ СН'!$H$5-'СЕТ СН'!$H$17</f>
        <v>3461.9703661500002</v>
      </c>
      <c r="N86" s="36">
        <f>SUMIFS(СВЦЭМ!$C$33:$C$776,СВЦЭМ!$A$33:$A$776,$A86,СВЦЭМ!$B$33:$B$776,N$79)+'СЕТ СН'!$H$9+СВЦЭМ!$D$10+'СЕТ СН'!$H$5-'СЕТ СН'!$H$17</f>
        <v>3480.2316053100003</v>
      </c>
      <c r="O86" s="36">
        <f>SUMIFS(СВЦЭМ!$C$33:$C$776,СВЦЭМ!$A$33:$A$776,$A86,СВЦЭМ!$B$33:$B$776,O$79)+'СЕТ СН'!$H$9+СВЦЭМ!$D$10+'СЕТ СН'!$H$5-'СЕТ СН'!$H$17</f>
        <v>3474.18071547</v>
      </c>
      <c r="P86" s="36">
        <f>SUMIFS(СВЦЭМ!$C$33:$C$776,СВЦЭМ!$A$33:$A$776,$A86,СВЦЭМ!$B$33:$B$776,P$79)+'СЕТ СН'!$H$9+СВЦЭМ!$D$10+'СЕТ СН'!$H$5-'СЕТ СН'!$H$17</f>
        <v>3486.1845024100003</v>
      </c>
      <c r="Q86" s="36">
        <f>SUMIFS(СВЦЭМ!$C$33:$C$776,СВЦЭМ!$A$33:$A$776,$A86,СВЦЭМ!$B$33:$B$776,Q$79)+'СЕТ СН'!$H$9+СВЦЭМ!$D$10+'СЕТ СН'!$H$5-'СЕТ СН'!$H$17</f>
        <v>3495.9534279099998</v>
      </c>
      <c r="R86" s="36">
        <f>SUMIFS(СВЦЭМ!$C$33:$C$776,СВЦЭМ!$A$33:$A$776,$A86,СВЦЭМ!$B$33:$B$776,R$79)+'СЕТ СН'!$H$9+СВЦЭМ!$D$10+'СЕТ СН'!$H$5-'СЕТ СН'!$H$17</f>
        <v>3486.4928094500001</v>
      </c>
      <c r="S86" s="36">
        <f>SUMIFS(СВЦЭМ!$C$33:$C$776,СВЦЭМ!$A$33:$A$776,$A86,СВЦЭМ!$B$33:$B$776,S$79)+'СЕТ СН'!$H$9+СВЦЭМ!$D$10+'СЕТ СН'!$H$5-'СЕТ СН'!$H$17</f>
        <v>3452.8825091899998</v>
      </c>
      <c r="T86" s="36">
        <f>SUMIFS(СВЦЭМ!$C$33:$C$776,СВЦЭМ!$A$33:$A$776,$A86,СВЦЭМ!$B$33:$B$776,T$79)+'СЕТ СН'!$H$9+СВЦЭМ!$D$10+'СЕТ СН'!$H$5-'СЕТ СН'!$H$17</f>
        <v>3410.62162721</v>
      </c>
      <c r="U86" s="36">
        <f>SUMIFS(СВЦЭМ!$C$33:$C$776,СВЦЭМ!$A$33:$A$776,$A86,СВЦЭМ!$B$33:$B$776,U$79)+'СЕТ СН'!$H$9+СВЦЭМ!$D$10+'СЕТ СН'!$H$5-'СЕТ СН'!$H$17</f>
        <v>3417.2059015200002</v>
      </c>
      <c r="V86" s="36">
        <f>SUMIFS(СВЦЭМ!$C$33:$C$776,СВЦЭМ!$A$33:$A$776,$A86,СВЦЭМ!$B$33:$B$776,V$79)+'СЕТ СН'!$H$9+СВЦЭМ!$D$10+'СЕТ СН'!$H$5-'СЕТ СН'!$H$17</f>
        <v>3431.31509061</v>
      </c>
      <c r="W86" s="36">
        <f>SUMIFS(СВЦЭМ!$C$33:$C$776,СВЦЭМ!$A$33:$A$776,$A86,СВЦЭМ!$B$33:$B$776,W$79)+'СЕТ СН'!$H$9+СВЦЭМ!$D$10+'СЕТ СН'!$H$5-'СЕТ СН'!$H$17</f>
        <v>3449.0339672600003</v>
      </c>
      <c r="X86" s="36">
        <f>SUMIFS(СВЦЭМ!$C$33:$C$776,СВЦЭМ!$A$33:$A$776,$A86,СВЦЭМ!$B$33:$B$776,X$79)+'СЕТ СН'!$H$9+СВЦЭМ!$D$10+'СЕТ СН'!$H$5-'СЕТ СН'!$H$17</f>
        <v>3460.2558845200001</v>
      </c>
      <c r="Y86" s="36">
        <f>SUMIFS(СВЦЭМ!$C$33:$C$776,СВЦЭМ!$A$33:$A$776,$A86,СВЦЭМ!$B$33:$B$776,Y$79)+'СЕТ СН'!$H$9+СВЦЭМ!$D$10+'СЕТ СН'!$H$5-'СЕТ СН'!$H$17</f>
        <v>3479.7128809800001</v>
      </c>
    </row>
    <row r="87" spans="1:25" ht="15.75" x14ac:dyDescent="0.2">
      <c r="A87" s="35">
        <f t="shared" si="2"/>
        <v>43869</v>
      </c>
      <c r="B87" s="36">
        <f>SUMIFS(СВЦЭМ!$C$33:$C$776,СВЦЭМ!$A$33:$A$776,$A87,СВЦЭМ!$B$33:$B$776,B$79)+'СЕТ СН'!$H$9+СВЦЭМ!$D$10+'СЕТ СН'!$H$5-'СЕТ СН'!$H$17</f>
        <v>3508.9435894900002</v>
      </c>
      <c r="C87" s="36">
        <f>SUMIFS(СВЦЭМ!$C$33:$C$776,СВЦЭМ!$A$33:$A$776,$A87,СВЦЭМ!$B$33:$B$776,C$79)+'СЕТ СН'!$H$9+СВЦЭМ!$D$10+'СЕТ СН'!$H$5-'СЕТ СН'!$H$17</f>
        <v>3543.4140850799999</v>
      </c>
      <c r="D87" s="36">
        <f>SUMIFS(СВЦЭМ!$C$33:$C$776,СВЦЭМ!$A$33:$A$776,$A87,СВЦЭМ!$B$33:$B$776,D$79)+'СЕТ СН'!$H$9+СВЦЭМ!$D$10+'СЕТ СН'!$H$5-'СЕТ СН'!$H$17</f>
        <v>3573.8464251</v>
      </c>
      <c r="E87" s="36">
        <f>SUMIFS(СВЦЭМ!$C$33:$C$776,СВЦЭМ!$A$33:$A$776,$A87,СВЦЭМ!$B$33:$B$776,E$79)+'СЕТ СН'!$H$9+СВЦЭМ!$D$10+'СЕТ СН'!$H$5-'СЕТ СН'!$H$17</f>
        <v>3566.5216479199999</v>
      </c>
      <c r="F87" s="36">
        <f>SUMIFS(СВЦЭМ!$C$33:$C$776,СВЦЭМ!$A$33:$A$776,$A87,СВЦЭМ!$B$33:$B$776,F$79)+'СЕТ СН'!$H$9+СВЦЭМ!$D$10+'СЕТ СН'!$H$5-'СЕТ СН'!$H$17</f>
        <v>3567.8444362</v>
      </c>
      <c r="G87" s="36">
        <f>SUMIFS(СВЦЭМ!$C$33:$C$776,СВЦЭМ!$A$33:$A$776,$A87,СВЦЭМ!$B$33:$B$776,G$79)+'СЕТ СН'!$H$9+СВЦЭМ!$D$10+'СЕТ СН'!$H$5-'СЕТ СН'!$H$17</f>
        <v>3553.14917406</v>
      </c>
      <c r="H87" s="36">
        <f>SUMIFS(СВЦЭМ!$C$33:$C$776,СВЦЭМ!$A$33:$A$776,$A87,СВЦЭМ!$B$33:$B$776,H$79)+'СЕТ СН'!$H$9+СВЦЭМ!$D$10+'СЕТ СН'!$H$5-'СЕТ СН'!$H$17</f>
        <v>3539.1168276600001</v>
      </c>
      <c r="I87" s="36">
        <f>SUMIFS(СВЦЭМ!$C$33:$C$776,СВЦЭМ!$A$33:$A$776,$A87,СВЦЭМ!$B$33:$B$776,I$79)+'СЕТ СН'!$H$9+СВЦЭМ!$D$10+'СЕТ СН'!$H$5-'СЕТ СН'!$H$17</f>
        <v>3517.1553328600003</v>
      </c>
      <c r="J87" s="36">
        <f>SUMIFS(СВЦЭМ!$C$33:$C$776,СВЦЭМ!$A$33:$A$776,$A87,СВЦЭМ!$B$33:$B$776,J$79)+'СЕТ СН'!$H$9+СВЦЭМ!$D$10+'СЕТ СН'!$H$5-'СЕТ СН'!$H$17</f>
        <v>3519.36122806</v>
      </c>
      <c r="K87" s="36">
        <f>SUMIFS(СВЦЭМ!$C$33:$C$776,СВЦЭМ!$A$33:$A$776,$A87,СВЦЭМ!$B$33:$B$776,K$79)+'СЕТ СН'!$H$9+СВЦЭМ!$D$10+'СЕТ СН'!$H$5-'СЕТ СН'!$H$17</f>
        <v>3475.59571366</v>
      </c>
      <c r="L87" s="36">
        <f>SUMIFS(СВЦЭМ!$C$33:$C$776,СВЦЭМ!$A$33:$A$776,$A87,СВЦЭМ!$B$33:$B$776,L$79)+'СЕТ СН'!$H$9+СВЦЭМ!$D$10+'СЕТ СН'!$H$5-'СЕТ СН'!$H$17</f>
        <v>3440.5866442699999</v>
      </c>
      <c r="M87" s="36">
        <f>SUMIFS(СВЦЭМ!$C$33:$C$776,СВЦЭМ!$A$33:$A$776,$A87,СВЦЭМ!$B$33:$B$776,M$79)+'СЕТ СН'!$H$9+СВЦЭМ!$D$10+'СЕТ СН'!$H$5-'СЕТ СН'!$H$17</f>
        <v>3429.9874283700001</v>
      </c>
      <c r="N87" s="36">
        <f>SUMIFS(СВЦЭМ!$C$33:$C$776,СВЦЭМ!$A$33:$A$776,$A87,СВЦЭМ!$B$33:$B$776,N$79)+'СЕТ СН'!$H$9+СВЦЭМ!$D$10+'СЕТ СН'!$H$5-'СЕТ СН'!$H$17</f>
        <v>3440.7895524700002</v>
      </c>
      <c r="O87" s="36">
        <f>SUMIFS(СВЦЭМ!$C$33:$C$776,СВЦЭМ!$A$33:$A$776,$A87,СВЦЭМ!$B$33:$B$776,O$79)+'СЕТ СН'!$H$9+СВЦЭМ!$D$10+'СЕТ СН'!$H$5-'СЕТ СН'!$H$17</f>
        <v>3449.6472451700001</v>
      </c>
      <c r="P87" s="36">
        <f>SUMIFS(СВЦЭМ!$C$33:$C$776,СВЦЭМ!$A$33:$A$776,$A87,СВЦЭМ!$B$33:$B$776,P$79)+'СЕТ СН'!$H$9+СВЦЭМ!$D$10+'СЕТ СН'!$H$5-'СЕТ СН'!$H$17</f>
        <v>3455.2125018000002</v>
      </c>
      <c r="Q87" s="36">
        <f>SUMIFS(СВЦЭМ!$C$33:$C$776,СВЦЭМ!$A$33:$A$776,$A87,СВЦЭМ!$B$33:$B$776,Q$79)+'СЕТ СН'!$H$9+СВЦЭМ!$D$10+'СЕТ СН'!$H$5-'СЕТ СН'!$H$17</f>
        <v>3461.5243106900002</v>
      </c>
      <c r="R87" s="36">
        <f>SUMIFS(СВЦЭМ!$C$33:$C$776,СВЦЭМ!$A$33:$A$776,$A87,СВЦЭМ!$B$33:$B$776,R$79)+'СЕТ СН'!$H$9+СВЦЭМ!$D$10+'СЕТ СН'!$H$5-'СЕТ СН'!$H$17</f>
        <v>3467.5405205400002</v>
      </c>
      <c r="S87" s="36">
        <f>SUMIFS(СВЦЭМ!$C$33:$C$776,СВЦЭМ!$A$33:$A$776,$A87,СВЦЭМ!$B$33:$B$776,S$79)+'СЕТ СН'!$H$9+СВЦЭМ!$D$10+'СЕТ СН'!$H$5-'СЕТ СН'!$H$17</f>
        <v>3462.3989583800003</v>
      </c>
      <c r="T87" s="36">
        <f>SUMIFS(СВЦЭМ!$C$33:$C$776,СВЦЭМ!$A$33:$A$776,$A87,СВЦЭМ!$B$33:$B$776,T$79)+'СЕТ СН'!$H$9+СВЦЭМ!$D$10+'СЕТ СН'!$H$5-'СЕТ СН'!$H$17</f>
        <v>3474.5906622000002</v>
      </c>
      <c r="U87" s="36">
        <f>SUMIFS(СВЦЭМ!$C$33:$C$776,СВЦЭМ!$A$33:$A$776,$A87,СВЦЭМ!$B$33:$B$776,U$79)+'СЕТ СН'!$H$9+СВЦЭМ!$D$10+'СЕТ СН'!$H$5-'СЕТ СН'!$H$17</f>
        <v>3480.9811324100001</v>
      </c>
      <c r="V87" s="36">
        <f>SUMIFS(СВЦЭМ!$C$33:$C$776,СВЦЭМ!$A$33:$A$776,$A87,СВЦЭМ!$B$33:$B$776,V$79)+'СЕТ СН'!$H$9+СВЦЭМ!$D$10+'СЕТ СН'!$H$5-'СЕТ СН'!$H$17</f>
        <v>3460.1610540500001</v>
      </c>
      <c r="W87" s="36">
        <f>SUMIFS(СВЦЭМ!$C$33:$C$776,СВЦЭМ!$A$33:$A$776,$A87,СВЦЭМ!$B$33:$B$776,W$79)+'СЕТ СН'!$H$9+СВЦЭМ!$D$10+'СЕТ СН'!$H$5-'СЕТ СН'!$H$17</f>
        <v>3453.3724011200002</v>
      </c>
      <c r="X87" s="36">
        <f>SUMIFS(СВЦЭМ!$C$33:$C$776,СВЦЭМ!$A$33:$A$776,$A87,СВЦЭМ!$B$33:$B$776,X$79)+'СЕТ СН'!$H$9+СВЦЭМ!$D$10+'СЕТ СН'!$H$5-'СЕТ СН'!$H$17</f>
        <v>3451.9071918</v>
      </c>
      <c r="Y87" s="36">
        <f>SUMIFS(СВЦЭМ!$C$33:$C$776,СВЦЭМ!$A$33:$A$776,$A87,СВЦЭМ!$B$33:$B$776,Y$79)+'СЕТ СН'!$H$9+СВЦЭМ!$D$10+'СЕТ СН'!$H$5-'СЕТ СН'!$H$17</f>
        <v>3474.9889592500003</v>
      </c>
    </row>
    <row r="88" spans="1:25" ht="15.75" x14ac:dyDescent="0.2">
      <c r="A88" s="35">
        <f t="shared" si="2"/>
        <v>43870</v>
      </c>
      <c r="B88" s="36">
        <f>SUMIFS(СВЦЭМ!$C$33:$C$776,СВЦЭМ!$A$33:$A$776,$A88,СВЦЭМ!$B$33:$B$776,B$79)+'СЕТ СН'!$H$9+СВЦЭМ!$D$10+'СЕТ СН'!$H$5-'СЕТ СН'!$H$17</f>
        <v>3514.6592672699999</v>
      </c>
      <c r="C88" s="36">
        <f>SUMIFS(СВЦЭМ!$C$33:$C$776,СВЦЭМ!$A$33:$A$776,$A88,СВЦЭМ!$B$33:$B$776,C$79)+'СЕТ СН'!$H$9+СВЦЭМ!$D$10+'СЕТ СН'!$H$5-'СЕТ СН'!$H$17</f>
        <v>3533.4975145100002</v>
      </c>
      <c r="D88" s="36">
        <f>SUMIFS(СВЦЭМ!$C$33:$C$776,СВЦЭМ!$A$33:$A$776,$A88,СВЦЭМ!$B$33:$B$776,D$79)+'СЕТ СН'!$H$9+СВЦЭМ!$D$10+'СЕТ СН'!$H$5-'СЕТ СН'!$H$17</f>
        <v>3548.6450395500001</v>
      </c>
      <c r="E88" s="36">
        <f>SUMIFS(СВЦЭМ!$C$33:$C$776,СВЦЭМ!$A$33:$A$776,$A88,СВЦЭМ!$B$33:$B$776,E$79)+'СЕТ СН'!$H$9+СВЦЭМ!$D$10+'СЕТ СН'!$H$5-'СЕТ СН'!$H$17</f>
        <v>3557.1478039900003</v>
      </c>
      <c r="F88" s="36">
        <f>SUMIFS(СВЦЭМ!$C$33:$C$776,СВЦЭМ!$A$33:$A$776,$A88,СВЦЭМ!$B$33:$B$776,F$79)+'СЕТ СН'!$H$9+СВЦЭМ!$D$10+'СЕТ СН'!$H$5-'СЕТ СН'!$H$17</f>
        <v>3549.34371861</v>
      </c>
      <c r="G88" s="36">
        <f>SUMIFS(СВЦЭМ!$C$33:$C$776,СВЦЭМ!$A$33:$A$776,$A88,СВЦЭМ!$B$33:$B$776,G$79)+'СЕТ СН'!$H$9+СВЦЭМ!$D$10+'СЕТ СН'!$H$5-'СЕТ СН'!$H$17</f>
        <v>3541.0252343400002</v>
      </c>
      <c r="H88" s="36">
        <f>SUMIFS(СВЦЭМ!$C$33:$C$776,СВЦЭМ!$A$33:$A$776,$A88,СВЦЭМ!$B$33:$B$776,H$79)+'СЕТ СН'!$H$9+СВЦЭМ!$D$10+'СЕТ СН'!$H$5-'СЕТ СН'!$H$17</f>
        <v>3520.15429017</v>
      </c>
      <c r="I88" s="36">
        <f>SUMIFS(СВЦЭМ!$C$33:$C$776,СВЦЭМ!$A$33:$A$776,$A88,СВЦЭМ!$B$33:$B$776,I$79)+'СЕТ СН'!$H$9+СВЦЭМ!$D$10+'СЕТ СН'!$H$5-'СЕТ СН'!$H$17</f>
        <v>3491.6674968000002</v>
      </c>
      <c r="J88" s="36">
        <f>SUMIFS(СВЦЭМ!$C$33:$C$776,СВЦЭМ!$A$33:$A$776,$A88,СВЦЭМ!$B$33:$B$776,J$79)+'СЕТ СН'!$H$9+СВЦЭМ!$D$10+'СЕТ СН'!$H$5-'СЕТ СН'!$H$17</f>
        <v>3462.1858423100002</v>
      </c>
      <c r="K88" s="36">
        <f>SUMIFS(СВЦЭМ!$C$33:$C$776,СВЦЭМ!$A$33:$A$776,$A88,СВЦЭМ!$B$33:$B$776,K$79)+'СЕТ СН'!$H$9+СВЦЭМ!$D$10+'СЕТ СН'!$H$5-'СЕТ СН'!$H$17</f>
        <v>3441.1988537800003</v>
      </c>
      <c r="L88" s="36">
        <f>SUMIFS(СВЦЭМ!$C$33:$C$776,СВЦЭМ!$A$33:$A$776,$A88,СВЦЭМ!$B$33:$B$776,L$79)+'СЕТ СН'!$H$9+СВЦЭМ!$D$10+'СЕТ СН'!$H$5-'СЕТ СН'!$H$17</f>
        <v>3437.78681443</v>
      </c>
      <c r="M88" s="36">
        <f>SUMIFS(СВЦЭМ!$C$33:$C$776,СВЦЭМ!$A$33:$A$776,$A88,СВЦЭМ!$B$33:$B$776,M$79)+'СЕТ СН'!$H$9+СВЦЭМ!$D$10+'СЕТ СН'!$H$5-'СЕТ СН'!$H$17</f>
        <v>3458.1249172000003</v>
      </c>
      <c r="N88" s="36">
        <f>SUMIFS(СВЦЭМ!$C$33:$C$776,СВЦЭМ!$A$33:$A$776,$A88,СВЦЭМ!$B$33:$B$776,N$79)+'СЕТ СН'!$H$9+СВЦЭМ!$D$10+'СЕТ СН'!$H$5-'СЕТ СН'!$H$17</f>
        <v>3494.94476932</v>
      </c>
      <c r="O88" s="36">
        <f>SUMIFS(СВЦЭМ!$C$33:$C$776,СВЦЭМ!$A$33:$A$776,$A88,СВЦЭМ!$B$33:$B$776,O$79)+'СЕТ СН'!$H$9+СВЦЭМ!$D$10+'СЕТ СН'!$H$5-'СЕТ СН'!$H$17</f>
        <v>3478.97205588</v>
      </c>
      <c r="P88" s="36">
        <f>SUMIFS(СВЦЭМ!$C$33:$C$776,СВЦЭМ!$A$33:$A$776,$A88,СВЦЭМ!$B$33:$B$776,P$79)+'СЕТ СН'!$H$9+СВЦЭМ!$D$10+'СЕТ СН'!$H$5-'СЕТ СН'!$H$17</f>
        <v>3493.9354339300003</v>
      </c>
      <c r="Q88" s="36">
        <f>SUMIFS(СВЦЭМ!$C$33:$C$776,СВЦЭМ!$A$33:$A$776,$A88,СВЦЭМ!$B$33:$B$776,Q$79)+'СЕТ СН'!$H$9+СВЦЭМ!$D$10+'СЕТ СН'!$H$5-'СЕТ СН'!$H$17</f>
        <v>3497.14377354</v>
      </c>
      <c r="R88" s="36">
        <f>SUMIFS(СВЦЭМ!$C$33:$C$776,СВЦЭМ!$A$33:$A$776,$A88,СВЦЭМ!$B$33:$B$776,R$79)+'СЕТ СН'!$H$9+СВЦЭМ!$D$10+'СЕТ СН'!$H$5-'СЕТ СН'!$H$17</f>
        <v>3494.4451169900003</v>
      </c>
      <c r="S88" s="36">
        <f>SUMIFS(СВЦЭМ!$C$33:$C$776,СВЦЭМ!$A$33:$A$776,$A88,СВЦЭМ!$B$33:$B$776,S$79)+'СЕТ СН'!$H$9+СВЦЭМ!$D$10+'СЕТ СН'!$H$5-'СЕТ СН'!$H$17</f>
        <v>3484.40708498</v>
      </c>
      <c r="T88" s="36">
        <f>SUMIFS(СВЦЭМ!$C$33:$C$776,СВЦЭМ!$A$33:$A$776,$A88,СВЦЭМ!$B$33:$B$776,T$79)+'СЕТ СН'!$H$9+СВЦЭМ!$D$10+'СЕТ СН'!$H$5-'СЕТ СН'!$H$17</f>
        <v>3476.2720454</v>
      </c>
      <c r="U88" s="36">
        <f>SUMIFS(СВЦЭМ!$C$33:$C$776,СВЦЭМ!$A$33:$A$776,$A88,СВЦЭМ!$B$33:$B$776,U$79)+'СЕТ СН'!$H$9+СВЦЭМ!$D$10+'СЕТ СН'!$H$5-'СЕТ СН'!$H$17</f>
        <v>3477.1017427699999</v>
      </c>
      <c r="V88" s="36">
        <f>SUMIFS(СВЦЭМ!$C$33:$C$776,СВЦЭМ!$A$33:$A$776,$A88,СВЦЭМ!$B$33:$B$776,V$79)+'СЕТ СН'!$H$9+СВЦЭМ!$D$10+'СЕТ СН'!$H$5-'СЕТ СН'!$H$17</f>
        <v>3476.6442113800003</v>
      </c>
      <c r="W88" s="36">
        <f>SUMIFS(СВЦЭМ!$C$33:$C$776,СВЦЭМ!$A$33:$A$776,$A88,СВЦЭМ!$B$33:$B$776,W$79)+'СЕТ СН'!$H$9+СВЦЭМ!$D$10+'СЕТ СН'!$H$5-'СЕТ СН'!$H$17</f>
        <v>3479.95617038</v>
      </c>
      <c r="X88" s="36">
        <f>SUMIFS(СВЦЭМ!$C$33:$C$776,СВЦЭМ!$A$33:$A$776,$A88,СВЦЭМ!$B$33:$B$776,X$79)+'СЕТ СН'!$H$9+СВЦЭМ!$D$10+'СЕТ СН'!$H$5-'СЕТ СН'!$H$17</f>
        <v>3480.9954572300003</v>
      </c>
      <c r="Y88" s="36">
        <f>SUMIFS(СВЦЭМ!$C$33:$C$776,СВЦЭМ!$A$33:$A$776,$A88,СВЦЭМ!$B$33:$B$776,Y$79)+'СЕТ СН'!$H$9+СВЦЭМ!$D$10+'СЕТ СН'!$H$5-'СЕТ СН'!$H$17</f>
        <v>3491.93680533</v>
      </c>
    </row>
    <row r="89" spans="1:25" ht="15.75" x14ac:dyDescent="0.2">
      <c r="A89" s="35">
        <f t="shared" si="2"/>
        <v>43871</v>
      </c>
      <c r="B89" s="36">
        <f>SUMIFS(СВЦЭМ!$C$33:$C$776,СВЦЭМ!$A$33:$A$776,$A89,СВЦЭМ!$B$33:$B$776,B$79)+'СЕТ СН'!$H$9+СВЦЭМ!$D$10+'СЕТ СН'!$H$5-'СЕТ СН'!$H$17</f>
        <v>3550.2027192</v>
      </c>
      <c r="C89" s="36">
        <f>SUMIFS(СВЦЭМ!$C$33:$C$776,СВЦЭМ!$A$33:$A$776,$A89,СВЦЭМ!$B$33:$B$776,C$79)+'СЕТ СН'!$H$9+СВЦЭМ!$D$10+'СЕТ СН'!$H$5-'СЕТ СН'!$H$17</f>
        <v>3585.7625303999998</v>
      </c>
      <c r="D89" s="36">
        <f>SUMIFS(СВЦЭМ!$C$33:$C$776,СВЦЭМ!$A$33:$A$776,$A89,СВЦЭМ!$B$33:$B$776,D$79)+'СЕТ СН'!$H$9+СВЦЭМ!$D$10+'СЕТ СН'!$H$5-'СЕТ СН'!$H$17</f>
        <v>3586.0619398999997</v>
      </c>
      <c r="E89" s="36">
        <f>SUMIFS(СВЦЭМ!$C$33:$C$776,СВЦЭМ!$A$33:$A$776,$A89,СВЦЭМ!$B$33:$B$776,E$79)+'СЕТ СН'!$H$9+СВЦЭМ!$D$10+'СЕТ СН'!$H$5-'СЕТ СН'!$H$17</f>
        <v>3592.5832648400001</v>
      </c>
      <c r="F89" s="36">
        <f>SUMIFS(СВЦЭМ!$C$33:$C$776,СВЦЭМ!$A$33:$A$776,$A89,СВЦЭМ!$B$33:$B$776,F$79)+'СЕТ СН'!$H$9+СВЦЭМ!$D$10+'СЕТ СН'!$H$5-'СЕТ СН'!$H$17</f>
        <v>3585.4511901300002</v>
      </c>
      <c r="G89" s="36">
        <f>SUMIFS(СВЦЭМ!$C$33:$C$776,СВЦЭМ!$A$33:$A$776,$A89,СВЦЭМ!$B$33:$B$776,G$79)+'СЕТ СН'!$H$9+СВЦЭМ!$D$10+'СЕТ СН'!$H$5-'СЕТ СН'!$H$17</f>
        <v>3565.4003104600001</v>
      </c>
      <c r="H89" s="36">
        <f>SUMIFS(СВЦЭМ!$C$33:$C$776,СВЦЭМ!$A$33:$A$776,$A89,СВЦЭМ!$B$33:$B$776,H$79)+'СЕТ СН'!$H$9+СВЦЭМ!$D$10+'СЕТ СН'!$H$5-'СЕТ СН'!$H$17</f>
        <v>3563.7675123200002</v>
      </c>
      <c r="I89" s="36">
        <f>SUMIFS(СВЦЭМ!$C$33:$C$776,СВЦЭМ!$A$33:$A$776,$A89,СВЦЭМ!$B$33:$B$776,I$79)+'СЕТ СН'!$H$9+СВЦЭМ!$D$10+'СЕТ СН'!$H$5-'СЕТ СН'!$H$17</f>
        <v>3533.6016322599999</v>
      </c>
      <c r="J89" s="36">
        <f>SUMIFS(СВЦЭМ!$C$33:$C$776,СВЦЭМ!$A$33:$A$776,$A89,СВЦЭМ!$B$33:$B$776,J$79)+'СЕТ СН'!$H$9+СВЦЭМ!$D$10+'СЕТ СН'!$H$5-'СЕТ СН'!$H$17</f>
        <v>3498.6604720400001</v>
      </c>
      <c r="K89" s="36">
        <f>SUMIFS(СВЦЭМ!$C$33:$C$776,СВЦЭМ!$A$33:$A$776,$A89,СВЦЭМ!$B$33:$B$776,K$79)+'СЕТ СН'!$H$9+СВЦЭМ!$D$10+'СЕТ СН'!$H$5-'СЕТ СН'!$H$17</f>
        <v>3474.1159645799999</v>
      </c>
      <c r="L89" s="36">
        <f>SUMIFS(СВЦЭМ!$C$33:$C$776,СВЦЭМ!$A$33:$A$776,$A89,СВЦЭМ!$B$33:$B$776,L$79)+'СЕТ СН'!$H$9+СВЦЭМ!$D$10+'СЕТ СН'!$H$5-'СЕТ СН'!$H$17</f>
        <v>3477.87376133</v>
      </c>
      <c r="M89" s="36">
        <f>SUMIFS(СВЦЭМ!$C$33:$C$776,СВЦЭМ!$A$33:$A$776,$A89,СВЦЭМ!$B$33:$B$776,M$79)+'СЕТ СН'!$H$9+СВЦЭМ!$D$10+'СЕТ СН'!$H$5-'СЕТ СН'!$H$17</f>
        <v>3492.5038001900002</v>
      </c>
      <c r="N89" s="36">
        <f>SUMIFS(СВЦЭМ!$C$33:$C$776,СВЦЭМ!$A$33:$A$776,$A89,СВЦЭМ!$B$33:$B$776,N$79)+'СЕТ СН'!$H$9+СВЦЭМ!$D$10+'СЕТ СН'!$H$5-'СЕТ СН'!$H$17</f>
        <v>3518.7433197999999</v>
      </c>
      <c r="O89" s="36">
        <f>SUMIFS(СВЦЭМ!$C$33:$C$776,СВЦЭМ!$A$33:$A$776,$A89,СВЦЭМ!$B$33:$B$776,O$79)+'СЕТ СН'!$H$9+СВЦЭМ!$D$10+'СЕТ СН'!$H$5-'СЕТ СН'!$H$17</f>
        <v>3507.9051606500002</v>
      </c>
      <c r="P89" s="36">
        <f>SUMIFS(СВЦЭМ!$C$33:$C$776,СВЦЭМ!$A$33:$A$776,$A89,СВЦЭМ!$B$33:$B$776,P$79)+'СЕТ СН'!$H$9+СВЦЭМ!$D$10+'СЕТ СН'!$H$5-'СЕТ СН'!$H$17</f>
        <v>3535.6500649899999</v>
      </c>
      <c r="Q89" s="36">
        <f>SUMIFS(СВЦЭМ!$C$33:$C$776,СВЦЭМ!$A$33:$A$776,$A89,СВЦЭМ!$B$33:$B$776,Q$79)+'СЕТ СН'!$H$9+СВЦЭМ!$D$10+'СЕТ СН'!$H$5-'СЕТ СН'!$H$17</f>
        <v>3570.4183140200003</v>
      </c>
      <c r="R89" s="36">
        <f>SUMIFS(СВЦЭМ!$C$33:$C$776,СВЦЭМ!$A$33:$A$776,$A89,СВЦЭМ!$B$33:$B$776,R$79)+'СЕТ СН'!$H$9+СВЦЭМ!$D$10+'СЕТ СН'!$H$5-'СЕТ СН'!$H$17</f>
        <v>3566.5914040100001</v>
      </c>
      <c r="S89" s="36">
        <f>SUMIFS(СВЦЭМ!$C$33:$C$776,СВЦЭМ!$A$33:$A$776,$A89,СВЦЭМ!$B$33:$B$776,S$79)+'СЕТ СН'!$H$9+СВЦЭМ!$D$10+'СЕТ СН'!$H$5-'СЕТ СН'!$H$17</f>
        <v>3570.40853449</v>
      </c>
      <c r="T89" s="36">
        <f>SUMIFS(СВЦЭМ!$C$33:$C$776,СВЦЭМ!$A$33:$A$776,$A89,СВЦЭМ!$B$33:$B$776,T$79)+'СЕТ СН'!$H$9+СВЦЭМ!$D$10+'СЕТ СН'!$H$5-'СЕТ СН'!$H$17</f>
        <v>3533.7212241000002</v>
      </c>
      <c r="U89" s="36">
        <f>SUMIFS(СВЦЭМ!$C$33:$C$776,СВЦЭМ!$A$33:$A$776,$A89,СВЦЭМ!$B$33:$B$776,U$79)+'СЕТ СН'!$H$9+СВЦЭМ!$D$10+'СЕТ СН'!$H$5-'СЕТ СН'!$H$17</f>
        <v>3540.8689936199999</v>
      </c>
      <c r="V89" s="36">
        <f>SUMIFS(СВЦЭМ!$C$33:$C$776,СВЦЭМ!$A$33:$A$776,$A89,СВЦЭМ!$B$33:$B$776,V$79)+'СЕТ СН'!$H$9+СВЦЭМ!$D$10+'СЕТ СН'!$H$5-'СЕТ СН'!$H$17</f>
        <v>3527.2677944800002</v>
      </c>
      <c r="W89" s="36">
        <f>SUMIFS(СВЦЭМ!$C$33:$C$776,СВЦЭМ!$A$33:$A$776,$A89,СВЦЭМ!$B$33:$B$776,W$79)+'СЕТ СН'!$H$9+СВЦЭМ!$D$10+'СЕТ СН'!$H$5-'СЕТ СН'!$H$17</f>
        <v>3526.0839401900002</v>
      </c>
      <c r="X89" s="36">
        <f>SUMIFS(СВЦЭМ!$C$33:$C$776,СВЦЭМ!$A$33:$A$776,$A89,СВЦЭМ!$B$33:$B$776,X$79)+'СЕТ СН'!$H$9+СВЦЭМ!$D$10+'СЕТ СН'!$H$5-'СЕТ СН'!$H$17</f>
        <v>3569.5587514600002</v>
      </c>
      <c r="Y89" s="36">
        <f>SUMIFS(СВЦЭМ!$C$33:$C$776,СВЦЭМ!$A$33:$A$776,$A89,СВЦЭМ!$B$33:$B$776,Y$79)+'СЕТ СН'!$H$9+СВЦЭМ!$D$10+'СЕТ СН'!$H$5-'СЕТ СН'!$H$17</f>
        <v>3555.3154145600001</v>
      </c>
    </row>
    <row r="90" spans="1:25" ht="15.75" x14ac:dyDescent="0.2">
      <c r="A90" s="35">
        <f t="shared" si="2"/>
        <v>43872</v>
      </c>
      <c r="B90" s="36">
        <f>SUMIFS(СВЦЭМ!$C$33:$C$776,СВЦЭМ!$A$33:$A$776,$A90,СВЦЭМ!$B$33:$B$776,B$79)+'СЕТ СН'!$H$9+СВЦЭМ!$D$10+'СЕТ СН'!$H$5-'СЕТ СН'!$H$17</f>
        <v>3524.7987213599999</v>
      </c>
      <c r="C90" s="36">
        <f>SUMIFS(СВЦЭМ!$C$33:$C$776,СВЦЭМ!$A$33:$A$776,$A90,СВЦЭМ!$B$33:$B$776,C$79)+'СЕТ СН'!$H$9+СВЦЭМ!$D$10+'СЕТ СН'!$H$5-'СЕТ СН'!$H$17</f>
        <v>3569.03167119</v>
      </c>
      <c r="D90" s="36">
        <f>SUMIFS(СВЦЭМ!$C$33:$C$776,СВЦЭМ!$A$33:$A$776,$A90,СВЦЭМ!$B$33:$B$776,D$79)+'СЕТ СН'!$H$9+СВЦЭМ!$D$10+'СЕТ СН'!$H$5-'СЕТ СН'!$H$17</f>
        <v>3586.4764351700001</v>
      </c>
      <c r="E90" s="36">
        <f>SUMIFS(СВЦЭМ!$C$33:$C$776,СВЦЭМ!$A$33:$A$776,$A90,СВЦЭМ!$B$33:$B$776,E$79)+'СЕТ СН'!$H$9+СВЦЭМ!$D$10+'СЕТ СН'!$H$5-'СЕТ СН'!$H$17</f>
        <v>3599.3251540199999</v>
      </c>
      <c r="F90" s="36">
        <f>SUMIFS(СВЦЭМ!$C$33:$C$776,СВЦЭМ!$A$33:$A$776,$A90,СВЦЭМ!$B$33:$B$776,F$79)+'СЕТ СН'!$H$9+СВЦЭМ!$D$10+'СЕТ СН'!$H$5-'СЕТ СН'!$H$17</f>
        <v>3591.9977583999998</v>
      </c>
      <c r="G90" s="36">
        <f>SUMIFS(СВЦЭМ!$C$33:$C$776,СВЦЭМ!$A$33:$A$776,$A90,СВЦЭМ!$B$33:$B$776,G$79)+'СЕТ СН'!$H$9+СВЦЭМ!$D$10+'СЕТ СН'!$H$5-'СЕТ СН'!$H$17</f>
        <v>3574.78181911</v>
      </c>
      <c r="H90" s="36">
        <f>SUMIFS(СВЦЭМ!$C$33:$C$776,СВЦЭМ!$A$33:$A$776,$A90,СВЦЭМ!$B$33:$B$776,H$79)+'СЕТ СН'!$H$9+СВЦЭМ!$D$10+'СЕТ СН'!$H$5-'СЕТ СН'!$H$17</f>
        <v>3546.47416733</v>
      </c>
      <c r="I90" s="36">
        <f>SUMIFS(СВЦЭМ!$C$33:$C$776,СВЦЭМ!$A$33:$A$776,$A90,СВЦЭМ!$B$33:$B$776,I$79)+'СЕТ СН'!$H$9+СВЦЭМ!$D$10+'СЕТ СН'!$H$5-'СЕТ СН'!$H$17</f>
        <v>3513.4436771400001</v>
      </c>
      <c r="J90" s="36">
        <f>SUMIFS(СВЦЭМ!$C$33:$C$776,СВЦЭМ!$A$33:$A$776,$A90,СВЦЭМ!$B$33:$B$776,J$79)+'СЕТ СН'!$H$9+СВЦЭМ!$D$10+'СЕТ СН'!$H$5-'СЕТ СН'!$H$17</f>
        <v>3492.3931316200001</v>
      </c>
      <c r="K90" s="36">
        <f>SUMIFS(СВЦЭМ!$C$33:$C$776,СВЦЭМ!$A$33:$A$776,$A90,СВЦЭМ!$B$33:$B$776,K$79)+'СЕТ СН'!$H$9+СВЦЭМ!$D$10+'СЕТ СН'!$H$5-'СЕТ СН'!$H$17</f>
        <v>3471.8983007800002</v>
      </c>
      <c r="L90" s="36">
        <f>SUMIFS(СВЦЭМ!$C$33:$C$776,СВЦЭМ!$A$33:$A$776,$A90,СВЦЭМ!$B$33:$B$776,L$79)+'СЕТ СН'!$H$9+СВЦЭМ!$D$10+'СЕТ СН'!$H$5-'СЕТ СН'!$H$17</f>
        <v>3470.6195521700001</v>
      </c>
      <c r="M90" s="36">
        <f>SUMIFS(СВЦЭМ!$C$33:$C$776,СВЦЭМ!$A$33:$A$776,$A90,СВЦЭМ!$B$33:$B$776,M$79)+'СЕТ СН'!$H$9+СВЦЭМ!$D$10+'СЕТ СН'!$H$5-'СЕТ СН'!$H$17</f>
        <v>3489.8129461400003</v>
      </c>
      <c r="N90" s="36">
        <f>SUMIFS(СВЦЭМ!$C$33:$C$776,СВЦЭМ!$A$33:$A$776,$A90,СВЦЭМ!$B$33:$B$776,N$79)+'СЕТ СН'!$H$9+СВЦЭМ!$D$10+'СЕТ СН'!$H$5-'СЕТ СН'!$H$17</f>
        <v>3512.2458467500001</v>
      </c>
      <c r="O90" s="36">
        <f>SUMIFS(СВЦЭМ!$C$33:$C$776,СВЦЭМ!$A$33:$A$776,$A90,СВЦЭМ!$B$33:$B$776,O$79)+'СЕТ СН'!$H$9+СВЦЭМ!$D$10+'СЕТ СН'!$H$5-'СЕТ СН'!$H$17</f>
        <v>3515.4448995000002</v>
      </c>
      <c r="P90" s="36">
        <f>SUMIFS(СВЦЭМ!$C$33:$C$776,СВЦЭМ!$A$33:$A$776,$A90,СВЦЭМ!$B$33:$B$776,P$79)+'СЕТ СН'!$H$9+СВЦЭМ!$D$10+'СЕТ СН'!$H$5-'СЕТ СН'!$H$17</f>
        <v>3557.6789692100001</v>
      </c>
      <c r="Q90" s="36">
        <f>SUMIFS(СВЦЭМ!$C$33:$C$776,СВЦЭМ!$A$33:$A$776,$A90,СВЦЭМ!$B$33:$B$776,Q$79)+'СЕТ СН'!$H$9+СВЦЭМ!$D$10+'СЕТ СН'!$H$5-'СЕТ СН'!$H$17</f>
        <v>3590.4072735300001</v>
      </c>
      <c r="R90" s="36">
        <f>SUMIFS(СВЦЭМ!$C$33:$C$776,СВЦЭМ!$A$33:$A$776,$A90,СВЦЭМ!$B$33:$B$776,R$79)+'СЕТ СН'!$H$9+СВЦЭМ!$D$10+'СЕТ СН'!$H$5-'СЕТ СН'!$H$17</f>
        <v>3573.1610604400003</v>
      </c>
      <c r="S90" s="36">
        <f>SUMIFS(СВЦЭМ!$C$33:$C$776,СВЦЭМ!$A$33:$A$776,$A90,СВЦЭМ!$B$33:$B$776,S$79)+'СЕТ СН'!$H$9+СВЦЭМ!$D$10+'СЕТ СН'!$H$5-'СЕТ СН'!$H$17</f>
        <v>3548.7123821300002</v>
      </c>
      <c r="T90" s="36">
        <f>SUMIFS(СВЦЭМ!$C$33:$C$776,СВЦЭМ!$A$33:$A$776,$A90,СВЦЭМ!$B$33:$B$776,T$79)+'СЕТ СН'!$H$9+СВЦЭМ!$D$10+'СЕТ СН'!$H$5-'СЕТ СН'!$H$17</f>
        <v>3517.0872232199999</v>
      </c>
      <c r="U90" s="36">
        <f>SUMIFS(СВЦЭМ!$C$33:$C$776,СВЦЭМ!$A$33:$A$776,$A90,СВЦЭМ!$B$33:$B$776,U$79)+'СЕТ СН'!$H$9+СВЦЭМ!$D$10+'СЕТ СН'!$H$5-'СЕТ СН'!$H$17</f>
        <v>3527.60727176</v>
      </c>
      <c r="V90" s="36">
        <f>SUMIFS(СВЦЭМ!$C$33:$C$776,СВЦЭМ!$A$33:$A$776,$A90,СВЦЭМ!$B$33:$B$776,V$79)+'СЕТ СН'!$H$9+СВЦЭМ!$D$10+'СЕТ СН'!$H$5-'СЕТ СН'!$H$17</f>
        <v>3511.9446047199999</v>
      </c>
      <c r="W90" s="36">
        <f>SUMIFS(СВЦЭМ!$C$33:$C$776,СВЦЭМ!$A$33:$A$776,$A90,СВЦЭМ!$B$33:$B$776,W$79)+'СЕТ СН'!$H$9+СВЦЭМ!$D$10+'СЕТ СН'!$H$5-'СЕТ СН'!$H$17</f>
        <v>3513.49418053</v>
      </c>
      <c r="X90" s="36">
        <f>SUMIFS(СВЦЭМ!$C$33:$C$776,СВЦЭМ!$A$33:$A$776,$A90,СВЦЭМ!$B$33:$B$776,X$79)+'СЕТ СН'!$H$9+СВЦЭМ!$D$10+'СЕТ СН'!$H$5-'СЕТ СН'!$H$17</f>
        <v>3541.13346189</v>
      </c>
      <c r="Y90" s="36">
        <f>SUMIFS(СВЦЭМ!$C$33:$C$776,СВЦЭМ!$A$33:$A$776,$A90,СВЦЭМ!$B$33:$B$776,Y$79)+'СЕТ СН'!$H$9+СВЦЭМ!$D$10+'СЕТ СН'!$H$5-'СЕТ СН'!$H$17</f>
        <v>3526.4463427999999</v>
      </c>
    </row>
    <row r="91" spans="1:25" ht="15.75" x14ac:dyDescent="0.2">
      <c r="A91" s="35">
        <f t="shared" si="2"/>
        <v>43873</v>
      </c>
      <c r="B91" s="36">
        <f>SUMIFS(СВЦЭМ!$C$33:$C$776,СВЦЭМ!$A$33:$A$776,$A91,СВЦЭМ!$B$33:$B$776,B$79)+'СЕТ СН'!$H$9+СВЦЭМ!$D$10+'СЕТ СН'!$H$5-'СЕТ СН'!$H$17</f>
        <v>3513.03446338</v>
      </c>
      <c r="C91" s="36">
        <f>SUMIFS(СВЦЭМ!$C$33:$C$776,СВЦЭМ!$A$33:$A$776,$A91,СВЦЭМ!$B$33:$B$776,C$79)+'СЕТ СН'!$H$9+СВЦЭМ!$D$10+'СЕТ СН'!$H$5-'СЕТ СН'!$H$17</f>
        <v>3526.9243434099999</v>
      </c>
      <c r="D91" s="36">
        <f>SUMIFS(СВЦЭМ!$C$33:$C$776,СВЦЭМ!$A$33:$A$776,$A91,СВЦЭМ!$B$33:$B$776,D$79)+'СЕТ СН'!$H$9+СВЦЭМ!$D$10+'СЕТ СН'!$H$5-'СЕТ СН'!$H$17</f>
        <v>3549.4394423799999</v>
      </c>
      <c r="E91" s="36">
        <f>SUMIFS(СВЦЭМ!$C$33:$C$776,СВЦЭМ!$A$33:$A$776,$A91,СВЦЭМ!$B$33:$B$776,E$79)+'СЕТ СН'!$H$9+СВЦЭМ!$D$10+'СЕТ СН'!$H$5-'СЕТ СН'!$H$17</f>
        <v>3563.0818643900002</v>
      </c>
      <c r="F91" s="36">
        <f>SUMIFS(СВЦЭМ!$C$33:$C$776,СВЦЭМ!$A$33:$A$776,$A91,СВЦЭМ!$B$33:$B$776,F$79)+'СЕТ СН'!$H$9+СВЦЭМ!$D$10+'СЕТ СН'!$H$5-'СЕТ СН'!$H$17</f>
        <v>3558.9606046700001</v>
      </c>
      <c r="G91" s="36">
        <f>SUMIFS(СВЦЭМ!$C$33:$C$776,СВЦЭМ!$A$33:$A$776,$A91,СВЦЭМ!$B$33:$B$776,G$79)+'СЕТ СН'!$H$9+СВЦЭМ!$D$10+'СЕТ СН'!$H$5-'СЕТ СН'!$H$17</f>
        <v>3550.7149375600002</v>
      </c>
      <c r="H91" s="36">
        <f>SUMIFS(СВЦЭМ!$C$33:$C$776,СВЦЭМ!$A$33:$A$776,$A91,СВЦЭМ!$B$33:$B$776,H$79)+'СЕТ СН'!$H$9+СВЦЭМ!$D$10+'СЕТ СН'!$H$5-'СЕТ СН'!$H$17</f>
        <v>3522.1190610900003</v>
      </c>
      <c r="I91" s="36">
        <f>SUMIFS(СВЦЭМ!$C$33:$C$776,СВЦЭМ!$A$33:$A$776,$A91,СВЦЭМ!$B$33:$B$776,I$79)+'СЕТ СН'!$H$9+СВЦЭМ!$D$10+'СЕТ СН'!$H$5-'СЕТ СН'!$H$17</f>
        <v>3502.9712094300003</v>
      </c>
      <c r="J91" s="36">
        <f>SUMIFS(СВЦЭМ!$C$33:$C$776,СВЦЭМ!$A$33:$A$776,$A91,СВЦЭМ!$B$33:$B$776,J$79)+'СЕТ СН'!$H$9+СВЦЭМ!$D$10+'СЕТ СН'!$H$5-'СЕТ СН'!$H$17</f>
        <v>3513.2261452900002</v>
      </c>
      <c r="K91" s="36">
        <f>SUMIFS(СВЦЭМ!$C$33:$C$776,СВЦЭМ!$A$33:$A$776,$A91,СВЦЭМ!$B$33:$B$776,K$79)+'СЕТ СН'!$H$9+СВЦЭМ!$D$10+'СЕТ СН'!$H$5-'СЕТ СН'!$H$17</f>
        <v>3517.3375374000002</v>
      </c>
      <c r="L91" s="36">
        <f>SUMIFS(СВЦЭМ!$C$33:$C$776,СВЦЭМ!$A$33:$A$776,$A91,СВЦЭМ!$B$33:$B$776,L$79)+'СЕТ СН'!$H$9+СВЦЭМ!$D$10+'СЕТ СН'!$H$5-'СЕТ СН'!$H$17</f>
        <v>3505.4630366800002</v>
      </c>
      <c r="M91" s="36">
        <f>SUMIFS(СВЦЭМ!$C$33:$C$776,СВЦЭМ!$A$33:$A$776,$A91,СВЦЭМ!$B$33:$B$776,M$79)+'СЕТ СН'!$H$9+СВЦЭМ!$D$10+'СЕТ СН'!$H$5-'СЕТ СН'!$H$17</f>
        <v>3466.2708065300003</v>
      </c>
      <c r="N91" s="36">
        <f>SUMIFS(СВЦЭМ!$C$33:$C$776,СВЦЭМ!$A$33:$A$776,$A91,СВЦЭМ!$B$33:$B$776,N$79)+'СЕТ СН'!$H$9+СВЦЭМ!$D$10+'СЕТ СН'!$H$5-'СЕТ СН'!$H$17</f>
        <v>3458.2745421</v>
      </c>
      <c r="O91" s="36">
        <f>SUMIFS(СВЦЭМ!$C$33:$C$776,СВЦЭМ!$A$33:$A$776,$A91,СВЦЭМ!$B$33:$B$776,O$79)+'СЕТ СН'!$H$9+СВЦЭМ!$D$10+'СЕТ СН'!$H$5-'СЕТ СН'!$H$17</f>
        <v>3464.8526004300002</v>
      </c>
      <c r="P91" s="36">
        <f>SUMIFS(СВЦЭМ!$C$33:$C$776,СВЦЭМ!$A$33:$A$776,$A91,СВЦЭМ!$B$33:$B$776,P$79)+'СЕТ СН'!$H$9+СВЦЭМ!$D$10+'СЕТ СН'!$H$5-'СЕТ СН'!$H$17</f>
        <v>3487.20203816</v>
      </c>
      <c r="Q91" s="36">
        <f>SUMIFS(СВЦЭМ!$C$33:$C$776,СВЦЭМ!$A$33:$A$776,$A91,СВЦЭМ!$B$33:$B$776,Q$79)+'СЕТ СН'!$H$9+СВЦЭМ!$D$10+'СЕТ СН'!$H$5-'СЕТ СН'!$H$17</f>
        <v>3508.2752693500001</v>
      </c>
      <c r="R91" s="36">
        <f>SUMIFS(СВЦЭМ!$C$33:$C$776,СВЦЭМ!$A$33:$A$776,$A91,СВЦЭМ!$B$33:$B$776,R$79)+'СЕТ СН'!$H$9+СВЦЭМ!$D$10+'СЕТ СН'!$H$5-'СЕТ СН'!$H$17</f>
        <v>3462.1461409399999</v>
      </c>
      <c r="S91" s="36">
        <f>SUMIFS(СВЦЭМ!$C$33:$C$776,СВЦЭМ!$A$33:$A$776,$A91,СВЦЭМ!$B$33:$B$776,S$79)+'СЕТ СН'!$H$9+СВЦЭМ!$D$10+'СЕТ СН'!$H$5-'СЕТ СН'!$H$17</f>
        <v>3451.4086405500002</v>
      </c>
      <c r="T91" s="36">
        <f>SUMIFS(СВЦЭМ!$C$33:$C$776,СВЦЭМ!$A$33:$A$776,$A91,СВЦЭМ!$B$33:$B$776,T$79)+'СЕТ СН'!$H$9+СВЦЭМ!$D$10+'СЕТ СН'!$H$5-'СЕТ СН'!$H$17</f>
        <v>3461.8918371600003</v>
      </c>
      <c r="U91" s="36">
        <f>SUMIFS(СВЦЭМ!$C$33:$C$776,СВЦЭМ!$A$33:$A$776,$A91,СВЦЭМ!$B$33:$B$776,U$79)+'СЕТ СН'!$H$9+СВЦЭМ!$D$10+'СЕТ СН'!$H$5-'СЕТ СН'!$H$17</f>
        <v>3480.6358500300003</v>
      </c>
      <c r="V91" s="36">
        <f>SUMIFS(СВЦЭМ!$C$33:$C$776,СВЦЭМ!$A$33:$A$776,$A91,СВЦЭМ!$B$33:$B$776,V$79)+'СЕТ СН'!$H$9+СВЦЭМ!$D$10+'СЕТ СН'!$H$5-'СЕТ СН'!$H$17</f>
        <v>3453.0882739500003</v>
      </c>
      <c r="W91" s="36">
        <f>SUMIFS(СВЦЭМ!$C$33:$C$776,СВЦЭМ!$A$33:$A$776,$A91,СВЦЭМ!$B$33:$B$776,W$79)+'СЕТ СН'!$H$9+СВЦЭМ!$D$10+'СЕТ СН'!$H$5-'СЕТ СН'!$H$17</f>
        <v>3454.0257410499999</v>
      </c>
      <c r="X91" s="36">
        <f>SUMIFS(СВЦЭМ!$C$33:$C$776,СВЦЭМ!$A$33:$A$776,$A91,СВЦЭМ!$B$33:$B$776,X$79)+'СЕТ СН'!$H$9+СВЦЭМ!$D$10+'СЕТ СН'!$H$5-'СЕТ СН'!$H$17</f>
        <v>3445.1877724999999</v>
      </c>
      <c r="Y91" s="36">
        <f>SUMIFS(СВЦЭМ!$C$33:$C$776,СВЦЭМ!$A$33:$A$776,$A91,СВЦЭМ!$B$33:$B$776,Y$79)+'СЕТ СН'!$H$9+СВЦЭМ!$D$10+'СЕТ СН'!$H$5-'СЕТ СН'!$H$17</f>
        <v>3437.9934757700003</v>
      </c>
    </row>
    <row r="92" spans="1:25" ht="15.75" x14ac:dyDescent="0.2">
      <c r="A92" s="35">
        <f t="shared" si="2"/>
        <v>43874</v>
      </c>
      <c r="B92" s="36">
        <f>SUMIFS(СВЦЭМ!$C$33:$C$776,СВЦЭМ!$A$33:$A$776,$A92,СВЦЭМ!$B$33:$B$776,B$79)+'СЕТ СН'!$H$9+СВЦЭМ!$D$10+'СЕТ СН'!$H$5-'СЕТ СН'!$H$17</f>
        <v>3477.3799552099999</v>
      </c>
      <c r="C92" s="36">
        <f>SUMIFS(СВЦЭМ!$C$33:$C$776,СВЦЭМ!$A$33:$A$776,$A92,СВЦЭМ!$B$33:$B$776,C$79)+'СЕТ СН'!$H$9+СВЦЭМ!$D$10+'СЕТ СН'!$H$5-'СЕТ СН'!$H$17</f>
        <v>3495.53051349</v>
      </c>
      <c r="D92" s="36">
        <f>SUMIFS(СВЦЭМ!$C$33:$C$776,СВЦЭМ!$A$33:$A$776,$A92,СВЦЭМ!$B$33:$B$776,D$79)+'СЕТ СН'!$H$9+СВЦЭМ!$D$10+'СЕТ СН'!$H$5-'СЕТ СН'!$H$17</f>
        <v>3510.3966203200002</v>
      </c>
      <c r="E92" s="36">
        <f>SUMIFS(СВЦЭМ!$C$33:$C$776,СВЦЭМ!$A$33:$A$776,$A92,СВЦЭМ!$B$33:$B$776,E$79)+'СЕТ СН'!$H$9+СВЦЭМ!$D$10+'СЕТ СН'!$H$5-'СЕТ СН'!$H$17</f>
        <v>3548.4372711400001</v>
      </c>
      <c r="F92" s="36">
        <f>SUMIFS(СВЦЭМ!$C$33:$C$776,СВЦЭМ!$A$33:$A$776,$A92,СВЦЭМ!$B$33:$B$776,F$79)+'СЕТ СН'!$H$9+СВЦЭМ!$D$10+'СЕТ СН'!$H$5-'СЕТ СН'!$H$17</f>
        <v>3562.7075412900003</v>
      </c>
      <c r="G92" s="36">
        <f>SUMIFS(СВЦЭМ!$C$33:$C$776,СВЦЭМ!$A$33:$A$776,$A92,СВЦЭМ!$B$33:$B$776,G$79)+'СЕТ СН'!$H$9+СВЦЭМ!$D$10+'СЕТ СН'!$H$5-'СЕТ СН'!$H$17</f>
        <v>3551.18293343</v>
      </c>
      <c r="H92" s="36">
        <f>SUMIFS(СВЦЭМ!$C$33:$C$776,СВЦЭМ!$A$33:$A$776,$A92,СВЦЭМ!$B$33:$B$776,H$79)+'СЕТ СН'!$H$9+СВЦЭМ!$D$10+'СЕТ СН'!$H$5-'СЕТ СН'!$H$17</f>
        <v>3516.0057012400002</v>
      </c>
      <c r="I92" s="36">
        <f>SUMIFS(СВЦЭМ!$C$33:$C$776,СВЦЭМ!$A$33:$A$776,$A92,СВЦЭМ!$B$33:$B$776,I$79)+'СЕТ СН'!$H$9+СВЦЭМ!$D$10+'СЕТ СН'!$H$5-'СЕТ СН'!$H$17</f>
        <v>3493.7405916799999</v>
      </c>
      <c r="J92" s="36">
        <f>SUMIFS(СВЦЭМ!$C$33:$C$776,СВЦЭМ!$A$33:$A$776,$A92,СВЦЭМ!$B$33:$B$776,J$79)+'СЕТ СН'!$H$9+СВЦЭМ!$D$10+'СЕТ СН'!$H$5-'СЕТ СН'!$H$17</f>
        <v>3459.22135613</v>
      </c>
      <c r="K92" s="36">
        <f>SUMIFS(СВЦЭМ!$C$33:$C$776,СВЦЭМ!$A$33:$A$776,$A92,СВЦЭМ!$B$33:$B$776,K$79)+'СЕТ СН'!$H$9+СВЦЭМ!$D$10+'СЕТ СН'!$H$5-'СЕТ СН'!$H$17</f>
        <v>3439.80806846</v>
      </c>
      <c r="L92" s="36">
        <f>SUMIFS(СВЦЭМ!$C$33:$C$776,СВЦЭМ!$A$33:$A$776,$A92,СВЦЭМ!$B$33:$B$776,L$79)+'СЕТ СН'!$H$9+СВЦЭМ!$D$10+'СЕТ СН'!$H$5-'СЕТ СН'!$H$17</f>
        <v>3434.6118696100002</v>
      </c>
      <c r="M92" s="36">
        <f>SUMIFS(СВЦЭМ!$C$33:$C$776,СВЦЭМ!$A$33:$A$776,$A92,СВЦЭМ!$B$33:$B$776,M$79)+'СЕТ СН'!$H$9+СВЦЭМ!$D$10+'СЕТ СН'!$H$5-'СЕТ СН'!$H$17</f>
        <v>3464.8879020600002</v>
      </c>
      <c r="N92" s="36">
        <f>SUMIFS(СВЦЭМ!$C$33:$C$776,СВЦЭМ!$A$33:$A$776,$A92,СВЦЭМ!$B$33:$B$776,N$79)+'СЕТ СН'!$H$9+СВЦЭМ!$D$10+'СЕТ СН'!$H$5-'СЕТ СН'!$H$17</f>
        <v>3470.93018106</v>
      </c>
      <c r="O92" s="36">
        <f>SUMIFS(СВЦЭМ!$C$33:$C$776,СВЦЭМ!$A$33:$A$776,$A92,СВЦЭМ!$B$33:$B$776,O$79)+'СЕТ СН'!$H$9+СВЦЭМ!$D$10+'СЕТ СН'!$H$5-'СЕТ СН'!$H$17</f>
        <v>3468.6263663</v>
      </c>
      <c r="P92" s="36">
        <f>SUMIFS(СВЦЭМ!$C$33:$C$776,СВЦЭМ!$A$33:$A$776,$A92,СВЦЭМ!$B$33:$B$776,P$79)+'СЕТ СН'!$H$9+СВЦЭМ!$D$10+'СЕТ СН'!$H$5-'СЕТ СН'!$H$17</f>
        <v>3477.0797046000002</v>
      </c>
      <c r="Q92" s="36">
        <f>SUMIFS(СВЦЭМ!$C$33:$C$776,СВЦЭМ!$A$33:$A$776,$A92,СВЦЭМ!$B$33:$B$776,Q$79)+'СЕТ СН'!$H$9+СВЦЭМ!$D$10+'СЕТ СН'!$H$5-'СЕТ СН'!$H$17</f>
        <v>3479.4239406800002</v>
      </c>
      <c r="R92" s="36">
        <f>SUMIFS(СВЦЭМ!$C$33:$C$776,СВЦЭМ!$A$33:$A$776,$A92,СВЦЭМ!$B$33:$B$776,R$79)+'СЕТ СН'!$H$9+СВЦЭМ!$D$10+'СЕТ СН'!$H$5-'СЕТ СН'!$H$17</f>
        <v>3482.4647845600002</v>
      </c>
      <c r="S92" s="36">
        <f>SUMIFS(СВЦЭМ!$C$33:$C$776,СВЦЭМ!$A$33:$A$776,$A92,СВЦЭМ!$B$33:$B$776,S$79)+'СЕТ СН'!$H$9+СВЦЭМ!$D$10+'СЕТ СН'!$H$5-'СЕТ СН'!$H$17</f>
        <v>3469.5628796400001</v>
      </c>
      <c r="T92" s="36">
        <f>SUMIFS(СВЦЭМ!$C$33:$C$776,СВЦЭМ!$A$33:$A$776,$A92,СВЦЭМ!$B$33:$B$776,T$79)+'СЕТ СН'!$H$9+СВЦЭМ!$D$10+'СЕТ СН'!$H$5-'СЕТ СН'!$H$17</f>
        <v>3432.3404452700001</v>
      </c>
      <c r="U92" s="36">
        <f>SUMIFS(СВЦЭМ!$C$33:$C$776,СВЦЭМ!$A$33:$A$776,$A92,СВЦЭМ!$B$33:$B$776,U$79)+'СЕТ СН'!$H$9+СВЦЭМ!$D$10+'СЕТ СН'!$H$5-'СЕТ СН'!$H$17</f>
        <v>3420.97370688</v>
      </c>
      <c r="V92" s="36">
        <f>SUMIFS(СВЦЭМ!$C$33:$C$776,СВЦЭМ!$A$33:$A$776,$A92,СВЦЭМ!$B$33:$B$776,V$79)+'СЕТ СН'!$H$9+СВЦЭМ!$D$10+'СЕТ СН'!$H$5-'СЕТ СН'!$H$17</f>
        <v>3418.52753441</v>
      </c>
      <c r="W92" s="36">
        <f>SUMIFS(СВЦЭМ!$C$33:$C$776,СВЦЭМ!$A$33:$A$776,$A92,СВЦЭМ!$B$33:$B$776,W$79)+'СЕТ СН'!$H$9+СВЦЭМ!$D$10+'СЕТ СН'!$H$5-'СЕТ СН'!$H$17</f>
        <v>3433.1501659400001</v>
      </c>
      <c r="X92" s="36">
        <f>SUMIFS(СВЦЭМ!$C$33:$C$776,СВЦЭМ!$A$33:$A$776,$A92,СВЦЭМ!$B$33:$B$776,X$79)+'СЕТ СН'!$H$9+СВЦЭМ!$D$10+'СЕТ СН'!$H$5-'СЕТ СН'!$H$17</f>
        <v>3448.0902719599999</v>
      </c>
      <c r="Y92" s="36">
        <f>SUMIFS(СВЦЭМ!$C$33:$C$776,СВЦЭМ!$A$33:$A$776,$A92,СВЦЭМ!$B$33:$B$776,Y$79)+'СЕТ СН'!$H$9+СВЦЭМ!$D$10+'СЕТ СН'!$H$5-'СЕТ СН'!$H$17</f>
        <v>3466.8377910200002</v>
      </c>
    </row>
    <row r="93" spans="1:25" ht="15.75" x14ac:dyDescent="0.2">
      <c r="A93" s="35">
        <f t="shared" si="2"/>
        <v>43875</v>
      </c>
      <c r="B93" s="36">
        <f>SUMIFS(СВЦЭМ!$C$33:$C$776,СВЦЭМ!$A$33:$A$776,$A93,СВЦЭМ!$B$33:$B$776,B$79)+'СЕТ СН'!$H$9+СВЦЭМ!$D$10+'СЕТ СН'!$H$5-'СЕТ СН'!$H$17</f>
        <v>3489.29235991</v>
      </c>
      <c r="C93" s="36">
        <f>SUMIFS(СВЦЭМ!$C$33:$C$776,СВЦЭМ!$A$33:$A$776,$A93,СВЦЭМ!$B$33:$B$776,C$79)+'СЕТ СН'!$H$9+СВЦЭМ!$D$10+'СЕТ СН'!$H$5-'СЕТ СН'!$H$17</f>
        <v>3510.26889424</v>
      </c>
      <c r="D93" s="36">
        <f>SUMIFS(СВЦЭМ!$C$33:$C$776,СВЦЭМ!$A$33:$A$776,$A93,СВЦЭМ!$B$33:$B$776,D$79)+'СЕТ СН'!$H$9+СВЦЭМ!$D$10+'СЕТ СН'!$H$5-'СЕТ СН'!$H$17</f>
        <v>3527.2893603500002</v>
      </c>
      <c r="E93" s="36">
        <f>SUMIFS(СВЦЭМ!$C$33:$C$776,СВЦЭМ!$A$33:$A$776,$A93,СВЦЭМ!$B$33:$B$776,E$79)+'СЕТ СН'!$H$9+СВЦЭМ!$D$10+'СЕТ СН'!$H$5-'СЕТ СН'!$H$17</f>
        <v>3565.48018538</v>
      </c>
      <c r="F93" s="36">
        <f>SUMIFS(СВЦЭМ!$C$33:$C$776,СВЦЭМ!$A$33:$A$776,$A93,СВЦЭМ!$B$33:$B$776,F$79)+'СЕТ СН'!$H$9+СВЦЭМ!$D$10+'СЕТ СН'!$H$5-'СЕТ СН'!$H$17</f>
        <v>3524.4304233600001</v>
      </c>
      <c r="G93" s="36">
        <f>SUMIFS(СВЦЭМ!$C$33:$C$776,СВЦЭМ!$A$33:$A$776,$A93,СВЦЭМ!$B$33:$B$776,G$79)+'СЕТ СН'!$H$9+СВЦЭМ!$D$10+'СЕТ СН'!$H$5-'СЕТ СН'!$H$17</f>
        <v>3508.9447621700001</v>
      </c>
      <c r="H93" s="36">
        <f>SUMIFS(СВЦЭМ!$C$33:$C$776,СВЦЭМ!$A$33:$A$776,$A93,СВЦЭМ!$B$33:$B$776,H$79)+'СЕТ СН'!$H$9+СВЦЭМ!$D$10+'СЕТ СН'!$H$5-'СЕТ СН'!$H$17</f>
        <v>3482.9920535700003</v>
      </c>
      <c r="I93" s="36">
        <f>SUMIFS(СВЦЭМ!$C$33:$C$776,СВЦЭМ!$A$33:$A$776,$A93,СВЦЭМ!$B$33:$B$776,I$79)+'СЕТ СН'!$H$9+СВЦЭМ!$D$10+'СЕТ СН'!$H$5-'СЕТ СН'!$H$17</f>
        <v>3462.4406708000001</v>
      </c>
      <c r="J93" s="36">
        <f>SUMIFS(СВЦЭМ!$C$33:$C$776,СВЦЭМ!$A$33:$A$776,$A93,СВЦЭМ!$B$33:$B$776,J$79)+'СЕТ СН'!$H$9+СВЦЭМ!$D$10+'СЕТ СН'!$H$5-'СЕТ СН'!$H$17</f>
        <v>3450.2215944899999</v>
      </c>
      <c r="K93" s="36">
        <f>SUMIFS(СВЦЭМ!$C$33:$C$776,СВЦЭМ!$A$33:$A$776,$A93,СВЦЭМ!$B$33:$B$776,K$79)+'СЕТ СН'!$H$9+СВЦЭМ!$D$10+'СЕТ СН'!$H$5-'СЕТ СН'!$H$17</f>
        <v>3429.0282542499999</v>
      </c>
      <c r="L93" s="36">
        <f>SUMIFS(СВЦЭМ!$C$33:$C$776,СВЦЭМ!$A$33:$A$776,$A93,СВЦЭМ!$B$33:$B$776,L$79)+'СЕТ СН'!$H$9+СВЦЭМ!$D$10+'СЕТ СН'!$H$5-'СЕТ СН'!$H$17</f>
        <v>3425.4936722400003</v>
      </c>
      <c r="M93" s="36">
        <f>SUMIFS(СВЦЭМ!$C$33:$C$776,СВЦЭМ!$A$33:$A$776,$A93,СВЦЭМ!$B$33:$B$776,M$79)+'СЕТ СН'!$H$9+СВЦЭМ!$D$10+'СЕТ СН'!$H$5-'СЕТ СН'!$H$17</f>
        <v>3427.0376660700003</v>
      </c>
      <c r="N93" s="36">
        <f>SUMIFS(СВЦЭМ!$C$33:$C$776,СВЦЭМ!$A$33:$A$776,$A93,СВЦЭМ!$B$33:$B$776,N$79)+'СЕТ СН'!$H$9+СВЦЭМ!$D$10+'СЕТ СН'!$H$5-'СЕТ СН'!$H$17</f>
        <v>3465.4214370600002</v>
      </c>
      <c r="O93" s="36">
        <f>SUMIFS(СВЦЭМ!$C$33:$C$776,СВЦЭМ!$A$33:$A$776,$A93,СВЦЭМ!$B$33:$B$776,O$79)+'СЕТ СН'!$H$9+СВЦЭМ!$D$10+'СЕТ СН'!$H$5-'СЕТ СН'!$H$17</f>
        <v>3453.8010217300002</v>
      </c>
      <c r="P93" s="36">
        <f>SUMIFS(СВЦЭМ!$C$33:$C$776,СВЦЭМ!$A$33:$A$776,$A93,СВЦЭМ!$B$33:$B$776,P$79)+'СЕТ СН'!$H$9+СВЦЭМ!$D$10+'СЕТ СН'!$H$5-'СЕТ СН'!$H$17</f>
        <v>3464.9085610900001</v>
      </c>
      <c r="Q93" s="36">
        <f>SUMIFS(СВЦЭМ!$C$33:$C$776,СВЦЭМ!$A$33:$A$776,$A93,СВЦЭМ!$B$33:$B$776,Q$79)+'СЕТ СН'!$H$9+СВЦЭМ!$D$10+'СЕТ СН'!$H$5-'СЕТ СН'!$H$17</f>
        <v>3472.5818969900001</v>
      </c>
      <c r="R93" s="36">
        <f>SUMIFS(СВЦЭМ!$C$33:$C$776,СВЦЭМ!$A$33:$A$776,$A93,СВЦЭМ!$B$33:$B$776,R$79)+'СЕТ СН'!$H$9+СВЦЭМ!$D$10+'СЕТ СН'!$H$5-'СЕТ СН'!$H$17</f>
        <v>3469.7319376599999</v>
      </c>
      <c r="S93" s="36">
        <f>SUMIFS(СВЦЭМ!$C$33:$C$776,СВЦЭМ!$A$33:$A$776,$A93,СВЦЭМ!$B$33:$B$776,S$79)+'СЕТ СН'!$H$9+СВЦЭМ!$D$10+'СЕТ СН'!$H$5-'СЕТ СН'!$H$17</f>
        <v>3449.2906129800003</v>
      </c>
      <c r="T93" s="36">
        <f>SUMIFS(СВЦЭМ!$C$33:$C$776,СВЦЭМ!$A$33:$A$776,$A93,СВЦЭМ!$B$33:$B$776,T$79)+'СЕТ СН'!$H$9+СВЦЭМ!$D$10+'СЕТ СН'!$H$5-'СЕТ СН'!$H$17</f>
        <v>3430.9925361700002</v>
      </c>
      <c r="U93" s="36">
        <f>SUMIFS(СВЦЭМ!$C$33:$C$776,СВЦЭМ!$A$33:$A$776,$A93,СВЦЭМ!$B$33:$B$776,U$79)+'СЕТ СН'!$H$9+СВЦЭМ!$D$10+'СЕТ СН'!$H$5-'СЕТ СН'!$H$17</f>
        <v>3430.9869043100002</v>
      </c>
      <c r="V93" s="36">
        <f>SUMIFS(СВЦЭМ!$C$33:$C$776,СВЦЭМ!$A$33:$A$776,$A93,СВЦЭМ!$B$33:$B$776,V$79)+'СЕТ СН'!$H$9+СВЦЭМ!$D$10+'СЕТ СН'!$H$5-'СЕТ СН'!$H$17</f>
        <v>3430.1443358500001</v>
      </c>
      <c r="W93" s="36">
        <f>SUMIFS(СВЦЭМ!$C$33:$C$776,СВЦЭМ!$A$33:$A$776,$A93,СВЦЭМ!$B$33:$B$776,W$79)+'СЕТ СН'!$H$9+СВЦЭМ!$D$10+'СЕТ СН'!$H$5-'СЕТ СН'!$H$17</f>
        <v>3446.14225334</v>
      </c>
      <c r="X93" s="36">
        <f>SUMIFS(СВЦЭМ!$C$33:$C$776,СВЦЭМ!$A$33:$A$776,$A93,СВЦЭМ!$B$33:$B$776,X$79)+'СЕТ СН'!$H$9+СВЦЭМ!$D$10+'СЕТ СН'!$H$5-'СЕТ СН'!$H$17</f>
        <v>3465.9046050100001</v>
      </c>
      <c r="Y93" s="36">
        <f>SUMIFS(СВЦЭМ!$C$33:$C$776,СВЦЭМ!$A$33:$A$776,$A93,СВЦЭМ!$B$33:$B$776,Y$79)+'СЕТ СН'!$H$9+СВЦЭМ!$D$10+'СЕТ СН'!$H$5-'СЕТ СН'!$H$17</f>
        <v>3467.2445054999998</v>
      </c>
    </row>
    <row r="94" spans="1:25" ht="15.75" x14ac:dyDescent="0.2">
      <c r="A94" s="35">
        <f t="shared" si="2"/>
        <v>43876</v>
      </c>
      <c r="B94" s="36">
        <f>SUMIFS(СВЦЭМ!$C$33:$C$776,СВЦЭМ!$A$33:$A$776,$A94,СВЦЭМ!$B$33:$B$776,B$79)+'СЕТ СН'!$H$9+СВЦЭМ!$D$10+'СЕТ СН'!$H$5-'СЕТ СН'!$H$17</f>
        <v>3380.29804113</v>
      </c>
      <c r="C94" s="36">
        <f>SUMIFS(СВЦЭМ!$C$33:$C$776,СВЦЭМ!$A$33:$A$776,$A94,СВЦЭМ!$B$33:$B$776,C$79)+'СЕТ СН'!$H$9+СВЦЭМ!$D$10+'СЕТ СН'!$H$5-'СЕТ СН'!$H$17</f>
        <v>3396.27243546</v>
      </c>
      <c r="D94" s="36">
        <f>SUMIFS(СВЦЭМ!$C$33:$C$776,СВЦЭМ!$A$33:$A$776,$A94,СВЦЭМ!$B$33:$B$776,D$79)+'СЕТ СН'!$H$9+СВЦЭМ!$D$10+'СЕТ СН'!$H$5-'СЕТ СН'!$H$17</f>
        <v>3419.71930496</v>
      </c>
      <c r="E94" s="36">
        <f>SUMIFS(СВЦЭМ!$C$33:$C$776,СВЦЭМ!$A$33:$A$776,$A94,СВЦЭМ!$B$33:$B$776,E$79)+'СЕТ СН'!$H$9+СВЦЭМ!$D$10+'СЕТ СН'!$H$5-'СЕТ СН'!$H$17</f>
        <v>3435.9417533300002</v>
      </c>
      <c r="F94" s="36">
        <f>SUMIFS(СВЦЭМ!$C$33:$C$776,СВЦЭМ!$A$33:$A$776,$A94,СВЦЭМ!$B$33:$B$776,F$79)+'СЕТ СН'!$H$9+СВЦЭМ!$D$10+'СЕТ СН'!$H$5-'СЕТ СН'!$H$17</f>
        <v>3438.2641123600001</v>
      </c>
      <c r="G94" s="36">
        <f>SUMIFS(СВЦЭМ!$C$33:$C$776,СВЦЭМ!$A$33:$A$776,$A94,СВЦЭМ!$B$33:$B$776,G$79)+'СЕТ СН'!$H$9+СВЦЭМ!$D$10+'СЕТ СН'!$H$5-'СЕТ СН'!$H$17</f>
        <v>3428.4673830700003</v>
      </c>
      <c r="H94" s="36">
        <f>SUMIFS(СВЦЭМ!$C$33:$C$776,СВЦЭМ!$A$33:$A$776,$A94,СВЦЭМ!$B$33:$B$776,H$79)+'СЕТ СН'!$H$9+СВЦЭМ!$D$10+'СЕТ СН'!$H$5-'СЕТ СН'!$H$17</f>
        <v>3416.2727095499999</v>
      </c>
      <c r="I94" s="36">
        <f>SUMIFS(СВЦЭМ!$C$33:$C$776,СВЦЭМ!$A$33:$A$776,$A94,СВЦЭМ!$B$33:$B$776,I$79)+'СЕТ СН'!$H$9+СВЦЭМ!$D$10+'СЕТ СН'!$H$5-'СЕТ СН'!$H$17</f>
        <v>3434.2484447500001</v>
      </c>
      <c r="J94" s="36">
        <f>SUMIFS(СВЦЭМ!$C$33:$C$776,СВЦЭМ!$A$33:$A$776,$A94,СВЦЭМ!$B$33:$B$776,J$79)+'СЕТ СН'!$H$9+СВЦЭМ!$D$10+'СЕТ СН'!$H$5-'СЕТ СН'!$H$17</f>
        <v>3469.0240791200004</v>
      </c>
      <c r="K94" s="36">
        <f>SUMIFS(СВЦЭМ!$C$33:$C$776,СВЦЭМ!$A$33:$A$776,$A94,СВЦЭМ!$B$33:$B$776,K$79)+'СЕТ СН'!$H$9+СВЦЭМ!$D$10+'СЕТ СН'!$H$5-'СЕТ СН'!$H$17</f>
        <v>3445.44533245</v>
      </c>
      <c r="L94" s="36">
        <f>SUMIFS(СВЦЭМ!$C$33:$C$776,СВЦЭМ!$A$33:$A$776,$A94,СВЦЭМ!$B$33:$B$776,L$79)+'СЕТ СН'!$H$9+СВЦЭМ!$D$10+'СЕТ СН'!$H$5-'СЕТ СН'!$H$17</f>
        <v>3450.8493199100003</v>
      </c>
      <c r="M94" s="36">
        <f>SUMIFS(СВЦЭМ!$C$33:$C$776,СВЦЭМ!$A$33:$A$776,$A94,СВЦЭМ!$B$33:$B$776,M$79)+'СЕТ СН'!$H$9+СВЦЭМ!$D$10+'СЕТ СН'!$H$5-'СЕТ СН'!$H$17</f>
        <v>3449.2879008600003</v>
      </c>
      <c r="N94" s="36">
        <f>SUMIFS(СВЦЭМ!$C$33:$C$776,СВЦЭМ!$A$33:$A$776,$A94,СВЦЭМ!$B$33:$B$776,N$79)+'СЕТ СН'!$H$9+СВЦЭМ!$D$10+'СЕТ СН'!$H$5-'СЕТ СН'!$H$17</f>
        <v>3436.7566320700003</v>
      </c>
      <c r="O94" s="36">
        <f>SUMIFS(СВЦЭМ!$C$33:$C$776,СВЦЭМ!$A$33:$A$776,$A94,СВЦЭМ!$B$33:$B$776,O$79)+'СЕТ СН'!$H$9+СВЦЭМ!$D$10+'СЕТ СН'!$H$5-'СЕТ СН'!$H$17</f>
        <v>3431.5246881000003</v>
      </c>
      <c r="P94" s="36">
        <f>SUMIFS(СВЦЭМ!$C$33:$C$776,СВЦЭМ!$A$33:$A$776,$A94,СВЦЭМ!$B$33:$B$776,P$79)+'СЕТ СН'!$H$9+СВЦЭМ!$D$10+'СЕТ СН'!$H$5-'СЕТ СН'!$H$17</f>
        <v>3424.2556785400002</v>
      </c>
      <c r="Q94" s="36">
        <f>SUMIFS(СВЦЭМ!$C$33:$C$776,СВЦЭМ!$A$33:$A$776,$A94,СВЦЭМ!$B$33:$B$776,Q$79)+'СЕТ СН'!$H$9+СВЦЭМ!$D$10+'СЕТ СН'!$H$5-'СЕТ СН'!$H$17</f>
        <v>3419.4486196000003</v>
      </c>
      <c r="R94" s="36">
        <f>SUMIFS(СВЦЭМ!$C$33:$C$776,СВЦЭМ!$A$33:$A$776,$A94,СВЦЭМ!$B$33:$B$776,R$79)+'СЕТ СН'!$H$9+СВЦЭМ!$D$10+'СЕТ СН'!$H$5-'СЕТ СН'!$H$17</f>
        <v>3424.5480388300002</v>
      </c>
      <c r="S94" s="36">
        <f>SUMIFS(СВЦЭМ!$C$33:$C$776,СВЦЭМ!$A$33:$A$776,$A94,СВЦЭМ!$B$33:$B$776,S$79)+'СЕТ СН'!$H$9+СВЦЭМ!$D$10+'СЕТ СН'!$H$5-'СЕТ СН'!$H$17</f>
        <v>3426.7614459000001</v>
      </c>
      <c r="T94" s="36">
        <f>SUMIFS(СВЦЭМ!$C$33:$C$776,СВЦЭМ!$A$33:$A$776,$A94,СВЦЭМ!$B$33:$B$776,T$79)+'СЕТ СН'!$H$9+СВЦЭМ!$D$10+'СЕТ СН'!$H$5-'СЕТ СН'!$H$17</f>
        <v>3440.29422006</v>
      </c>
      <c r="U94" s="36">
        <f>SUMIFS(СВЦЭМ!$C$33:$C$776,СВЦЭМ!$A$33:$A$776,$A94,СВЦЭМ!$B$33:$B$776,U$79)+'СЕТ СН'!$H$9+СВЦЭМ!$D$10+'СЕТ СН'!$H$5-'СЕТ СН'!$H$17</f>
        <v>3451.13685807</v>
      </c>
      <c r="V94" s="36">
        <f>SUMIFS(СВЦЭМ!$C$33:$C$776,СВЦЭМ!$A$33:$A$776,$A94,СВЦЭМ!$B$33:$B$776,V$79)+'СЕТ СН'!$H$9+СВЦЭМ!$D$10+'СЕТ СН'!$H$5-'СЕТ СН'!$H$17</f>
        <v>3427.8465735899999</v>
      </c>
      <c r="W94" s="36">
        <f>SUMIFS(СВЦЭМ!$C$33:$C$776,СВЦЭМ!$A$33:$A$776,$A94,СВЦЭМ!$B$33:$B$776,W$79)+'СЕТ СН'!$H$9+СВЦЭМ!$D$10+'СЕТ СН'!$H$5-'СЕТ СН'!$H$17</f>
        <v>3425.1838125200002</v>
      </c>
      <c r="X94" s="36">
        <f>SUMIFS(СВЦЭМ!$C$33:$C$776,СВЦЭМ!$A$33:$A$776,$A94,СВЦЭМ!$B$33:$B$776,X$79)+'СЕТ СН'!$H$9+СВЦЭМ!$D$10+'СЕТ СН'!$H$5-'СЕТ СН'!$H$17</f>
        <v>3426.2443475999999</v>
      </c>
      <c r="Y94" s="36">
        <f>SUMIFS(СВЦЭМ!$C$33:$C$776,СВЦЭМ!$A$33:$A$776,$A94,СВЦЭМ!$B$33:$B$776,Y$79)+'СЕТ СН'!$H$9+СВЦЭМ!$D$10+'СЕТ СН'!$H$5-'СЕТ СН'!$H$17</f>
        <v>3390.7297404000001</v>
      </c>
    </row>
    <row r="95" spans="1:25" ht="15.75" x14ac:dyDescent="0.2">
      <c r="A95" s="35">
        <f t="shared" si="2"/>
        <v>43877</v>
      </c>
      <c r="B95" s="36">
        <f>SUMIFS(СВЦЭМ!$C$33:$C$776,СВЦЭМ!$A$33:$A$776,$A95,СВЦЭМ!$B$33:$B$776,B$79)+'СЕТ СН'!$H$9+СВЦЭМ!$D$10+'СЕТ СН'!$H$5-'СЕТ СН'!$H$17</f>
        <v>3486.7688312099999</v>
      </c>
      <c r="C95" s="36">
        <f>SUMIFS(СВЦЭМ!$C$33:$C$776,СВЦЭМ!$A$33:$A$776,$A95,СВЦЭМ!$B$33:$B$776,C$79)+'СЕТ СН'!$H$9+СВЦЭМ!$D$10+'СЕТ СН'!$H$5-'СЕТ СН'!$H$17</f>
        <v>3516.1004242600002</v>
      </c>
      <c r="D95" s="36">
        <f>SUMIFS(СВЦЭМ!$C$33:$C$776,СВЦЭМ!$A$33:$A$776,$A95,СВЦЭМ!$B$33:$B$776,D$79)+'СЕТ СН'!$H$9+СВЦЭМ!$D$10+'СЕТ СН'!$H$5-'СЕТ СН'!$H$17</f>
        <v>3527.9733970400002</v>
      </c>
      <c r="E95" s="36">
        <f>SUMIFS(СВЦЭМ!$C$33:$C$776,СВЦЭМ!$A$33:$A$776,$A95,СВЦЭМ!$B$33:$B$776,E$79)+'СЕТ СН'!$H$9+СВЦЭМ!$D$10+'СЕТ СН'!$H$5-'СЕТ СН'!$H$17</f>
        <v>3555.3406980700001</v>
      </c>
      <c r="F95" s="36">
        <f>SUMIFS(СВЦЭМ!$C$33:$C$776,СВЦЭМ!$A$33:$A$776,$A95,СВЦЭМ!$B$33:$B$776,F$79)+'СЕТ СН'!$H$9+СВЦЭМ!$D$10+'СЕТ СН'!$H$5-'СЕТ СН'!$H$17</f>
        <v>3541.8367976300001</v>
      </c>
      <c r="G95" s="36">
        <f>SUMIFS(СВЦЭМ!$C$33:$C$776,СВЦЭМ!$A$33:$A$776,$A95,СВЦЭМ!$B$33:$B$776,G$79)+'СЕТ СН'!$H$9+СВЦЭМ!$D$10+'СЕТ СН'!$H$5-'СЕТ СН'!$H$17</f>
        <v>3537.6874494600002</v>
      </c>
      <c r="H95" s="36">
        <f>SUMIFS(СВЦЭМ!$C$33:$C$776,СВЦЭМ!$A$33:$A$776,$A95,СВЦЭМ!$B$33:$B$776,H$79)+'СЕТ СН'!$H$9+СВЦЭМ!$D$10+'СЕТ СН'!$H$5-'СЕТ СН'!$H$17</f>
        <v>3508.1625032800002</v>
      </c>
      <c r="I95" s="36">
        <f>SUMIFS(СВЦЭМ!$C$33:$C$776,СВЦЭМ!$A$33:$A$776,$A95,СВЦЭМ!$B$33:$B$776,I$79)+'СЕТ СН'!$H$9+СВЦЭМ!$D$10+'СЕТ СН'!$H$5-'СЕТ СН'!$H$17</f>
        <v>3475.4606328700002</v>
      </c>
      <c r="J95" s="36">
        <f>SUMIFS(СВЦЭМ!$C$33:$C$776,СВЦЭМ!$A$33:$A$776,$A95,СВЦЭМ!$B$33:$B$776,J$79)+'СЕТ СН'!$H$9+СВЦЭМ!$D$10+'СЕТ СН'!$H$5-'СЕТ СН'!$H$17</f>
        <v>3440.4142523300002</v>
      </c>
      <c r="K95" s="36">
        <f>SUMIFS(СВЦЭМ!$C$33:$C$776,СВЦЭМ!$A$33:$A$776,$A95,СВЦЭМ!$B$33:$B$776,K$79)+'СЕТ СН'!$H$9+СВЦЭМ!$D$10+'СЕТ СН'!$H$5-'СЕТ СН'!$H$17</f>
        <v>3421.5436028100003</v>
      </c>
      <c r="L95" s="36">
        <f>SUMIFS(СВЦЭМ!$C$33:$C$776,СВЦЭМ!$A$33:$A$776,$A95,СВЦЭМ!$B$33:$B$776,L$79)+'СЕТ СН'!$H$9+СВЦЭМ!$D$10+'СЕТ СН'!$H$5-'СЕТ СН'!$H$17</f>
        <v>3409.7803649799998</v>
      </c>
      <c r="M95" s="36">
        <f>SUMIFS(СВЦЭМ!$C$33:$C$776,СВЦЭМ!$A$33:$A$776,$A95,СВЦЭМ!$B$33:$B$776,M$79)+'СЕТ СН'!$H$9+СВЦЭМ!$D$10+'СЕТ СН'!$H$5-'СЕТ СН'!$H$17</f>
        <v>3421.1617288000002</v>
      </c>
      <c r="N95" s="36">
        <f>SUMIFS(СВЦЭМ!$C$33:$C$776,СВЦЭМ!$A$33:$A$776,$A95,СВЦЭМ!$B$33:$B$776,N$79)+'СЕТ СН'!$H$9+СВЦЭМ!$D$10+'СЕТ СН'!$H$5-'СЕТ СН'!$H$17</f>
        <v>3435.87890591</v>
      </c>
      <c r="O95" s="36">
        <f>SUMIFS(СВЦЭМ!$C$33:$C$776,СВЦЭМ!$A$33:$A$776,$A95,СВЦЭМ!$B$33:$B$776,O$79)+'СЕТ СН'!$H$9+СВЦЭМ!$D$10+'СЕТ СН'!$H$5-'СЕТ СН'!$H$17</f>
        <v>3439.9821822900003</v>
      </c>
      <c r="P95" s="36">
        <f>SUMIFS(СВЦЭМ!$C$33:$C$776,СВЦЭМ!$A$33:$A$776,$A95,СВЦЭМ!$B$33:$B$776,P$79)+'СЕТ СН'!$H$9+СВЦЭМ!$D$10+'СЕТ СН'!$H$5-'СЕТ СН'!$H$17</f>
        <v>3459.69840548</v>
      </c>
      <c r="Q95" s="36">
        <f>SUMIFS(СВЦЭМ!$C$33:$C$776,СВЦЭМ!$A$33:$A$776,$A95,СВЦЭМ!$B$33:$B$776,Q$79)+'СЕТ СН'!$H$9+СВЦЭМ!$D$10+'СЕТ СН'!$H$5-'СЕТ СН'!$H$17</f>
        <v>3479.65477134</v>
      </c>
      <c r="R95" s="36">
        <f>SUMIFS(СВЦЭМ!$C$33:$C$776,СВЦЭМ!$A$33:$A$776,$A95,СВЦЭМ!$B$33:$B$776,R$79)+'СЕТ СН'!$H$9+СВЦЭМ!$D$10+'СЕТ СН'!$H$5-'СЕТ СН'!$H$17</f>
        <v>3464.8622959600002</v>
      </c>
      <c r="S95" s="36">
        <f>SUMIFS(СВЦЭМ!$C$33:$C$776,СВЦЭМ!$A$33:$A$776,$A95,СВЦЭМ!$B$33:$B$776,S$79)+'СЕТ СН'!$H$9+СВЦЭМ!$D$10+'СЕТ СН'!$H$5-'СЕТ СН'!$H$17</f>
        <v>3463.1178443500003</v>
      </c>
      <c r="T95" s="36">
        <f>SUMIFS(СВЦЭМ!$C$33:$C$776,СВЦЭМ!$A$33:$A$776,$A95,СВЦЭМ!$B$33:$B$776,T$79)+'СЕТ СН'!$H$9+СВЦЭМ!$D$10+'СЕТ СН'!$H$5-'СЕТ СН'!$H$17</f>
        <v>3432.23948423</v>
      </c>
      <c r="U95" s="36">
        <f>SUMIFS(СВЦЭМ!$C$33:$C$776,СВЦЭМ!$A$33:$A$776,$A95,СВЦЭМ!$B$33:$B$776,U$79)+'СЕТ СН'!$H$9+СВЦЭМ!$D$10+'СЕТ СН'!$H$5-'СЕТ СН'!$H$17</f>
        <v>3466.86458124</v>
      </c>
      <c r="V95" s="36">
        <f>SUMIFS(СВЦЭМ!$C$33:$C$776,СВЦЭМ!$A$33:$A$776,$A95,СВЦЭМ!$B$33:$B$776,V$79)+'СЕТ СН'!$H$9+СВЦЭМ!$D$10+'СЕТ СН'!$H$5-'СЕТ СН'!$H$17</f>
        <v>3449.6150577100002</v>
      </c>
      <c r="W95" s="36">
        <f>SUMIFS(СВЦЭМ!$C$33:$C$776,СВЦЭМ!$A$33:$A$776,$A95,СВЦЭМ!$B$33:$B$776,W$79)+'СЕТ СН'!$H$9+СВЦЭМ!$D$10+'СЕТ СН'!$H$5-'СЕТ СН'!$H$17</f>
        <v>3464.1558448400001</v>
      </c>
      <c r="X95" s="36">
        <f>SUMIFS(СВЦЭМ!$C$33:$C$776,СВЦЭМ!$A$33:$A$776,$A95,СВЦЭМ!$B$33:$B$776,X$79)+'СЕТ СН'!$H$9+СВЦЭМ!$D$10+'СЕТ СН'!$H$5-'СЕТ СН'!$H$17</f>
        <v>3463.1871734699998</v>
      </c>
      <c r="Y95" s="36">
        <f>SUMIFS(СВЦЭМ!$C$33:$C$776,СВЦЭМ!$A$33:$A$776,$A95,СВЦЭМ!$B$33:$B$776,Y$79)+'СЕТ СН'!$H$9+СВЦЭМ!$D$10+'СЕТ СН'!$H$5-'СЕТ СН'!$H$17</f>
        <v>3475.99513497</v>
      </c>
    </row>
    <row r="96" spans="1:25" ht="15.75" x14ac:dyDescent="0.2">
      <c r="A96" s="35">
        <f t="shared" si="2"/>
        <v>43878</v>
      </c>
      <c r="B96" s="36">
        <f>SUMIFS(СВЦЭМ!$C$33:$C$776,СВЦЭМ!$A$33:$A$776,$A96,СВЦЭМ!$B$33:$B$776,B$79)+'СЕТ СН'!$H$9+СВЦЭМ!$D$10+'СЕТ СН'!$H$5-'СЕТ СН'!$H$17</f>
        <v>3477.8511637700003</v>
      </c>
      <c r="C96" s="36">
        <f>SUMIFS(СВЦЭМ!$C$33:$C$776,СВЦЭМ!$A$33:$A$776,$A96,СВЦЭМ!$B$33:$B$776,C$79)+'СЕТ СН'!$H$9+СВЦЭМ!$D$10+'СЕТ СН'!$H$5-'СЕТ СН'!$H$17</f>
        <v>3494.0291324</v>
      </c>
      <c r="D96" s="36">
        <f>SUMIFS(СВЦЭМ!$C$33:$C$776,СВЦЭМ!$A$33:$A$776,$A96,СВЦЭМ!$B$33:$B$776,D$79)+'СЕТ СН'!$H$9+СВЦЭМ!$D$10+'СЕТ СН'!$H$5-'СЕТ СН'!$H$17</f>
        <v>3508.81004059</v>
      </c>
      <c r="E96" s="36">
        <f>SUMIFS(СВЦЭМ!$C$33:$C$776,СВЦЭМ!$A$33:$A$776,$A96,СВЦЭМ!$B$33:$B$776,E$79)+'СЕТ СН'!$H$9+СВЦЭМ!$D$10+'СЕТ СН'!$H$5-'СЕТ СН'!$H$17</f>
        <v>3517.0610074699998</v>
      </c>
      <c r="F96" s="36">
        <f>SUMIFS(СВЦЭМ!$C$33:$C$776,СВЦЭМ!$A$33:$A$776,$A96,СВЦЭМ!$B$33:$B$776,F$79)+'СЕТ СН'!$H$9+СВЦЭМ!$D$10+'СЕТ СН'!$H$5-'СЕТ СН'!$H$17</f>
        <v>3515.2321057100003</v>
      </c>
      <c r="G96" s="36">
        <f>SUMIFS(СВЦЭМ!$C$33:$C$776,СВЦЭМ!$A$33:$A$776,$A96,СВЦЭМ!$B$33:$B$776,G$79)+'СЕТ СН'!$H$9+СВЦЭМ!$D$10+'СЕТ СН'!$H$5-'СЕТ СН'!$H$17</f>
        <v>3513.4804543099999</v>
      </c>
      <c r="H96" s="36">
        <f>SUMIFS(СВЦЭМ!$C$33:$C$776,СВЦЭМ!$A$33:$A$776,$A96,СВЦЭМ!$B$33:$B$776,H$79)+'СЕТ СН'!$H$9+СВЦЭМ!$D$10+'СЕТ СН'!$H$5-'СЕТ СН'!$H$17</f>
        <v>3494.96656846</v>
      </c>
      <c r="I96" s="36">
        <f>SUMIFS(СВЦЭМ!$C$33:$C$776,СВЦЭМ!$A$33:$A$776,$A96,СВЦЭМ!$B$33:$B$776,I$79)+'СЕТ СН'!$H$9+СВЦЭМ!$D$10+'СЕТ СН'!$H$5-'СЕТ СН'!$H$17</f>
        <v>3434.2532166300002</v>
      </c>
      <c r="J96" s="36">
        <f>SUMIFS(СВЦЭМ!$C$33:$C$776,СВЦЭМ!$A$33:$A$776,$A96,СВЦЭМ!$B$33:$B$776,J$79)+'СЕТ СН'!$H$9+СВЦЭМ!$D$10+'СЕТ СН'!$H$5-'СЕТ СН'!$H$17</f>
        <v>3476.4722550699998</v>
      </c>
      <c r="K96" s="36">
        <f>SUMIFS(СВЦЭМ!$C$33:$C$776,СВЦЭМ!$A$33:$A$776,$A96,СВЦЭМ!$B$33:$B$776,K$79)+'СЕТ СН'!$H$9+СВЦЭМ!$D$10+'СЕТ СН'!$H$5-'СЕТ СН'!$H$17</f>
        <v>3451.1505264500001</v>
      </c>
      <c r="L96" s="36">
        <f>SUMIFS(СВЦЭМ!$C$33:$C$776,СВЦЭМ!$A$33:$A$776,$A96,СВЦЭМ!$B$33:$B$776,L$79)+'СЕТ СН'!$H$9+СВЦЭМ!$D$10+'СЕТ СН'!$H$5-'СЕТ СН'!$H$17</f>
        <v>3425.9814395399999</v>
      </c>
      <c r="M96" s="36">
        <f>SUMIFS(СВЦЭМ!$C$33:$C$776,СВЦЭМ!$A$33:$A$776,$A96,СВЦЭМ!$B$33:$B$776,M$79)+'СЕТ СН'!$H$9+СВЦЭМ!$D$10+'СЕТ СН'!$H$5-'СЕТ СН'!$H$17</f>
        <v>3437.2323818499999</v>
      </c>
      <c r="N96" s="36">
        <f>SUMIFS(СВЦЭМ!$C$33:$C$776,СВЦЭМ!$A$33:$A$776,$A96,СВЦЭМ!$B$33:$B$776,N$79)+'СЕТ СН'!$H$9+СВЦЭМ!$D$10+'СЕТ СН'!$H$5-'СЕТ СН'!$H$17</f>
        <v>3460.5159761600003</v>
      </c>
      <c r="O96" s="36">
        <f>SUMIFS(СВЦЭМ!$C$33:$C$776,СВЦЭМ!$A$33:$A$776,$A96,СВЦЭМ!$B$33:$B$776,O$79)+'СЕТ СН'!$H$9+СВЦЭМ!$D$10+'СЕТ СН'!$H$5-'СЕТ СН'!$H$17</f>
        <v>3457.7618577500002</v>
      </c>
      <c r="P96" s="36">
        <f>SUMIFS(СВЦЭМ!$C$33:$C$776,СВЦЭМ!$A$33:$A$776,$A96,СВЦЭМ!$B$33:$B$776,P$79)+'СЕТ СН'!$H$9+СВЦЭМ!$D$10+'СЕТ СН'!$H$5-'СЕТ СН'!$H$17</f>
        <v>3480.24474642</v>
      </c>
      <c r="Q96" s="36">
        <f>SUMIFS(СВЦЭМ!$C$33:$C$776,СВЦЭМ!$A$33:$A$776,$A96,СВЦЭМ!$B$33:$B$776,Q$79)+'СЕТ СН'!$H$9+СВЦЭМ!$D$10+'СЕТ СН'!$H$5-'СЕТ СН'!$H$17</f>
        <v>3500.2704898800002</v>
      </c>
      <c r="R96" s="36">
        <f>SUMIFS(СВЦЭМ!$C$33:$C$776,СВЦЭМ!$A$33:$A$776,$A96,СВЦЭМ!$B$33:$B$776,R$79)+'СЕТ СН'!$H$9+СВЦЭМ!$D$10+'СЕТ СН'!$H$5-'СЕТ СН'!$H$17</f>
        <v>3497.4050022900001</v>
      </c>
      <c r="S96" s="36">
        <f>SUMIFS(СВЦЭМ!$C$33:$C$776,СВЦЭМ!$A$33:$A$776,$A96,СВЦЭМ!$B$33:$B$776,S$79)+'СЕТ СН'!$H$9+СВЦЭМ!$D$10+'СЕТ СН'!$H$5-'СЕТ СН'!$H$17</f>
        <v>3486.3917448100001</v>
      </c>
      <c r="T96" s="36">
        <f>SUMIFS(СВЦЭМ!$C$33:$C$776,СВЦЭМ!$A$33:$A$776,$A96,СВЦЭМ!$B$33:$B$776,T$79)+'СЕТ СН'!$H$9+СВЦЭМ!$D$10+'СЕТ СН'!$H$5-'СЕТ СН'!$H$17</f>
        <v>3441.5866244899998</v>
      </c>
      <c r="U96" s="36">
        <f>SUMIFS(СВЦЭМ!$C$33:$C$776,СВЦЭМ!$A$33:$A$776,$A96,СВЦЭМ!$B$33:$B$776,U$79)+'СЕТ СН'!$H$9+СВЦЭМ!$D$10+'СЕТ СН'!$H$5-'СЕТ СН'!$H$17</f>
        <v>3443.1281223300002</v>
      </c>
      <c r="V96" s="36">
        <f>SUMIFS(СВЦЭМ!$C$33:$C$776,СВЦЭМ!$A$33:$A$776,$A96,СВЦЭМ!$B$33:$B$776,V$79)+'СЕТ СН'!$H$9+СВЦЭМ!$D$10+'СЕТ СН'!$H$5-'СЕТ СН'!$H$17</f>
        <v>3433.0697196800002</v>
      </c>
      <c r="W96" s="36">
        <f>SUMIFS(СВЦЭМ!$C$33:$C$776,СВЦЭМ!$A$33:$A$776,$A96,СВЦЭМ!$B$33:$B$776,W$79)+'СЕТ СН'!$H$9+СВЦЭМ!$D$10+'СЕТ СН'!$H$5-'СЕТ СН'!$H$17</f>
        <v>3455.0147497799999</v>
      </c>
      <c r="X96" s="36">
        <f>SUMIFS(СВЦЭМ!$C$33:$C$776,СВЦЭМ!$A$33:$A$776,$A96,СВЦЭМ!$B$33:$B$776,X$79)+'СЕТ СН'!$H$9+СВЦЭМ!$D$10+'СЕТ СН'!$H$5-'СЕТ СН'!$H$17</f>
        <v>3461.3018168500003</v>
      </c>
      <c r="Y96" s="36">
        <f>SUMIFS(СВЦЭМ!$C$33:$C$776,СВЦЭМ!$A$33:$A$776,$A96,СВЦЭМ!$B$33:$B$776,Y$79)+'СЕТ СН'!$H$9+СВЦЭМ!$D$10+'СЕТ СН'!$H$5-'СЕТ СН'!$H$17</f>
        <v>3514.14520606</v>
      </c>
    </row>
    <row r="97" spans="1:25" ht="15.75" x14ac:dyDescent="0.2">
      <c r="A97" s="35">
        <f t="shared" si="2"/>
        <v>43879</v>
      </c>
      <c r="B97" s="36">
        <f>SUMIFS(СВЦЭМ!$C$33:$C$776,СВЦЭМ!$A$33:$A$776,$A97,СВЦЭМ!$B$33:$B$776,B$79)+'СЕТ СН'!$H$9+СВЦЭМ!$D$10+'СЕТ СН'!$H$5-'СЕТ СН'!$H$17</f>
        <v>3455.97588159</v>
      </c>
      <c r="C97" s="36">
        <f>SUMIFS(СВЦЭМ!$C$33:$C$776,СВЦЭМ!$A$33:$A$776,$A97,СВЦЭМ!$B$33:$B$776,C$79)+'СЕТ СН'!$H$9+СВЦЭМ!$D$10+'СЕТ СН'!$H$5-'СЕТ СН'!$H$17</f>
        <v>3492.0986533200003</v>
      </c>
      <c r="D97" s="36">
        <f>SUMIFS(СВЦЭМ!$C$33:$C$776,СВЦЭМ!$A$33:$A$776,$A97,СВЦЭМ!$B$33:$B$776,D$79)+'СЕТ СН'!$H$9+СВЦЭМ!$D$10+'СЕТ СН'!$H$5-'СЕТ СН'!$H$17</f>
        <v>3521.5296418000003</v>
      </c>
      <c r="E97" s="36">
        <f>SUMIFS(СВЦЭМ!$C$33:$C$776,СВЦЭМ!$A$33:$A$776,$A97,СВЦЭМ!$B$33:$B$776,E$79)+'СЕТ СН'!$H$9+СВЦЭМ!$D$10+'СЕТ СН'!$H$5-'СЕТ СН'!$H$17</f>
        <v>3522.6860860800002</v>
      </c>
      <c r="F97" s="36">
        <f>SUMIFS(СВЦЭМ!$C$33:$C$776,СВЦЭМ!$A$33:$A$776,$A97,СВЦЭМ!$B$33:$B$776,F$79)+'СЕТ СН'!$H$9+СВЦЭМ!$D$10+'СЕТ СН'!$H$5-'СЕТ СН'!$H$17</f>
        <v>3495.1112609299998</v>
      </c>
      <c r="G97" s="36">
        <f>SUMIFS(СВЦЭМ!$C$33:$C$776,СВЦЭМ!$A$33:$A$776,$A97,СВЦЭМ!$B$33:$B$776,G$79)+'СЕТ СН'!$H$9+СВЦЭМ!$D$10+'СЕТ СН'!$H$5-'СЕТ СН'!$H$17</f>
        <v>3485.97884776</v>
      </c>
      <c r="H97" s="36">
        <f>SUMIFS(СВЦЭМ!$C$33:$C$776,СВЦЭМ!$A$33:$A$776,$A97,СВЦЭМ!$B$33:$B$776,H$79)+'СЕТ СН'!$H$9+СВЦЭМ!$D$10+'СЕТ СН'!$H$5-'СЕТ СН'!$H$17</f>
        <v>3456.3084023599999</v>
      </c>
      <c r="I97" s="36">
        <f>SUMIFS(СВЦЭМ!$C$33:$C$776,СВЦЭМ!$A$33:$A$776,$A97,СВЦЭМ!$B$33:$B$776,I$79)+'СЕТ СН'!$H$9+СВЦЭМ!$D$10+'СЕТ СН'!$H$5-'СЕТ СН'!$H$17</f>
        <v>3427.18017654</v>
      </c>
      <c r="J97" s="36">
        <f>SUMIFS(СВЦЭМ!$C$33:$C$776,СВЦЭМ!$A$33:$A$776,$A97,СВЦЭМ!$B$33:$B$776,J$79)+'СЕТ СН'!$H$9+СВЦЭМ!$D$10+'СЕТ СН'!$H$5-'СЕТ СН'!$H$17</f>
        <v>3421.8149622700003</v>
      </c>
      <c r="K97" s="36">
        <f>SUMIFS(СВЦЭМ!$C$33:$C$776,СВЦЭМ!$A$33:$A$776,$A97,СВЦЭМ!$B$33:$B$776,K$79)+'СЕТ СН'!$H$9+СВЦЭМ!$D$10+'СЕТ СН'!$H$5-'СЕТ СН'!$H$17</f>
        <v>3421.8052223200002</v>
      </c>
      <c r="L97" s="36">
        <f>SUMIFS(СВЦЭМ!$C$33:$C$776,СВЦЭМ!$A$33:$A$776,$A97,СВЦЭМ!$B$33:$B$776,L$79)+'СЕТ СН'!$H$9+СВЦЭМ!$D$10+'СЕТ СН'!$H$5-'СЕТ СН'!$H$17</f>
        <v>3423.4752729400002</v>
      </c>
      <c r="M97" s="36">
        <f>SUMIFS(СВЦЭМ!$C$33:$C$776,СВЦЭМ!$A$33:$A$776,$A97,СВЦЭМ!$B$33:$B$776,M$79)+'СЕТ СН'!$H$9+СВЦЭМ!$D$10+'СЕТ СН'!$H$5-'СЕТ СН'!$H$17</f>
        <v>3450.35502632</v>
      </c>
      <c r="N97" s="36">
        <f>SUMIFS(СВЦЭМ!$C$33:$C$776,СВЦЭМ!$A$33:$A$776,$A97,СВЦЭМ!$B$33:$B$776,N$79)+'СЕТ СН'!$H$9+СВЦЭМ!$D$10+'СЕТ СН'!$H$5-'СЕТ СН'!$H$17</f>
        <v>3474.0468562300002</v>
      </c>
      <c r="O97" s="36">
        <f>SUMIFS(СВЦЭМ!$C$33:$C$776,СВЦЭМ!$A$33:$A$776,$A97,СВЦЭМ!$B$33:$B$776,O$79)+'СЕТ СН'!$H$9+СВЦЭМ!$D$10+'СЕТ СН'!$H$5-'СЕТ СН'!$H$17</f>
        <v>3503.7967751599999</v>
      </c>
      <c r="P97" s="36">
        <f>SUMIFS(СВЦЭМ!$C$33:$C$776,СВЦЭМ!$A$33:$A$776,$A97,СВЦЭМ!$B$33:$B$776,P$79)+'СЕТ СН'!$H$9+СВЦЭМ!$D$10+'СЕТ СН'!$H$5-'СЕТ СН'!$H$17</f>
        <v>3523.4164692600002</v>
      </c>
      <c r="Q97" s="36">
        <f>SUMIFS(СВЦЭМ!$C$33:$C$776,СВЦЭМ!$A$33:$A$776,$A97,СВЦЭМ!$B$33:$B$776,Q$79)+'СЕТ СН'!$H$9+СВЦЭМ!$D$10+'СЕТ СН'!$H$5-'СЕТ СН'!$H$17</f>
        <v>3539.4123097000002</v>
      </c>
      <c r="R97" s="36">
        <f>SUMIFS(СВЦЭМ!$C$33:$C$776,СВЦЭМ!$A$33:$A$776,$A97,СВЦЭМ!$B$33:$B$776,R$79)+'СЕТ СН'!$H$9+СВЦЭМ!$D$10+'СЕТ СН'!$H$5-'СЕТ СН'!$H$17</f>
        <v>3545.59048106</v>
      </c>
      <c r="S97" s="36">
        <f>SUMIFS(СВЦЭМ!$C$33:$C$776,СВЦЭМ!$A$33:$A$776,$A97,СВЦЭМ!$B$33:$B$776,S$79)+'СЕТ СН'!$H$9+СВЦЭМ!$D$10+'СЕТ СН'!$H$5-'СЕТ СН'!$H$17</f>
        <v>3514.3571826100001</v>
      </c>
      <c r="T97" s="36">
        <f>SUMIFS(СВЦЭМ!$C$33:$C$776,СВЦЭМ!$A$33:$A$776,$A97,СВЦЭМ!$B$33:$B$776,T$79)+'СЕТ СН'!$H$9+СВЦЭМ!$D$10+'СЕТ СН'!$H$5-'СЕТ СН'!$H$17</f>
        <v>3478.8062401000002</v>
      </c>
      <c r="U97" s="36">
        <f>SUMIFS(СВЦЭМ!$C$33:$C$776,СВЦЭМ!$A$33:$A$776,$A97,СВЦЭМ!$B$33:$B$776,U$79)+'СЕТ СН'!$H$9+СВЦЭМ!$D$10+'СЕТ СН'!$H$5-'СЕТ СН'!$H$17</f>
        <v>3477.5845212700001</v>
      </c>
      <c r="V97" s="36">
        <f>SUMIFS(СВЦЭМ!$C$33:$C$776,СВЦЭМ!$A$33:$A$776,$A97,СВЦЭМ!$B$33:$B$776,V$79)+'СЕТ СН'!$H$9+СВЦЭМ!$D$10+'СЕТ СН'!$H$5-'СЕТ СН'!$H$17</f>
        <v>3457.2836793900001</v>
      </c>
      <c r="W97" s="36">
        <f>SUMIFS(СВЦЭМ!$C$33:$C$776,СВЦЭМ!$A$33:$A$776,$A97,СВЦЭМ!$B$33:$B$776,W$79)+'СЕТ СН'!$H$9+СВЦЭМ!$D$10+'СЕТ СН'!$H$5-'СЕТ СН'!$H$17</f>
        <v>3468.2936909700002</v>
      </c>
      <c r="X97" s="36">
        <f>SUMIFS(СВЦЭМ!$C$33:$C$776,СВЦЭМ!$A$33:$A$776,$A97,СВЦЭМ!$B$33:$B$776,X$79)+'СЕТ СН'!$H$9+СВЦЭМ!$D$10+'СЕТ СН'!$H$5-'СЕТ СН'!$H$17</f>
        <v>3462.1759010300002</v>
      </c>
      <c r="Y97" s="36">
        <f>SUMIFS(СВЦЭМ!$C$33:$C$776,СВЦЭМ!$A$33:$A$776,$A97,СВЦЭМ!$B$33:$B$776,Y$79)+'СЕТ СН'!$H$9+СВЦЭМ!$D$10+'СЕТ СН'!$H$5-'СЕТ СН'!$H$17</f>
        <v>3492.4952950000002</v>
      </c>
    </row>
    <row r="98" spans="1:25" ht="15.75" x14ac:dyDescent="0.2">
      <c r="A98" s="35">
        <f t="shared" si="2"/>
        <v>43880</v>
      </c>
      <c r="B98" s="36">
        <f>SUMIFS(СВЦЭМ!$C$33:$C$776,СВЦЭМ!$A$33:$A$776,$A98,СВЦЭМ!$B$33:$B$776,B$79)+'СЕТ СН'!$H$9+СВЦЭМ!$D$10+'СЕТ СН'!$H$5-'СЕТ СН'!$H$17</f>
        <v>3513.48941659</v>
      </c>
      <c r="C98" s="36">
        <f>SUMIFS(СВЦЭМ!$C$33:$C$776,СВЦЭМ!$A$33:$A$776,$A98,СВЦЭМ!$B$33:$B$776,C$79)+'СЕТ СН'!$H$9+СВЦЭМ!$D$10+'СЕТ СН'!$H$5-'СЕТ СН'!$H$17</f>
        <v>3514.88582245</v>
      </c>
      <c r="D98" s="36">
        <f>SUMIFS(СВЦЭМ!$C$33:$C$776,СВЦЭМ!$A$33:$A$776,$A98,СВЦЭМ!$B$33:$B$776,D$79)+'СЕТ СН'!$H$9+СВЦЭМ!$D$10+'СЕТ СН'!$H$5-'СЕТ СН'!$H$17</f>
        <v>3532.0475723300001</v>
      </c>
      <c r="E98" s="36">
        <f>SUMIFS(СВЦЭМ!$C$33:$C$776,СВЦЭМ!$A$33:$A$776,$A98,СВЦЭМ!$B$33:$B$776,E$79)+'СЕТ СН'!$H$9+СВЦЭМ!$D$10+'СЕТ СН'!$H$5-'СЕТ СН'!$H$17</f>
        <v>3540.6316860900001</v>
      </c>
      <c r="F98" s="36">
        <f>SUMIFS(СВЦЭМ!$C$33:$C$776,СВЦЭМ!$A$33:$A$776,$A98,СВЦЭМ!$B$33:$B$776,F$79)+'СЕТ СН'!$H$9+СВЦЭМ!$D$10+'СЕТ СН'!$H$5-'СЕТ СН'!$H$17</f>
        <v>3539.7941338700002</v>
      </c>
      <c r="G98" s="36">
        <f>SUMIFS(СВЦЭМ!$C$33:$C$776,СВЦЭМ!$A$33:$A$776,$A98,СВЦЭМ!$B$33:$B$776,G$79)+'СЕТ СН'!$H$9+СВЦЭМ!$D$10+'СЕТ СН'!$H$5-'СЕТ СН'!$H$17</f>
        <v>3530.7255373500002</v>
      </c>
      <c r="H98" s="36">
        <f>SUMIFS(СВЦЭМ!$C$33:$C$776,СВЦЭМ!$A$33:$A$776,$A98,СВЦЭМ!$B$33:$B$776,H$79)+'СЕТ СН'!$H$9+СВЦЭМ!$D$10+'СЕТ СН'!$H$5-'СЕТ СН'!$H$17</f>
        <v>3497.8829810100001</v>
      </c>
      <c r="I98" s="36">
        <f>SUMIFS(СВЦЭМ!$C$33:$C$776,СВЦЭМ!$A$33:$A$776,$A98,СВЦЭМ!$B$33:$B$776,I$79)+'СЕТ СН'!$H$9+СВЦЭМ!$D$10+'СЕТ СН'!$H$5-'СЕТ СН'!$H$17</f>
        <v>3469.3883398000003</v>
      </c>
      <c r="J98" s="36">
        <f>SUMIFS(СВЦЭМ!$C$33:$C$776,СВЦЭМ!$A$33:$A$776,$A98,СВЦЭМ!$B$33:$B$776,J$79)+'СЕТ СН'!$H$9+СВЦЭМ!$D$10+'СЕТ СН'!$H$5-'СЕТ СН'!$H$17</f>
        <v>3438.5949214500001</v>
      </c>
      <c r="K98" s="36">
        <f>SUMIFS(СВЦЭМ!$C$33:$C$776,СВЦЭМ!$A$33:$A$776,$A98,СВЦЭМ!$B$33:$B$776,K$79)+'СЕТ СН'!$H$9+СВЦЭМ!$D$10+'СЕТ СН'!$H$5-'СЕТ СН'!$H$17</f>
        <v>3417.7984606300001</v>
      </c>
      <c r="L98" s="36">
        <f>SUMIFS(СВЦЭМ!$C$33:$C$776,СВЦЭМ!$A$33:$A$776,$A98,СВЦЭМ!$B$33:$B$776,L$79)+'СЕТ СН'!$H$9+СВЦЭМ!$D$10+'СЕТ СН'!$H$5-'СЕТ СН'!$H$17</f>
        <v>3416.5079636199998</v>
      </c>
      <c r="M98" s="36">
        <f>SUMIFS(СВЦЭМ!$C$33:$C$776,СВЦЭМ!$A$33:$A$776,$A98,СВЦЭМ!$B$33:$B$776,M$79)+'СЕТ СН'!$H$9+СВЦЭМ!$D$10+'СЕТ СН'!$H$5-'СЕТ СН'!$H$17</f>
        <v>3424.9641116100001</v>
      </c>
      <c r="N98" s="36">
        <f>SUMIFS(СВЦЭМ!$C$33:$C$776,СВЦЭМ!$A$33:$A$776,$A98,СВЦЭМ!$B$33:$B$776,N$79)+'СЕТ СН'!$H$9+СВЦЭМ!$D$10+'СЕТ СН'!$H$5-'СЕТ СН'!$H$17</f>
        <v>3449.6736579400003</v>
      </c>
      <c r="O98" s="36">
        <f>SUMIFS(СВЦЭМ!$C$33:$C$776,СВЦЭМ!$A$33:$A$776,$A98,СВЦЭМ!$B$33:$B$776,O$79)+'СЕТ СН'!$H$9+СВЦЭМ!$D$10+'СЕТ СН'!$H$5-'СЕТ СН'!$H$17</f>
        <v>3461.6797790300002</v>
      </c>
      <c r="P98" s="36">
        <f>SUMIFS(СВЦЭМ!$C$33:$C$776,СВЦЭМ!$A$33:$A$776,$A98,СВЦЭМ!$B$33:$B$776,P$79)+'СЕТ СН'!$H$9+СВЦЭМ!$D$10+'СЕТ СН'!$H$5-'СЕТ СН'!$H$17</f>
        <v>3485.04512062</v>
      </c>
      <c r="Q98" s="36">
        <f>SUMIFS(СВЦЭМ!$C$33:$C$776,СВЦЭМ!$A$33:$A$776,$A98,СВЦЭМ!$B$33:$B$776,Q$79)+'СЕТ СН'!$H$9+СВЦЭМ!$D$10+'СЕТ СН'!$H$5-'СЕТ СН'!$H$17</f>
        <v>3511.7257999600001</v>
      </c>
      <c r="R98" s="36">
        <f>SUMIFS(СВЦЭМ!$C$33:$C$776,СВЦЭМ!$A$33:$A$776,$A98,СВЦЭМ!$B$33:$B$776,R$79)+'СЕТ СН'!$H$9+СВЦЭМ!$D$10+'СЕТ СН'!$H$5-'СЕТ СН'!$H$17</f>
        <v>3485.4019186200003</v>
      </c>
      <c r="S98" s="36">
        <f>SUMIFS(СВЦЭМ!$C$33:$C$776,СВЦЭМ!$A$33:$A$776,$A98,СВЦЭМ!$B$33:$B$776,S$79)+'СЕТ СН'!$H$9+СВЦЭМ!$D$10+'СЕТ СН'!$H$5-'СЕТ СН'!$H$17</f>
        <v>3460.9684439299999</v>
      </c>
      <c r="T98" s="36">
        <f>SUMIFS(СВЦЭМ!$C$33:$C$776,СВЦЭМ!$A$33:$A$776,$A98,СВЦЭМ!$B$33:$B$776,T$79)+'СЕТ СН'!$H$9+СВЦЭМ!$D$10+'СЕТ СН'!$H$5-'СЕТ СН'!$H$17</f>
        <v>3419.0949129800001</v>
      </c>
      <c r="U98" s="36">
        <f>SUMIFS(СВЦЭМ!$C$33:$C$776,СВЦЭМ!$A$33:$A$776,$A98,СВЦЭМ!$B$33:$B$776,U$79)+'СЕТ СН'!$H$9+СВЦЭМ!$D$10+'СЕТ СН'!$H$5-'СЕТ СН'!$H$17</f>
        <v>3422.16413926</v>
      </c>
      <c r="V98" s="36">
        <f>SUMIFS(СВЦЭМ!$C$33:$C$776,СВЦЭМ!$A$33:$A$776,$A98,СВЦЭМ!$B$33:$B$776,V$79)+'СЕТ СН'!$H$9+СВЦЭМ!$D$10+'СЕТ СН'!$H$5-'СЕТ СН'!$H$17</f>
        <v>3440.32178303</v>
      </c>
      <c r="W98" s="36">
        <f>SUMIFS(СВЦЭМ!$C$33:$C$776,СВЦЭМ!$A$33:$A$776,$A98,СВЦЭМ!$B$33:$B$776,W$79)+'СЕТ СН'!$H$9+СВЦЭМ!$D$10+'СЕТ СН'!$H$5-'СЕТ СН'!$H$17</f>
        <v>3427.53705618</v>
      </c>
      <c r="X98" s="36">
        <f>SUMIFS(СВЦЭМ!$C$33:$C$776,СВЦЭМ!$A$33:$A$776,$A98,СВЦЭМ!$B$33:$B$776,X$79)+'СЕТ СН'!$H$9+СВЦЭМ!$D$10+'СЕТ СН'!$H$5-'СЕТ СН'!$H$17</f>
        <v>3433.1152659300001</v>
      </c>
      <c r="Y98" s="36">
        <f>SUMIFS(СВЦЭМ!$C$33:$C$776,СВЦЭМ!$A$33:$A$776,$A98,СВЦЭМ!$B$33:$B$776,Y$79)+'СЕТ СН'!$H$9+СВЦЭМ!$D$10+'СЕТ СН'!$H$5-'СЕТ СН'!$H$17</f>
        <v>3467.26965565</v>
      </c>
    </row>
    <row r="99" spans="1:25" ht="15.75" x14ac:dyDescent="0.2">
      <c r="A99" s="35">
        <f t="shared" si="2"/>
        <v>43881</v>
      </c>
      <c r="B99" s="36">
        <f>SUMIFS(СВЦЭМ!$C$33:$C$776,СВЦЭМ!$A$33:$A$776,$A99,СВЦЭМ!$B$33:$B$776,B$79)+'СЕТ СН'!$H$9+СВЦЭМ!$D$10+'СЕТ СН'!$H$5-'СЕТ СН'!$H$17</f>
        <v>3471.4515143400004</v>
      </c>
      <c r="C99" s="36">
        <f>SUMIFS(СВЦЭМ!$C$33:$C$776,СВЦЭМ!$A$33:$A$776,$A99,СВЦЭМ!$B$33:$B$776,C$79)+'СЕТ СН'!$H$9+СВЦЭМ!$D$10+'СЕТ СН'!$H$5-'СЕТ СН'!$H$17</f>
        <v>3477.6991463200002</v>
      </c>
      <c r="D99" s="36">
        <f>SUMIFS(СВЦЭМ!$C$33:$C$776,СВЦЭМ!$A$33:$A$776,$A99,СВЦЭМ!$B$33:$B$776,D$79)+'СЕТ СН'!$H$9+СВЦЭМ!$D$10+'СЕТ СН'!$H$5-'СЕТ СН'!$H$17</f>
        <v>3491.5585202900002</v>
      </c>
      <c r="E99" s="36">
        <f>SUMIFS(СВЦЭМ!$C$33:$C$776,СВЦЭМ!$A$33:$A$776,$A99,СВЦЭМ!$B$33:$B$776,E$79)+'СЕТ СН'!$H$9+СВЦЭМ!$D$10+'СЕТ СН'!$H$5-'СЕТ СН'!$H$17</f>
        <v>3509.9615372400003</v>
      </c>
      <c r="F99" s="36">
        <f>SUMIFS(СВЦЭМ!$C$33:$C$776,СВЦЭМ!$A$33:$A$776,$A99,СВЦЭМ!$B$33:$B$776,F$79)+'СЕТ СН'!$H$9+СВЦЭМ!$D$10+'СЕТ СН'!$H$5-'СЕТ СН'!$H$17</f>
        <v>3513.1797958000002</v>
      </c>
      <c r="G99" s="36">
        <f>SUMIFS(СВЦЭМ!$C$33:$C$776,СВЦЭМ!$A$33:$A$776,$A99,СВЦЭМ!$B$33:$B$776,G$79)+'СЕТ СН'!$H$9+СВЦЭМ!$D$10+'СЕТ СН'!$H$5-'СЕТ СН'!$H$17</f>
        <v>3507.3780364200002</v>
      </c>
      <c r="H99" s="36">
        <f>SUMIFS(СВЦЭМ!$C$33:$C$776,СВЦЭМ!$A$33:$A$776,$A99,СВЦЭМ!$B$33:$B$776,H$79)+'СЕТ СН'!$H$9+СВЦЭМ!$D$10+'СЕТ СН'!$H$5-'СЕТ СН'!$H$17</f>
        <v>3480.6160631600001</v>
      </c>
      <c r="I99" s="36">
        <f>SUMIFS(СВЦЭМ!$C$33:$C$776,СВЦЭМ!$A$33:$A$776,$A99,СВЦЭМ!$B$33:$B$776,I$79)+'СЕТ СН'!$H$9+СВЦЭМ!$D$10+'СЕТ СН'!$H$5-'СЕТ СН'!$H$17</f>
        <v>3445.42723686</v>
      </c>
      <c r="J99" s="36">
        <f>SUMIFS(СВЦЭМ!$C$33:$C$776,СВЦЭМ!$A$33:$A$776,$A99,СВЦЭМ!$B$33:$B$776,J$79)+'СЕТ СН'!$H$9+СВЦЭМ!$D$10+'СЕТ СН'!$H$5-'СЕТ СН'!$H$17</f>
        <v>3410.6000990400003</v>
      </c>
      <c r="K99" s="36">
        <f>SUMIFS(СВЦЭМ!$C$33:$C$776,СВЦЭМ!$A$33:$A$776,$A99,СВЦЭМ!$B$33:$B$776,K$79)+'СЕТ СН'!$H$9+СВЦЭМ!$D$10+'СЕТ СН'!$H$5-'СЕТ СН'!$H$17</f>
        <v>3401.40726382</v>
      </c>
      <c r="L99" s="36">
        <f>SUMIFS(СВЦЭМ!$C$33:$C$776,СВЦЭМ!$A$33:$A$776,$A99,СВЦЭМ!$B$33:$B$776,L$79)+'СЕТ СН'!$H$9+СВЦЭМ!$D$10+'СЕТ СН'!$H$5-'СЕТ СН'!$H$17</f>
        <v>3407.3944938700001</v>
      </c>
      <c r="M99" s="36">
        <f>SUMIFS(СВЦЭМ!$C$33:$C$776,СВЦЭМ!$A$33:$A$776,$A99,СВЦЭМ!$B$33:$B$776,M$79)+'СЕТ СН'!$H$9+СВЦЭМ!$D$10+'СЕТ СН'!$H$5-'СЕТ СН'!$H$17</f>
        <v>3408.6451475700001</v>
      </c>
      <c r="N99" s="36">
        <f>SUMIFS(СВЦЭМ!$C$33:$C$776,СВЦЭМ!$A$33:$A$776,$A99,СВЦЭМ!$B$33:$B$776,N$79)+'СЕТ СН'!$H$9+СВЦЭМ!$D$10+'СЕТ СН'!$H$5-'СЕТ СН'!$H$17</f>
        <v>3428.6121138600001</v>
      </c>
      <c r="O99" s="36">
        <f>SUMIFS(СВЦЭМ!$C$33:$C$776,СВЦЭМ!$A$33:$A$776,$A99,СВЦЭМ!$B$33:$B$776,O$79)+'СЕТ СН'!$H$9+СВЦЭМ!$D$10+'СЕТ СН'!$H$5-'СЕТ СН'!$H$17</f>
        <v>3445.0185427300003</v>
      </c>
      <c r="P99" s="36">
        <f>SUMIFS(СВЦЭМ!$C$33:$C$776,СВЦЭМ!$A$33:$A$776,$A99,СВЦЭМ!$B$33:$B$776,P$79)+'СЕТ СН'!$H$9+СВЦЭМ!$D$10+'СЕТ СН'!$H$5-'СЕТ СН'!$H$17</f>
        <v>3482.2406319400002</v>
      </c>
      <c r="Q99" s="36">
        <f>SUMIFS(СВЦЭМ!$C$33:$C$776,СВЦЭМ!$A$33:$A$776,$A99,СВЦЭМ!$B$33:$B$776,Q$79)+'СЕТ СН'!$H$9+СВЦЭМ!$D$10+'СЕТ СН'!$H$5-'СЕТ СН'!$H$17</f>
        <v>3483.8947537700001</v>
      </c>
      <c r="R99" s="36">
        <f>SUMIFS(СВЦЭМ!$C$33:$C$776,СВЦЭМ!$A$33:$A$776,$A99,СВЦЭМ!$B$33:$B$776,R$79)+'СЕТ СН'!$H$9+СВЦЭМ!$D$10+'СЕТ СН'!$H$5-'СЕТ СН'!$H$17</f>
        <v>3483.6059453100002</v>
      </c>
      <c r="S99" s="36">
        <f>SUMIFS(СВЦЭМ!$C$33:$C$776,СВЦЭМ!$A$33:$A$776,$A99,СВЦЭМ!$B$33:$B$776,S$79)+'СЕТ СН'!$H$9+СВЦЭМ!$D$10+'СЕТ СН'!$H$5-'СЕТ СН'!$H$17</f>
        <v>3448.2893267300001</v>
      </c>
      <c r="T99" s="36">
        <f>SUMIFS(СВЦЭМ!$C$33:$C$776,СВЦЭМ!$A$33:$A$776,$A99,СВЦЭМ!$B$33:$B$776,T$79)+'СЕТ СН'!$H$9+СВЦЭМ!$D$10+'СЕТ СН'!$H$5-'СЕТ СН'!$H$17</f>
        <v>3426.32662239</v>
      </c>
      <c r="U99" s="36">
        <f>SUMIFS(СВЦЭМ!$C$33:$C$776,СВЦЭМ!$A$33:$A$776,$A99,СВЦЭМ!$B$33:$B$776,U$79)+'СЕТ СН'!$H$9+СВЦЭМ!$D$10+'СЕТ СН'!$H$5-'СЕТ СН'!$H$17</f>
        <v>3403.37789668</v>
      </c>
      <c r="V99" s="36">
        <f>SUMIFS(СВЦЭМ!$C$33:$C$776,СВЦЭМ!$A$33:$A$776,$A99,СВЦЭМ!$B$33:$B$776,V$79)+'СЕТ СН'!$H$9+СВЦЭМ!$D$10+'СЕТ СН'!$H$5-'СЕТ СН'!$H$17</f>
        <v>3403.81679433</v>
      </c>
      <c r="W99" s="36">
        <f>SUMIFS(СВЦЭМ!$C$33:$C$776,СВЦЭМ!$A$33:$A$776,$A99,СВЦЭМ!$B$33:$B$776,W$79)+'СЕТ СН'!$H$9+СВЦЭМ!$D$10+'СЕТ СН'!$H$5-'СЕТ СН'!$H$17</f>
        <v>3420.0292047100002</v>
      </c>
      <c r="X99" s="36">
        <f>SUMIFS(СВЦЭМ!$C$33:$C$776,СВЦЭМ!$A$33:$A$776,$A99,СВЦЭМ!$B$33:$B$776,X$79)+'СЕТ СН'!$H$9+СВЦЭМ!$D$10+'СЕТ СН'!$H$5-'СЕТ СН'!$H$17</f>
        <v>3433.8946327000003</v>
      </c>
      <c r="Y99" s="36">
        <f>SUMIFS(СВЦЭМ!$C$33:$C$776,СВЦЭМ!$A$33:$A$776,$A99,СВЦЭМ!$B$33:$B$776,Y$79)+'СЕТ СН'!$H$9+СВЦЭМ!$D$10+'СЕТ СН'!$H$5-'СЕТ СН'!$H$17</f>
        <v>3446.9457888699999</v>
      </c>
    </row>
    <row r="100" spans="1:25" ht="15.75" x14ac:dyDescent="0.2">
      <c r="A100" s="35">
        <f t="shared" si="2"/>
        <v>43882</v>
      </c>
      <c r="B100" s="36">
        <f>SUMIFS(СВЦЭМ!$C$33:$C$776,СВЦЭМ!$A$33:$A$776,$A100,СВЦЭМ!$B$33:$B$776,B$79)+'СЕТ СН'!$H$9+СВЦЭМ!$D$10+'СЕТ СН'!$H$5-'СЕТ СН'!$H$17</f>
        <v>3457.2474757099999</v>
      </c>
      <c r="C100" s="36">
        <f>SUMIFS(СВЦЭМ!$C$33:$C$776,СВЦЭМ!$A$33:$A$776,$A100,СВЦЭМ!$B$33:$B$776,C$79)+'СЕТ СН'!$H$9+СВЦЭМ!$D$10+'СЕТ СН'!$H$5-'СЕТ СН'!$H$17</f>
        <v>3485.41164789</v>
      </c>
      <c r="D100" s="36">
        <f>SUMIFS(СВЦЭМ!$C$33:$C$776,СВЦЭМ!$A$33:$A$776,$A100,СВЦЭМ!$B$33:$B$776,D$79)+'СЕТ СН'!$H$9+СВЦЭМ!$D$10+'СЕТ СН'!$H$5-'СЕТ СН'!$H$17</f>
        <v>3499.4055101399999</v>
      </c>
      <c r="E100" s="36">
        <f>SUMIFS(СВЦЭМ!$C$33:$C$776,СВЦЭМ!$A$33:$A$776,$A100,СВЦЭМ!$B$33:$B$776,E$79)+'СЕТ СН'!$H$9+СВЦЭМ!$D$10+'СЕТ СН'!$H$5-'СЕТ СН'!$H$17</f>
        <v>3501.4651836600001</v>
      </c>
      <c r="F100" s="36">
        <f>SUMIFS(СВЦЭМ!$C$33:$C$776,СВЦЭМ!$A$33:$A$776,$A100,СВЦЭМ!$B$33:$B$776,F$79)+'СЕТ СН'!$H$9+СВЦЭМ!$D$10+'СЕТ СН'!$H$5-'СЕТ СН'!$H$17</f>
        <v>3489.9517787600003</v>
      </c>
      <c r="G100" s="36">
        <f>SUMIFS(СВЦЭМ!$C$33:$C$776,СВЦЭМ!$A$33:$A$776,$A100,СВЦЭМ!$B$33:$B$776,G$79)+'СЕТ СН'!$H$9+СВЦЭМ!$D$10+'СЕТ СН'!$H$5-'СЕТ СН'!$H$17</f>
        <v>3466.3276042799998</v>
      </c>
      <c r="H100" s="36">
        <f>SUMIFS(СВЦЭМ!$C$33:$C$776,СВЦЭМ!$A$33:$A$776,$A100,СВЦЭМ!$B$33:$B$776,H$79)+'СЕТ СН'!$H$9+СВЦЭМ!$D$10+'СЕТ СН'!$H$5-'СЕТ СН'!$H$17</f>
        <v>3447.23399827</v>
      </c>
      <c r="I100" s="36">
        <f>SUMIFS(СВЦЭМ!$C$33:$C$776,СВЦЭМ!$A$33:$A$776,$A100,СВЦЭМ!$B$33:$B$776,I$79)+'СЕТ СН'!$H$9+СВЦЭМ!$D$10+'СЕТ СН'!$H$5-'СЕТ СН'!$H$17</f>
        <v>3431.2819326899998</v>
      </c>
      <c r="J100" s="36">
        <f>SUMIFS(СВЦЭМ!$C$33:$C$776,СВЦЭМ!$A$33:$A$776,$A100,СВЦЭМ!$B$33:$B$776,J$79)+'СЕТ СН'!$H$9+СВЦЭМ!$D$10+'СЕТ СН'!$H$5-'СЕТ СН'!$H$17</f>
        <v>3408.0016389100001</v>
      </c>
      <c r="K100" s="36">
        <f>SUMIFS(СВЦЭМ!$C$33:$C$776,СВЦЭМ!$A$33:$A$776,$A100,СВЦЭМ!$B$33:$B$776,K$79)+'СЕТ СН'!$H$9+СВЦЭМ!$D$10+'СЕТ СН'!$H$5-'СЕТ СН'!$H$17</f>
        <v>3402.5879561000002</v>
      </c>
      <c r="L100" s="36">
        <f>SUMIFS(СВЦЭМ!$C$33:$C$776,СВЦЭМ!$A$33:$A$776,$A100,СВЦЭМ!$B$33:$B$776,L$79)+'СЕТ СН'!$H$9+СВЦЭМ!$D$10+'СЕТ СН'!$H$5-'СЕТ СН'!$H$17</f>
        <v>3407.8913409699999</v>
      </c>
      <c r="M100" s="36">
        <f>SUMIFS(СВЦЭМ!$C$33:$C$776,СВЦЭМ!$A$33:$A$776,$A100,СВЦЭМ!$B$33:$B$776,M$79)+'СЕТ СН'!$H$9+СВЦЭМ!$D$10+'СЕТ СН'!$H$5-'СЕТ СН'!$H$17</f>
        <v>3418.32009754</v>
      </c>
      <c r="N100" s="36">
        <f>SUMIFS(СВЦЭМ!$C$33:$C$776,СВЦЭМ!$A$33:$A$776,$A100,СВЦЭМ!$B$33:$B$776,N$79)+'СЕТ СН'!$H$9+СВЦЭМ!$D$10+'СЕТ СН'!$H$5-'СЕТ СН'!$H$17</f>
        <v>3441.3702458100001</v>
      </c>
      <c r="O100" s="36">
        <f>SUMIFS(СВЦЭМ!$C$33:$C$776,СВЦЭМ!$A$33:$A$776,$A100,СВЦЭМ!$B$33:$B$776,O$79)+'СЕТ СН'!$H$9+СВЦЭМ!$D$10+'СЕТ СН'!$H$5-'СЕТ СН'!$H$17</f>
        <v>3455.2114968700002</v>
      </c>
      <c r="P100" s="36">
        <f>SUMIFS(СВЦЭМ!$C$33:$C$776,СВЦЭМ!$A$33:$A$776,$A100,СВЦЭМ!$B$33:$B$776,P$79)+'СЕТ СН'!$H$9+СВЦЭМ!$D$10+'СЕТ СН'!$H$5-'СЕТ СН'!$H$17</f>
        <v>3470.4765714499999</v>
      </c>
      <c r="Q100" s="36">
        <f>SUMIFS(СВЦЭМ!$C$33:$C$776,СВЦЭМ!$A$33:$A$776,$A100,СВЦЭМ!$B$33:$B$776,Q$79)+'СЕТ СН'!$H$9+СВЦЭМ!$D$10+'СЕТ СН'!$H$5-'СЕТ СН'!$H$17</f>
        <v>3478.3020412300002</v>
      </c>
      <c r="R100" s="36">
        <f>SUMIFS(СВЦЭМ!$C$33:$C$776,СВЦЭМ!$A$33:$A$776,$A100,СВЦЭМ!$B$33:$B$776,R$79)+'СЕТ СН'!$H$9+СВЦЭМ!$D$10+'СЕТ СН'!$H$5-'СЕТ СН'!$H$17</f>
        <v>3474.59460515</v>
      </c>
      <c r="S100" s="36">
        <f>SUMIFS(СВЦЭМ!$C$33:$C$776,СВЦЭМ!$A$33:$A$776,$A100,СВЦЭМ!$B$33:$B$776,S$79)+'СЕТ СН'!$H$9+СВЦЭМ!$D$10+'СЕТ СН'!$H$5-'СЕТ СН'!$H$17</f>
        <v>3457.8379678199999</v>
      </c>
      <c r="T100" s="36">
        <f>SUMIFS(СВЦЭМ!$C$33:$C$776,СВЦЭМ!$A$33:$A$776,$A100,СВЦЭМ!$B$33:$B$776,T$79)+'СЕТ СН'!$H$9+СВЦЭМ!$D$10+'СЕТ СН'!$H$5-'СЕТ СН'!$H$17</f>
        <v>3428.9071681800001</v>
      </c>
      <c r="U100" s="36">
        <f>SUMIFS(СВЦЭМ!$C$33:$C$776,СВЦЭМ!$A$33:$A$776,$A100,СВЦЭМ!$B$33:$B$776,U$79)+'СЕТ СН'!$H$9+СВЦЭМ!$D$10+'СЕТ СН'!$H$5-'СЕТ СН'!$H$17</f>
        <v>3417.17411068</v>
      </c>
      <c r="V100" s="36">
        <f>SUMIFS(СВЦЭМ!$C$33:$C$776,СВЦЭМ!$A$33:$A$776,$A100,СВЦЭМ!$B$33:$B$776,V$79)+'СЕТ СН'!$H$9+СВЦЭМ!$D$10+'СЕТ СН'!$H$5-'СЕТ СН'!$H$17</f>
        <v>3391.0193480299999</v>
      </c>
      <c r="W100" s="36">
        <f>SUMIFS(СВЦЭМ!$C$33:$C$776,СВЦЭМ!$A$33:$A$776,$A100,СВЦЭМ!$B$33:$B$776,W$79)+'СЕТ СН'!$H$9+СВЦЭМ!$D$10+'СЕТ СН'!$H$5-'СЕТ СН'!$H$17</f>
        <v>3378.1179925300003</v>
      </c>
      <c r="X100" s="36">
        <f>SUMIFS(СВЦЭМ!$C$33:$C$776,СВЦЭМ!$A$33:$A$776,$A100,СВЦЭМ!$B$33:$B$776,X$79)+'СЕТ СН'!$H$9+СВЦЭМ!$D$10+'СЕТ СН'!$H$5-'СЕТ СН'!$H$17</f>
        <v>3389.1530344100001</v>
      </c>
      <c r="Y100" s="36">
        <f>SUMIFS(СВЦЭМ!$C$33:$C$776,СВЦЭМ!$A$33:$A$776,$A100,СВЦЭМ!$B$33:$B$776,Y$79)+'СЕТ СН'!$H$9+СВЦЭМ!$D$10+'СЕТ СН'!$H$5-'СЕТ СН'!$H$17</f>
        <v>3404.38243805</v>
      </c>
    </row>
    <row r="101" spans="1:25" ht="15.75" x14ac:dyDescent="0.2">
      <c r="A101" s="35">
        <f t="shared" si="2"/>
        <v>43883</v>
      </c>
      <c r="B101" s="36">
        <f>SUMIFS(СВЦЭМ!$C$33:$C$776,СВЦЭМ!$A$33:$A$776,$A101,СВЦЭМ!$B$33:$B$776,B$79)+'СЕТ СН'!$H$9+СВЦЭМ!$D$10+'СЕТ СН'!$H$5-'СЕТ СН'!$H$17</f>
        <v>3436.0295501300002</v>
      </c>
      <c r="C101" s="36">
        <f>SUMIFS(СВЦЭМ!$C$33:$C$776,СВЦЭМ!$A$33:$A$776,$A101,СВЦЭМ!$B$33:$B$776,C$79)+'СЕТ СН'!$H$9+СВЦЭМ!$D$10+'СЕТ СН'!$H$5-'СЕТ СН'!$H$17</f>
        <v>3453.12088438</v>
      </c>
      <c r="D101" s="36">
        <f>SUMIFS(СВЦЭМ!$C$33:$C$776,СВЦЭМ!$A$33:$A$776,$A101,СВЦЭМ!$B$33:$B$776,D$79)+'СЕТ СН'!$H$9+СВЦЭМ!$D$10+'СЕТ СН'!$H$5-'СЕТ СН'!$H$17</f>
        <v>3457.2879605900002</v>
      </c>
      <c r="E101" s="36">
        <f>SUMIFS(СВЦЭМ!$C$33:$C$776,СВЦЭМ!$A$33:$A$776,$A101,СВЦЭМ!$B$33:$B$776,E$79)+'СЕТ СН'!$H$9+СВЦЭМ!$D$10+'СЕТ СН'!$H$5-'СЕТ СН'!$H$17</f>
        <v>3459.4452663100001</v>
      </c>
      <c r="F101" s="36">
        <f>SUMIFS(СВЦЭМ!$C$33:$C$776,СВЦЭМ!$A$33:$A$776,$A101,СВЦЭМ!$B$33:$B$776,F$79)+'СЕТ СН'!$H$9+СВЦЭМ!$D$10+'СЕТ СН'!$H$5-'СЕТ СН'!$H$17</f>
        <v>3456.16369386</v>
      </c>
      <c r="G101" s="36">
        <f>SUMIFS(СВЦЭМ!$C$33:$C$776,СВЦЭМ!$A$33:$A$776,$A101,СВЦЭМ!$B$33:$B$776,G$79)+'СЕТ СН'!$H$9+СВЦЭМ!$D$10+'СЕТ СН'!$H$5-'СЕТ СН'!$H$17</f>
        <v>3455.8091521800002</v>
      </c>
      <c r="H101" s="36">
        <f>SUMIFS(СВЦЭМ!$C$33:$C$776,СВЦЭМ!$A$33:$A$776,$A101,СВЦЭМ!$B$33:$B$776,H$79)+'СЕТ СН'!$H$9+СВЦЭМ!$D$10+'СЕТ СН'!$H$5-'СЕТ СН'!$H$17</f>
        <v>3444.4073100800001</v>
      </c>
      <c r="I101" s="36">
        <f>SUMIFS(СВЦЭМ!$C$33:$C$776,СВЦЭМ!$A$33:$A$776,$A101,СВЦЭМ!$B$33:$B$776,I$79)+'СЕТ СН'!$H$9+СВЦЭМ!$D$10+'СЕТ СН'!$H$5-'СЕТ СН'!$H$17</f>
        <v>3393.7618651000003</v>
      </c>
      <c r="J101" s="36">
        <f>SUMIFS(СВЦЭМ!$C$33:$C$776,СВЦЭМ!$A$33:$A$776,$A101,СВЦЭМ!$B$33:$B$776,J$79)+'СЕТ СН'!$H$9+СВЦЭМ!$D$10+'СЕТ СН'!$H$5-'СЕТ СН'!$H$17</f>
        <v>3400.8633353800001</v>
      </c>
      <c r="K101" s="36">
        <f>SUMIFS(СВЦЭМ!$C$33:$C$776,СВЦЭМ!$A$33:$A$776,$A101,СВЦЭМ!$B$33:$B$776,K$79)+'СЕТ СН'!$H$9+СВЦЭМ!$D$10+'СЕТ СН'!$H$5-'СЕТ СН'!$H$17</f>
        <v>3409.5922723600002</v>
      </c>
      <c r="L101" s="36">
        <f>SUMIFS(СВЦЭМ!$C$33:$C$776,СВЦЭМ!$A$33:$A$776,$A101,СВЦЭМ!$B$33:$B$776,L$79)+'СЕТ СН'!$H$9+СВЦЭМ!$D$10+'СЕТ СН'!$H$5-'СЕТ СН'!$H$17</f>
        <v>3418.3372016100002</v>
      </c>
      <c r="M101" s="36">
        <f>SUMIFS(СВЦЭМ!$C$33:$C$776,СВЦЭМ!$A$33:$A$776,$A101,СВЦЭМ!$B$33:$B$776,M$79)+'СЕТ СН'!$H$9+СВЦЭМ!$D$10+'СЕТ СН'!$H$5-'СЕТ СН'!$H$17</f>
        <v>3426.8846598</v>
      </c>
      <c r="N101" s="36">
        <f>SUMIFS(СВЦЭМ!$C$33:$C$776,СВЦЭМ!$A$33:$A$776,$A101,СВЦЭМ!$B$33:$B$776,N$79)+'СЕТ СН'!$H$9+СВЦЭМ!$D$10+'СЕТ СН'!$H$5-'СЕТ СН'!$H$17</f>
        <v>3424.5765206200003</v>
      </c>
      <c r="O101" s="36">
        <f>SUMIFS(СВЦЭМ!$C$33:$C$776,СВЦЭМ!$A$33:$A$776,$A101,СВЦЭМ!$B$33:$B$776,O$79)+'СЕТ СН'!$H$9+СВЦЭМ!$D$10+'СЕТ СН'!$H$5-'СЕТ СН'!$H$17</f>
        <v>3425.4644510600001</v>
      </c>
      <c r="P101" s="36">
        <f>SUMIFS(СВЦЭМ!$C$33:$C$776,СВЦЭМ!$A$33:$A$776,$A101,СВЦЭМ!$B$33:$B$776,P$79)+'СЕТ СН'!$H$9+СВЦЭМ!$D$10+'СЕТ СН'!$H$5-'СЕТ СН'!$H$17</f>
        <v>3422.4096297700003</v>
      </c>
      <c r="Q101" s="36">
        <f>SUMIFS(СВЦЭМ!$C$33:$C$776,СВЦЭМ!$A$33:$A$776,$A101,СВЦЭМ!$B$33:$B$776,Q$79)+'СЕТ СН'!$H$9+СВЦЭМ!$D$10+'СЕТ СН'!$H$5-'СЕТ СН'!$H$17</f>
        <v>3419.8788196700002</v>
      </c>
      <c r="R101" s="36">
        <f>SUMIFS(СВЦЭМ!$C$33:$C$776,СВЦЭМ!$A$33:$A$776,$A101,СВЦЭМ!$B$33:$B$776,R$79)+'СЕТ СН'!$H$9+СВЦЭМ!$D$10+'СЕТ СН'!$H$5-'СЕТ СН'!$H$17</f>
        <v>3415.0400551000002</v>
      </c>
      <c r="S101" s="36">
        <f>SUMIFS(СВЦЭМ!$C$33:$C$776,СВЦЭМ!$A$33:$A$776,$A101,СВЦЭМ!$B$33:$B$776,S$79)+'СЕТ СН'!$H$9+СВЦЭМ!$D$10+'СЕТ СН'!$H$5-'СЕТ СН'!$H$17</f>
        <v>3416.9872657800001</v>
      </c>
      <c r="T101" s="36">
        <f>SUMIFS(СВЦЭМ!$C$33:$C$776,СВЦЭМ!$A$33:$A$776,$A101,СВЦЭМ!$B$33:$B$776,T$79)+'СЕТ СН'!$H$9+СВЦЭМ!$D$10+'СЕТ СН'!$H$5-'СЕТ СН'!$H$17</f>
        <v>3420.89875708</v>
      </c>
      <c r="U101" s="36">
        <f>SUMIFS(СВЦЭМ!$C$33:$C$776,СВЦЭМ!$A$33:$A$776,$A101,СВЦЭМ!$B$33:$B$776,U$79)+'СЕТ СН'!$H$9+СВЦЭМ!$D$10+'СЕТ СН'!$H$5-'СЕТ СН'!$H$17</f>
        <v>3428.8878590600002</v>
      </c>
      <c r="V101" s="36">
        <f>SUMIFS(СВЦЭМ!$C$33:$C$776,СВЦЭМ!$A$33:$A$776,$A101,СВЦЭМ!$B$33:$B$776,V$79)+'СЕТ СН'!$H$9+СВЦЭМ!$D$10+'СЕТ СН'!$H$5-'СЕТ СН'!$H$17</f>
        <v>3437.4802279200003</v>
      </c>
      <c r="W101" s="36">
        <f>SUMIFS(СВЦЭМ!$C$33:$C$776,СВЦЭМ!$A$33:$A$776,$A101,СВЦЭМ!$B$33:$B$776,W$79)+'СЕТ СН'!$H$9+СВЦЭМ!$D$10+'СЕТ СН'!$H$5-'СЕТ СН'!$H$17</f>
        <v>3429.91735685</v>
      </c>
      <c r="X101" s="36">
        <f>SUMIFS(СВЦЭМ!$C$33:$C$776,СВЦЭМ!$A$33:$A$776,$A101,СВЦЭМ!$B$33:$B$776,X$79)+'СЕТ СН'!$H$9+СВЦЭМ!$D$10+'СЕТ СН'!$H$5-'СЕТ СН'!$H$17</f>
        <v>3441.04548226</v>
      </c>
      <c r="Y101" s="36">
        <f>SUMIFS(СВЦЭМ!$C$33:$C$776,СВЦЭМ!$A$33:$A$776,$A101,СВЦЭМ!$B$33:$B$776,Y$79)+'СЕТ СН'!$H$9+СВЦЭМ!$D$10+'СЕТ СН'!$H$5-'СЕТ СН'!$H$17</f>
        <v>3409.9118109000001</v>
      </c>
    </row>
    <row r="102" spans="1:25" ht="15.75" x14ac:dyDescent="0.2">
      <c r="A102" s="35">
        <f t="shared" si="2"/>
        <v>43884</v>
      </c>
      <c r="B102" s="36">
        <f>SUMIFS(СВЦЭМ!$C$33:$C$776,СВЦЭМ!$A$33:$A$776,$A102,СВЦЭМ!$B$33:$B$776,B$79)+'СЕТ СН'!$H$9+СВЦЭМ!$D$10+'СЕТ СН'!$H$5-'СЕТ СН'!$H$17</f>
        <v>3440.3764951200001</v>
      </c>
      <c r="C102" s="36">
        <f>SUMIFS(СВЦЭМ!$C$33:$C$776,СВЦЭМ!$A$33:$A$776,$A102,СВЦЭМ!$B$33:$B$776,C$79)+'СЕТ СН'!$H$9+СВЦЭМ!$D$10+'СЕТ СН'!$H$5-'СЕТ СН'!$H$17</f>
        <v>3461.9274413200001</v>
      </c>
      <c r="D102" s="36">
        <f>SUMIFS(СВЦЭМ!$C$33:$C$776,СВЦЭМ!$A$33:$A$776,$A102,СВЦЭМ!$B$33:$B$776,D$79)+'СЕТ СН'!$H$9+СВЦЭМ!$D$10+'СЕТ СН'!$H$5-'СЕТ СН'!$H$17</f>
        <v>3475.5618772500002</v>
      </c>
      <c r="E102" s="36">
        <f>SUMIFS(СВЦЭМ!$C$33:$C$776,СВЦЭМ!$A$33:$A$776,$A102,СВЦЭМ!$B$33:$B$776,E$79)+'СЕТ СН'!$H$9+СВЦЭМ!$D$10+'СЕТ СН'!$H$5-'СЕТ СН'!$H$17</f>
        <v>3495.0203755699999</v>
      </c>
      <c r="F102" s="36">
        <f>SUMIFS(СВЦЭМ!$C$33:$C$776,СВЦЭМ!$A$33:$A$776,$A102,СВЦЭМ!$B$33:$B$776,F$79)+'СЕТ СН'!$H$9+СВЦЭМ!$D$10+'СЕТ СН'!$H$5-'СЕТ СН'!$H$17</f>
        <v>3488.7504753399999</v>
      </c>
      <c r="G102" s="36">
        <f>SUMIFS(СВЦЭМ!$C$33:$C$776,СВЦЭМ!$A$33:$A$776,$A102,СВЦЭМ!$B$33:$B$776,G$79)+'СЕТ СН'!$H$9+СВЦЭМ!$D$10+'СЕТ СН'!$H$5-'СЕТ СН'!$H$17</f>
        <v>3482.2736982800002</v>
      </c>
      <c r="H102" s="36">
        <f>SUMIFS(СВЦЭМ!$C$33:$C$776,СВЦЭМ!$A$33:$A$776,$A102,СВЦЭМ!$B$33:$B$776,H$79)+'СЕТ СН'!$H$9+СВЦЭМ!$D$10+'СЕТ СН'!$H$5-'СЕТ СН'!$H$17</f>
        <v>3471.1190348500004</v>
      </c>
      <c r="I102" s="36">
        <f>SUMIFS(СВЦЭМ!$C$33:$C$776,СВЦЭМ!$A$33:$A$776,$A102,СВЦЭМ!$B$33:$B$776,I$79)+'СЕТ СН'!$H$9+СВЦЭМ!$D$10+'СЕТ СН'!$H$5-'СЕТ СН'!$H$17</f>
        <v>3460.1662192200001</v>
      </c>
      <c r="J102" s="36">
        <f>SUMIFS(СВЦЭМ!$C$33:$C$776,СВЦЭМ!$A$33:$A$776,$A102,СВЦЭМ!$B$33:$B$776,J$79)+'СЕТ СН'!$H$9+СВЦЭМ!$D$10+'СЕТ СН'!$H$5-'СЕТ СН'!$H$17</f>
        <v>3438.8818897600004</v>
      </c>
      <c r="K102" s="36">
        <f>SUMIFS(СВЦЭМ!$C$33:$C$776,СВЦЭМ!$A$33:$A$776,$A102,СВЦЭМ!$B$33:$B$776,K$79)+'СЕТ СН'!$H$9+СВЦЭМ!$D$10+'СЕТ СН'!$H$5-'СЕТ СН'!$H$17</f>
        <v>3390.7640389900002</v>
      </c>
      <c r="L102" s="36">
        <f>SUMIFS(СВЦЭМ!$C$33:$C$776,СВЦЭМ!$A$33:$A$776,$A102,СВЦЭМ!$B$33:$B$776,L$79)+'СЕТ СН'!$H$9+СВЦЭМ!$D$10+'СЕТ СН'!$H$5-'СЕТ СН'!$H$17</f>
        <v>3370.4549135300003</v>
      </c>
      <c r="M102" s="36">
        <f>SUMIFS(СВЦЭМ!$C$33:$C$776,СВЦЭМ!$A$33:$A$776,$A102,СВЦЭМ!$B$33:$B$776,M$79)+'СЕТ СН'!$H$9+СВЦЭМ!$D$10+'СЕТ СН'!$H$5-'СЕТ СН'!$H$17</f>
        <v>3378.3134601900001</v>
      </c>
      <c r="N102" s="36">
        <f>SUMIFS(СВЦЭМ!$C$33:$C$776,СВЦЭМ!$A$33:$A$776,$A102,СВЦЭМ!$B$33:$B$776,N$79)+'СЕТ СН'!$H$9+СВЦЭМ!$D$10+'СЕТ СН'!$H$5-'СЕТ СН'!$H$17</f>
        <v>3402.5723304000003</v>
      </c>
      <c r="O102" s="36">
        <f>SUMIFS(СВЦЭМ!$C$33:$C$776,СВЦЭМ!$A$33:$A$776,$A102,СВЦЭМ!$B$33:$B$776,O$79)+'СЕТ СН'!$H$9+СВЦЭМ!$D$10+'СЕТ СН'!$H$5-'СЕТ СН'!$H$17</f>
        <v>3406.3249260299999</v>
      </c>
      <c r="P102" s="36">
        <f>SUMIFS(СВЦЭМ!$C$33:$C$776,СВЦЭМ!$A$33:$A$776,$A102,СВЦЭМ!$B$33:$B$776,P$79)+'СЕТ СН'!$H$9+СВЦЭМ!$D$10+'СЕТ СН'!$H$5-'СЕТ СН'!$H$17</f>
        <v>3417.9107901300004</v>
      </c>
      <c r="Q102" s="36">
        <f>SUMIFS(СВЦЭМ!$C$33:$C$776,СВЦЭМ!$A$33:$A$776,$A102,СВЦЭМ!$B$33:$B$776,Q$79)+'СЕТ СН'!$H$9+СВЦЭМ!$D$10+'СЕТ СН'!$H$5-'СЕТ СН'!$H$17</f>
        <v>3452.6724245700002</v>
      </c>
      <c r="R102" s="36">
        <f>SUMIFS(СВЦЭМ!$C$33:$C$776,СВЦЭМ!$A$33:$A$776,$A102,СВЦЭМ!$B$33:$B$776,R$79)+'СЕТ СН'!$H$9+СВЦЭМ!$D$10+'СЕТ СН'!$H$5-'СЕТ СН'!$H$17</f>
        <v>3426.1123201800001</v>
      </c>
      <c r="S102" s="36">
        <f>SUMIFS(СВЦЭМ!$C$33:$C$776,СВЦЭМ!$A$33:$A$776,$A102,СВЦЭМ!$B$33:$B$776,S$79)+'СЕТ СН'!$H$9+СВЦЭМ!$D$10+'СЕТ СН'!$H$5-'СЕТ СН'!$H$17</f>
        <v>3412.3933505100003</v>
      </c>
      <c r="T102" s="36">
        <f>SUMIFS(СВЦЭМ!$C$33:$C$776,СВЦЭМ!$A$33:$A$776,$A102,СВЦЭМ!$B$33:$B$776,T$79)+'СЕТ СН'!$H$9+СВЦЭМ!$D$10+'СЕТ СН'!$H$5-'СЕТ СН'!$H$17</f>
        <v>3395.3921634900003</v>
      </c>
      <c r="U102" s="36">
        <f>SUMIFS(СВЦЭМ!$C$33:$C$776,СВЦЭМ!$A$33:$A$776,$A102,СВЦЭМ!$B$33:$B$776,U$79)+'СЕТ СН'!$H$9+СВЦЭМ!$D$10+'СЕТ СН'!$H$5-'СЕТ СН'!$H$17</f>
        <v>3386.0537080900003</v>
      </c>
      <c r="V102" s="36">
        <f>SUMIFS(СВЦЭМ!$C$33:$C$776,СВЦЭМ!$A$33:$A$776,$A102,СВЦЭМ!$B$33:$B$776,V$79)+'СЕТ СН'!$H$9+СВЦЭМ!$D$10+'СЕТ СН'!$H$5-'СЕТ СН'!$H$17</f>
        <v>3389.79817005</v>
      </c>
      <c r="W102" s="36">
        <f>SUMIFS(СВЦЭМ!$C$33:$C$776,СВЦЭМ!$A$33:$A$776,$A102,СВЦЭМ!$B$33:$B$776,W$79)+'СЕТ СН'!$H$9+СВЦЭМ!$D$10+'СЕТ СН'!$H$5-'СЕТ СН'!$H$17</f>
        <v>3401.3233159500001</v>
      </c>
      <c r="X102" s="36">
        <f>SUMIFS(СВЦЭМ!$C$33:$C$776,СВЦЭМ!$A$33:$A$776,$A102,СВЦЭМ!$B$33:$B$776,X$79)+'СЕТ СН'!$H$9+СВЦЭМ!$D$10+'СЕТ СН'!$H$5-'СЕТ СН'!$H$17</f>
        <v>3419.7141557600003</v>
      </c>
      <c r="Y102" s="36">
        <f>SUMIFS(СВЦЭМ!$C$33:$C$776,СВЦЭМ!$A$33:$A$776,$A102,СВЦЭМ!$B$33:$B$776,Y$79)+'СЕТ СН'!$H$9+СВЦЭМ!$D$10+'СЕТ СН'!$H$5-'СЕТ СН'!$H$17</f>
        <v>3437.9767339500004</v>
      </c>
    </row>
    <row r="103" spans="1:25" ht="15.75" x14ac:dyDescent="0.2">
      <c r="A103" s="35">
        <f t="shared" si="2"/>
        <v>43885</v>
      </c>
      <c r="B103" s="36">
        <f>SUMIFS(СВЦЭМ!$C$33:$C$776,СВЦЭМ!$A$33:$A$776,$A103,СВЦЭМ!$B$33:$B$776,B$79)+'СЕТ СН'!$H$9+СВЦЭМ!$D$10+'СЕТ СН'!$H$5-'СЕТ СН'!$H$17</f>
        <v>3441.36867115</v>
      </c>
      <c r="C103" s="36">
        <f>SUMIFS(СВЦЭМ!$C$33:$C$776,СВЦЭМ!$A$33:$A$776,$A103,СВЦЭМ!$B$33:$B$776,C$79)+'СЕТ СН'!$H$9+СВЦЭМ!$D$10+'СЕТ СН'!$H$5-'СЕТ СН'!$H$17</f>
        <v>3462.4001349999999</v>
      </c>
      <c r="D103" s="36">
        <f>SUMIFS(СВЦЭМ!$C$33:$C$776,СВЦЭМ!$A$33:$A$776,$A103,СВЦЭМ!$B$33:$B$776,D$79)+'СЕТ СН'!$H$9+СВЦЭМ!$D$10+'СЕТ СН'!$H$5-'СЕТ СН'!$H$17</f>
        <v>3465.5228423899998</v>
      </c>
      <c r="E103" s="36">
        <f>SUMIFS(СВЦЭМ!$C$33:$C$776,СВЦЭМ!$A$33:$A$776,$A103,СВЦЭМ!$B$33:$B$776,E$79)+'СЕТ СН'!$H$9+СВЦЭМ!$D$10+'СЕТ СН'!$H$5-'СЕТ СН'!$H$17</f>
        <v>3484.5003284100003</v>
      </c>
      <c r="F103" s="36">
        <f>SUMIFS(СВЦЭМ!$C$33:$C$776,СВЦЭМ!$A$33:$A$776,$A103,СВЦЭМ!$B$33:$B$776,F$79)+'СЕТ СН'!$H$9+СВЦЭМ!$D$10+'СЕТ СН'!$H$5-'СЕТ СН'!$H$17</f>
        <v>3485.2793523400001</v>
      </c>
      <c r="G103" s="36">
        <f>SUMIFS(СВЦЭМ!$C$33:$C$776,СВЦЭМ!$A$33:$A$776,$A103,СВЦЭМ!$B$33:$B$776,G$79)+'СЕТ СН'!$H$9+СВЦЭМ!$D$10+'СЕТ СН'!$H$5-'СЕТ СН'!$H$17</f>
        <v>3482.1270531099999</v>
      </c>
      <c r="H103" s="36">
        <f>SUMIFS(СВЦЭМ!$C$33:$C$776,СВЦЭМ!$A$33:$A$776,$A103,СВЦЭМ!$B$33:$B$776,H$79)+'СЕТ СН'!$H$9+СВЦЭМ!$D$10+'СЕТ СН'!$H$5-'СЕТ СН'!$H$17</f>
        <v>3474.6405627700001</v>
      </c>
      <c r="I103" s="36">
        <f>SUMIFS(СВЦЭМ!$C$33:$C$776,СВЦЭМ!$A$33:$A$776,$A103,СВЦЭМ!$B$33:$B$776,I$79)+'СЕТ СН'!$H$9+СВЦЭМ!$D$10+'СЕТ СН'!$H$5-'СЕТ СН'!$H$17</f>
        <v>3457.3103515399998</v>
      </c>
      <c r="J103" s="36">
        <f>SUMIFS(СВЦЭМ!$C$33:$C$776,СВЦЭМ!$A$33:$A$776,$A103,СВЦЭМ!$B$33:$B$776,J$79)+'СЕТ СН'!$H$9+СВЦЭМ!$D$10+'СЕТ СН'!$H$5-'СЕТ СН'!$H$17</f>
        <v>3429.9999602400003</v>
      </c>
      <c r="K103" s="36">
        <f>SUMIFS(СВЦЭМ!$C$33:$C$776,СВЦЭМ!$A$33:$A$776,$A103,СВЦЭМ!$B$33:$B$776,K$79)+'СЕТ СН'!$H$9+СВЦЭМ!$D$10+'СЕТ СН'!$H$5-'СЕТ СН'!$H$17</f>
        <v>3393.4588750600001</v>
      </c>
      <c r="L103" s="36">
        <f>SUMIFS(СВЦЭМ!$C$33:$C$776,СВЦЭМ!$A$33:$A$776,$A103,СВЦЭМ!$B$33:$B$776,L$79)+'СЕТ СН'!$H$9+СВЦЭМ!$D$10+'СЕТ СН'!$H$5-'СЕТ СН'!$H$17</f>
        <v>3388.7111107300002</v>
      </c>
      <c r="M103" s="36">
        <f>SUMIFS(СВЦЭМ!$C$33:$C$776,СВЦЭМ!$A$33:$A$776,$A103,СВЦЭМ!$B$33:$B$776,M$79)+'СЕТ СН'!$H$9+СВЦЭМ!$D$10+'СЕТ СН'!$H$5-'СЕТ СН'!$H$17</f>
        <v>3397.9778066600002</v>
      </c>
      <c r="N103" s="36">
        <f>SUMIFS(СВЦЭМ!$C$33:$C$776,СВЦЭМ!$A$33:$A$776,$A103,СВЦЭМ!$B$33:$B$776,N$79)+'СЕТ СН'!$H$9+СВЦЭМ!$D$10+'СЕТ СН'!$H$5-'СЕТ СН'!$H$17</f>
        <v>3414.6441985900001</v>
      </c>
      <c r="O103" s="36">
        <f>SUMIFS(СВЦЭМ!$C$33:$C$776,СВЦЭМ!$A$33:$A$776,$A103,СВЦЭМ!$B$33:$B$776,O$79)+'СЕТ СН'!$H$9+СВЦЭМ!$D$10+'СЕТ СН'!$H$5-'СЕТ СН'!$H$17</f>
        <v>3420.5338422200002</v>
      </c>
      <c r="P103" s="36">
        <f>SUMIFS(СВЦЭМ!$C$33:$C$776,СВЦЭМ!$A$33:$A$776,$A103,СВЦЭМ!$B$33:$B$776,P$79)+'СЕТ СН'!$H$9+СВЦЭМ!$D$10+'СЕТ СН'!$H$5-'СЕТ СН'!$H$17</f>
        <v>3431.10270937</v>
      </c>
      <c r="Q103" s="36">
        <f>SUMIFS(СВЦЭМ!$C$33:$C$776,СВЦЭМ!$A$33:$A$776,$A103,СВЦЭМ!$B$33:$B$776,Q$79)+'СЕТ СН'!$H$9+СВЦЭМ!$D$10+'СЕТ СН'!$H$5-'СЕТ СН'!$H$17</f>
        <v>3457.4286644700001</v>
      </c>
      <c r="R103" s="36">
        <f>SUMIFS(СВЦЭМ!$C$33:$C$776,СВЦЭМ!$A$33:$A$776,$A103,СВЦЭМ!$B$33:$B$776,R$79)+'СЕТ СН'!$H$9+СВЦЭМ!$D$10+'СЕТ СН'!$H$5-'СЕТ СН'!$H$17</f>
        <v>3432.9944517200001</v>
      </c>
      <c r="S103" s="36">
        <f>SUMIFS(СВЦЭМ!$C$33:$C$776,СВЦЭМ!$A$33:$A$776,$A103,СВЦЭМ!$B$33:$B$776,S$79)+'СЕТ СН'!$H$9+СВЦЭМ!$D$10+'СЕТ СН'!$H$5-'СЕТ СН'!$H$17</f>
        <v>3417.3371133099999</v>
      </c>
      <c r="T103" s="36">
        <f>SUMIFS(СВЦЭМ!$C$33:$C$776,СВЦЭМ!$A$33:$A$776,$A103,СВЦЭМ!$B$33:$B$776,T$79)+'СЕТ СН'!$H$9+СВЦЭМ!$D$10+'СЕТ СН'!$H$5-'СЕТ СН'!$H$17</f>
        <v>3394.18465096</v>
      </c>
      <c r="U103" s="36">
        <f>SUMIFS(СВЦЭМ!$C$33:$C$776,СВЦЭМ!$A$33:$A$776,$A103,СВЦЭМ!$B$33:$B$776,U$79)+'СЕТ СН'!$H$9+СВЦЭМ!$D$10+'СЕТ СН'!$H$5-'СЕТ СН'!$H$17</f>
        <v>3371.8643202200001</v>
      </c>
      <c r="V103" s="36">
        <f>SUMIFS(СВЦЭМ!$C$33:$C$776,СВЦЭМ!$A$33:$A$776,$A103,СВЦЭМ!$B$33:$B$776,V$79)+'СЕТ СН'!$H$9+СВЦЭМ!$D$10+'СЕТ СН'!$H$5-'СЕТ СН'!$H$17</f>
        <v>3375.81769631</v>
      </c>
      <c r="W103" s="36">
        <f>SUMIFS(СВЦЭМ!$C$33:$C$776,СВЦЭМ!$A$33:$A$776,$A103,СВЦЭМ!$B$33:$B$776,W$79)+'СЕТ СН'!$H$9+СВЦЭМ!$D$10+'СЕТ СН'!$H$5-'СЕТ СН'!$H$17</f>
        <v>3391.98960012</v>
      </c>
      <c r="X103" s="36">
        <f>SUMIFS(СВЦЭМ!$C$33:$C$776,СВЦЭМ!$A$33:$A$776,$A103,СВЦЭМ!$B$33:$B$776,X$79)+'СЕТ СН'!$H$9+СВЦЭМ!$D$10+'СЕТ СН'!$H$5-'СЕТ СН'!$H$17</f>
        <v>3403.4084889400001</v>
      </c>
      <c r="Y103" s="36">
        <f>SUMIFS(СВЦЭМ!$C$33:$C$776,СВЦЭМ!$A$33:$A$776,$A103,СВЦЭМ!$B$33:$B$776,Y$79)+'СЕТ СН'!$H$9+СВЦЭМ!$D$10+'СЕТ СН'!$H$5-'СЕТ СН'!$H$17</f>
        <v>3426.1066089300002</v>
      </c>
    </row>
    <row r="104" spans="1:25" ht="15.75" x14ac:dyDescent="0.2">
      <c r="A104" s="35">
        <f t="shared" si="2"/>
        <v>43886</v>
      </c>
      <c r="B104" s="36">
        <f>SUMIFS(СВЦЭМ!$C$33:$C$776,СВЦЭМ!$A$33:$A$776,$A104,СВЦЭМ!$B$33:$B$776,B$79)+'СЕТ СН'!$H$9+СВЦЭМ!$D$10+'СЕТ СН'!$H$5-'СЕТ СН'!$H$17</f>
        <v>3465.6403709300002</v>
      </c>
      <c r="C104" s="36">
        <f>SUMIFS(СВЦЭМ!$C$33:$C$776,СВЦЭМ!$A$33:$A$776,$A104,СВЦЭМ!$B$33:$B$776,C$79)+'СЕТ СН'!$H$9+СВЦЭМ!$D$10+'СЕТ СН'!$H$5-'СЕТ СН'!$H$17</f>
        <v>3476.7562784000002</v>
      </c>
      <c r="D104" s="36">
        <f>SUMIFS(СВЦЭМ!$C$33:$C$776,СВЦЭМ!$A$33:$A$776,$A104,СВЦЭМ!$B$33:$B$776,D$79)+'СЕТ СН'!$H$9+СВЦЭМ!$D$10+'СЕТ СН'!$H$5-'СЕТ СН'!$H$17</f>
        <v>3495.0615507000002</v>
      </c>
      <c r="E104" s="36">
        <f>SUMIFS(СВЦЭМ!$C$33:$C$776,СВЦЭМ!$A$33:$A$776,$A104,СВЦЭМ!$B$33:$B$776,E$79)+'СЕТ СН'!$H$9+СВЦЭМ!$D$10+'СЕТ СН'!$H$5-'СЕТ СН'!$H$17</f>
        <v>3513.1309656399999</v>
      </c>
      <c r="F104" s="36">
        <f>SUMIFS(СВЦЭМ!$C$33:$C$776,СВЦЭМ!$A$33:$A$776,$A104,СВЦЭМ!$B$33:$B$776,F$79)+'СЕТ СН'!$H$9+СВЦЭМ!$D$10+'СЕТ СН'!$H$5-'СЕТ СН'!$H$17</f>
        <v>3501.9340161999999</v>
      </c>
      <c r="G104" s="36">
        <f>SUMIFS(СВЦЭМ!$C$33:$C$776,СВЦЭМ!$A$33:$A$776,$A104,СВЦЭМ!$B$33:$B$776,G$79)+'СЕТ СН'!$H$9+СВЦЭМ!$D$10+'СЕТ СН'!$H$5-'СЕТ СН'!$H$17</f>
        <v>3486.0145076899998</v>
      </c>
      <c r="H104" s="36">
        <f>SUMIFS(СВЦЭМ!$C$33:$C$776,СВЦЭМ!$A$33:$A$776,$A104,СВЦЭМ!$B$33:$B$776,H$79)+'СЕТ СН'!$H$9+СВЦЭМ!$D$10+'СЕТ СН'!$H$5-'СЕТ СН'!$H$17</f>
        <v>3454.8792139699999</v>
      </c>
      <c r="I104" s="36">
        <f>SUMIFS(СВЦЭМ!$C$33:$C$776,СВЦЭМ!$A$33:$A$776,$A104,СВЦЭМ!$B$33:$B$776,I$79)+'СЕТ СН'!$H$9+СВЦЭМ!$D$10+'СЕТ СН'!$H$5-'СЕТ СН'!$H$17</f>
        <v>3425.7160931400003</v>
      </c>
      <c r="J104" s="36">
        <f>SUMIFS(СВЦЭМ!$C$33:$C$776,СВЦЭМ!$A$33:$A$776,$A104,СВЦЭМ!$B$33:$B$776,J$79)+'СЕТ СН'!$H$9+СВЦЭМ!$D$10+'СЕТ СН'!$H$5-'СЕТ СН'!$H$17</f>
        <v>3406.7699588700002</v>
      </c>
      <c r="K104" s="36">
        <f>SUMIFS(СВЦЭМ!$C$33:$C$776,СВЦЭМ!$A$33:$A$776,$A104,СВЦЭМ!$B$33:$B$776,K$79)+'СЕТ СН'!$H$9+СВЦЭМ!$D$10+'СЕТ СН'!$H$5-'СЕТ СН'!$H$17</f>
        <v>3386.9257930200001</v>
      </c>
      <c r="L104" s="36">
        <f>SUMIFS(СВЦЭМ!$C$33:$C$776,СВЦЭМ!$A$33:$A$776,$A104,СВЦЭМ!$B$33:$B$776,L$79)+'СЕТ СН'!$H$9+СВЦЭМ!$D$10+'СЕТ СН'!$H$5-'СЕТ СН'!$H$17</f>
        <v>3386.4516248</v>
      </c>
      <c r="M104" s="36">
        <f>SUMIFS(СВЦЭМ!$C$33:$C$776,СВЦЭМ!$A$33:$A$776,$A104,СВЦЭМ!$B$33:$B$776,M$79)+'СЕТ СН'!$H$9+СВЦЭМ!$D$10+'СЕТ СН'!$H$5-'СЕТ СН'!$H$17</f>
        <v>3396.4915117</v>
      </c>
      <c r="N104" s="36">
        <f>SUMIFS(СВЦЭМ!$C$33:$C$776,СВЦЭМ!$A$33:$A$776,$A104,СВЦЭМ!$B$33:$B$776,N$79)+'СЕТ СН'!$H$9+СВЦЭМ!$D$10+'СЕТ СН'!$H$5-'СЕТ СН'!$H$17</f>
        <v>3418.77057762</v>
      </c>
      <c r="O104" s="36">
        <f>SUMIFS(СВЦЭМ!$C$33:$C$776,СВЦЭМ!$A$33:$A$776,$A104,СВЦЭМ!$B$33:$B$776,O$79)+'СЕТ СН'!$H$9+СВЦЭМ!$D$10+'СЕТ СН'!$H$5-'СЕТ СН'!$H$17</f>
        <v>3423.25895502</v>
      </c>
      <c r="P104" s="36">
        <f>SUMIFS(СВЦЭМ!$C$33:$C$776,СВЦЭМ!$A$33:$A$776,$A104,СВЦЭМ!$B$33:$B$776,P$79)+'СЕТ СН'!$H$9+СВЦЭМ!$D$10+'СЕТ СН'!$H$5-'СЕТ СН'!$H$17</f>
        <v>3473.3914659700004</v>
      </c>
      <c r="Q104" s="36">
        <f>SUMIFS(СВЦЭМ!$C$33:$C$776,СВЦЭМ!$A$33:$A$776,$A104,СВЦЭМ!$B$33:$B$776,Q$79)+'СЕТ СН'!$H$9+СВЦЭМ!$D$10+'СЕТ СН'!$H$5-'СЕТ СН'!$H$17</f>
        <v>3482.1869078999998</v>
      </c>
      <c r="R104" s="36">
        <f>SUMIFS(СВЦЭМ!$C$33:$C$776,СВЦЭМ!$A$33:$A$776,$A104,СВЦЭМ!$B$33:$B$776,R$79)+'СЕТ СН'!$H$9+СВЦЭМ!$D$10+'СЕТ СН'!$H$5-'СЕТ СН'!$H$17</f>
        <v>3475.7320043300001</v>
      </c>
      <c r="S104" s="36">
        <f>SUMIFS(СВЦЭМ!$C$33:$C$776,СВЦЭМ!$A$33:$A$776,$A104,СВЦЭМ!$B$33:$B$776,S$79)+'СЕТ СН'!$H$9+СВЦЭМ!$D$10+'СЕТ СН'!$H$5-'СЕТ СН'!$H$17</f>
        <v>3439.70271619</v>
      </c>
      <c r="T104" s="36">
        <f>SUMIFS(СВЦЭМ!$C$33:$C$776,СВЦЭМ!$A$33:$A$776,$A104,СВЦЭМ!$B$33:$B$776,T$79)+'СЕТ СН'!$H$9+СВЦЭМ!$D$10+'СЕТ СН'!$H$5-'СЕТ СН'!$H$17</f>
        <v>3420.3967212000002</v>
      </c>
      <c r="U104" s="36">
        <f>SUMIFS(СВЦЭМ!$C$33:$C$776,СВЦЭМ!$A$33:$A$776,$A104,СВЦЭМ!$B$33:$B$776,U$79)+'СЕТ СН'!$H$9+СВЦЭМ!$D$10+'СЕТ СН'!$H$5-'СЕТ СН'!$H$17</f>
        <v>3398.2787551199999</v>
      </c>
      <c r="V104" s="36">
        <f>SUMIFS(СВЦЭМ!$C$33:$C$776,СВЦЭМ!$A$33:$A$776,$A104,СВЦЭМ!$B$33:$B$776,V$79)+'СЕТ СН'!$H$9+СВЦЭМ!$D$10+'СЕТ СН'!$H$5-'СЕТ СН'!$H$17</f>
        <v>3376.77270034</v>
      </c>
      <c r="W104" s="36">
        <f>SUMIFS(СВЦЭМ!$C$33:$C$776,СВЦЭМ!$A$33:$A$776,$A104,СВЦЭМ!$B$33:$B$776,W$79)+'СЕТ СН'!$H$9+СВЦЭМ!$D$10+'СЕТ СН'!$H$5-'СЕТ СН'!$H$17</f>
        <v>3403.6395816300001</v>
      </c>
      <c r="X104" s="36">
        <f>SUMIFS(СВЦЭМ!$C$33:$C$776,СВЦЭМ!$A$33:$A$776,$A104,СВЦЭМ!$B$33:$B$776,X$79)+'СЕТ СН'!$H$9+СВЦЭМ!$D$10+'СЕТ СН'!$H$5-'СЕТ СН'!$H$17</f>
        <v>3425.9319637200001</v>
      </c>
      <c r="Y104" s="36">
        <f>SUMIFS(СВЦЭМ!$C$33:$C$776,СВЦЭМ!$A$33:$A$776,$A104,СВЦЭМ!$B$33:$B$776,Y$79)+'СЕТ СН'!$H$9+СВЦЭМ!$D$10+'СЕТ СН'!$H$5-'СЕТ СН'!$H$17</f>
        <v>3454.8276729899999</v>
      </c>
    </row>
    <row r="105" spans="1:25" ht="15.75" x14ac:dyDescent="0.2">
      <c r="A105" s="35">
        <f t="shared" si="2"/>
        <v>43887</v>
      </c>
      <c r="B105" s="36">
        <f>SUMIFS(СВЦЭМ!$C$33:$C$776,СВЦЭМ!$A$33:$A$776,$A105,СВЦЭМ!$B$33:$B$776,B$79)+'СЕТ СН'!$H$9+СВЦЭМ!$D$10+'СЕТ СН'!$H$5-'СЕТ СН'!$H$17</f>
        <v>3471.0940977600003</v>
      </c>
      <c r="C105" s="36">
        <f>SUMIFS(СВЦЭМ!$C$33:$C$776,СВЦЭМ!$A$33:$A$776,$A105,СВЦЭМ!$B$33:$B$776,C$79)+'СЕТ СН'!$H$9+СВЦЭМ!$D$10+'СЕТ СН'!$H$5-'СЕТ СН'!$H$17</f>
        <v>3496.1135398300003</v>
      </c>
      <c r="D105" s="36">
        <f>SUMIFS(СВЦЭМ!$C$33:$C$776,СВЦЭМ!$A$33:$A$776,$A105,СВЦЭМ!$B$33:$B$776,D$79)+'СЕТ СН'!$H$9+СВЦЭМ!$D$10+'СЕТ СН'!$H$5-'СЕТ СН'!$H$17</f>
        <v>3505.2651448900001</v>
      </c>
      <c r="E105" s="36">
        <f>SUMIFS(СВЦЭМ!$C$33:$C$776,СВЦЭМ!$A$33:$A$776,$A105,СВЦЭМ!$B$33:$B$776,E$79)+'СЕТ СН'!$H$9+СВЦЭМ!$D$10+'СЕТ СН'!$H$5-'СЕТ СН'!$H$17</f>
        <v>3519.5390059199999</v>
      </c>
      <c r="F105" s="36">
        <f>SUMIFS(СВЦЭМ!$C$33:$C$776,СВЦЭМ!$A$33:$A$776,$A105,СВЦЭМ!$B$33:$B$776,F$79)+'СЕТ СН'!$H$9+СВЦЭМ!$D$10+'СЕТ СН'!$H$5-'СЕТ СН'!$H$17</f>
        <v>3507.5311928300002</v>
      </c>
      <c r="G105" s="36">
        <f>SUMIFS(СВЦЭМ!$C$33:$C$776,СВЦЭМ!$A$33:$A$776,$A105,СВЦЭМ!$B$33:$B$776,G$79)+'СЕТ СН'!$H$9+СВЦЭМ!$D$10+'СЕТ СН'!$H$5-'СЕТ СН'!$H$17</f>
        <v>3498.0008271500001</v>
      </c>
      <c r="H105" s="36">
        <f>SUMIFS(СВЦЭМ!$C$33:$C$776,СВЦЭМ!$A$33:$A$776,$A105,СВЦЭМ!$B$33:$B$776,H$79)+'СЕТ СН'!$H$9+СВЦЭМ!$D$10+'СЕТ СН'!$H$5-'СЕТ СН'!$H$17</f>
        <v>3459.3814721100002</v>
      </c>
      <c r="I105" s="36">
        <f>SUMIFS(СВЦЭМ!$C$33:$C$776,СВЦЭМ!$A$33:$A$776,$A105,СВЦЭМ!$B$33:$B$776,I$79)+'СЕТ СН'!$H$9+СВЦЭМ!$D$10+'СЕТ СН'!$H$5-'СЕТ СН'!$H$17</f>
        <v>3436.7007307900003</v>
      </c>
      <c r="J105" s="36">
        <f>SUMIFS(СВЦЭМ!$C$33:$C$776,СВЦЭМ!$A$33:$A$776,$A105,СВЦЭМ!$B$33:$B$776,J$79)+'СЕТ СН'!$H$9+СВЦЭМ!$D$10+'СЕТ СН'!$H$5-'СЕТ СН'!$H$17</f>
        <v>3391.27693103</v>
      </c>
      <c r="K105" s="36">
        <f>SUMIFS(СВЦЭМ!$C$33:$C$776,СВЦЭМ!$A$33:$A$776,$A105,СВЦЭМ!$B$33:$B$776,K$79)+'СЕТ СН'!$H$9+СВЦЭМ!$D$10+'СЕТ СН'!$H$5-'СЕТ СН'!$H$17</f>
        <v>3388.3461696300001</v>
      </c>
      <c r="L105" s="36">
        <f>SUMIFS(СВЦЭМ!$C$33:$C$776,СВЦЭМ!$A$33:$A$776,$A105,СВЦЭМ!$B$33:$B$776,L$79)+'СЕТ СН'!$H$9+СВЦЭМ!$D$10+'СЕТ СН'!$H$5-'СЕТ СН'!$H$17</f>
        <v>3390.7095397200001</v>
      </c>
      <c r="M105" s="36">
        <f>SUMIFS(СВЦЭМ!$C$33:$C$776,СВЦЭМ!$A$33:$A$776,$A105,СВЦЭМ!$B$33:$B$776,M$79)+'СЕТ СН'!$H$9+СВЦЭМ!$D$10+'СЕТ СН'!$H$5-'СЕТ СН'!$H$17</f>
        <v>3399.6510072900001</v>
      </c>
      <c r="N105" s="36">
        <f>SUMIFS(СВЦЭМ!$C$33:$C$776,СВЦЭМ!$A$33:$A$776,$A105,СВЦЭМ!$B$33:$B$776,N$79)+'СЕТ СН'!$H$9+СВЦЭМ!$D$10+'СЕТ СН'!$H$5-'СЕТ СН'!$H$17</f>
        <v>3430.65038491</v>
      </c>
      <c r="O105" s="36">
        <f>SUMIFS(СВЦЭМ!$C$33:$C$776,СВЦЭМ!$A$33:$A$776,$A105,СВЦЭМ!$B$33:$B$776,O$79)+'СЕТ СН'!$H$9+СВЦЭМ!$D$10+'СЕТ СН'!$H$5-'СЕТ СН'!$H$17</f>
        <v>3416.4723385699999</v>
      </c>
      <c r="P105" s="36">
        <f>SUMIFS(СВЦЭМ!$C$33:$C$776,СВЦЭМ!$A$33:$A$776,$A105,СВЦЭМ!$B$33:$B$776,P$79)+'СЕТ СН'!$H$9+СВЦЭМ!$D$10+'СЕТ СН'!$H$5-'СЕТ СН'!$H$17</f>
        <v>3431.5912218200001</v>
      </c>
      <c r="Q105" s="36">
        <f>SUMIFS(СВЦЭМ!$C$33:$C$776,СВЦЭМ!$A$33:$A$776,$A105,СВЦЭМ!$B$33:$B$776,Q$79)+'СЕТ СН'!$H$9+СВЦЭМ!$D$10+'СЕТ СН'!$H$5-'СЕТ СН'!$H$17</f>
        <v>3443.6510293800002</v>
      </c>
      <c r="R105" s="36">
        <f>SUMIFS(СВЦЭМ!$C$33:$C$776,СВЦЭМ!$A$33:$A$776,$A105,СВЦЭМ!$B$33:$B$776,R$79)+'СЕТ СН'!$H$9+СВЦЭМ!$D$10+'СЕТ СН'!$H$5-'СЕТ СН'!$H$17</f>
        <v>3441.6537845399998</v>
      </c>
      <c r="S105" s="36">
        <f>SUMIFS(СВЦЭМ!$C$33:$C$776,СВЦЭМ!$A$33:$A$776,$A105,СВЦЭМ!$B$33:$B$776,S$79)+'СЕТ СН'!$H$9+СВЦЭМ!$D$10+'СЕТ СН'!$H$5-'СЕТ СН'!$H$17</f>
        <v>3419.8715624400002</v>
      </c>
      <c r="T105" s="36">
        <f>SUMIFS(СВЦЭМ!$C$33:$C$776,СВЦЭМ!$A$33:$A$776,$A105,СВЦЭМ!$B$33:$B$776,T$79)+'СЕТ СН'!$H$9+СВЦЭМ!$D$10+'СЕТ СН'!$H$5-'СЕТ СН'!$H$17</f>
        <v>3388.7769844700001</v>
      </c>
      <c r="U105" s="36">
        <f>SUMIFS(СВЦЭМ!$C$33:$C$776,СВЦЭМ!$A$33:$A$776,$A105,СВЦЭМ!$B$33:$B$776,U$79)+'СЕТ СН'!$H$9+СВЦЭМ!$D$10+'СЕТ СН'!$H$5-'СЕТ СН'!$H$17</f>
        <v>3387.3355594300001</v>
      </c>
      <c r="V105" s="36">
        <f>SUMIFS(СВЦЭМ!$C$33:$C$776,СВЦЭМ!$A$33:$A$776,$A105,СВЦЭМ!$B$33:$B$776,V$79)+'СЕТ СН'!$H$9+СВЦЭМ!$D$10+'СЕТ СН'!$H$5-'СЕТ СН'!$H$17</f>
        <v>3390.4572650200002</v>
      </c>
      <c r="W105" s="36">
        <f>SUMIFS(СВЦЭМ!$C$33:$C$776,СВЦЭМ!$A$33:$A$776,$A105,СВЦЭМ!$B$33:$B$776,W$79)+'СЕТ СН'!$H$9+СВЦЭМ!$D$10+'СЕТ СН'!$H$5-'СЕТ СН'!$H$17</f>
        <v>3396.0689470400002</v>
      </c>
      <c r="X105" s="36">
        <f>SUMIFS(СВЦЭМ!$C$33:$C$776,СВЦЭМ!$A$33:$A$776,$A105,СВЦЭМ!$B$33:$B$776,X$79)+'СЕТ СН'!$H$9+СВЦЭМ!$D$10+'СЕТ СН'!$H$5-'СЕТ СН'!$H$17</f>
        <v>3407.89807767</v>
      </c>
      <c r="Y105" s="36">
        <f>SUMIFS(СВЦЭМ!$C$33:$C$776,СВЦЭМ!$A$33:$A$776,$A105,СВЦЭМ!$B$33:$B$776,Y$79)+'СЕТ СН'!$H$9+СВЦЭМ!$D$10+'СЕТ СН'!$H$5-'СЕТ СН'!$H$17</f>
        <v>3444.7376979000001</v>
      </c>
    </row>
    <row r="106" spans="1:25" ht="15.75" x14ac:dyDescent="0.2">
      <c r="A106" s="35">
        <f t="shared" si="2"/>
        <v>43888</v>
      </c>
      <c r="B106" s="36">
        <f>SUMIFS(СВЦЭМ!$C$33:$C$776,СВЦЭМ!$A$33:$A$776,$A106,СВЦЭМ!$B$33:$B$776,B$79)+'СЕТ СН'!$H$9+СВЦЭМ!$D$10+'СЕТ СН'!$H$5-'СЕТ СН'!$H$17</f>
        <v>3476.7499458900002</v>
      </c>
      <c r="C106" s="36">
        <f>SUMIFS(СВЦЭМ!$C$33:$C$776,СВЦЭМ!$A$33:$A$776,$A106,СВЦЭМ!$B$33:$B$776,C$79)+'СЕТ СН'!$H$9+СВЦЭМ!$D$10+'СЕТ СН'!$H$5-'СЕТ СН'!$H$17</f>
        <v>3495.3225902600002</v>
      </c>
      <c r="D106" s="36">
        <f>SUMIFS(СВЦЭМ!$C$33:$C$776,СВЦЭМ!$A$33:$A$776,$A106,СВЦЭМ!$B$33:$B$776,D$79)+'СЕТ СН'!$H$9+СВЦЭМ!$D$10+'СЕТ СН'!$H$5-'СЕТ СН'!$H$17</f>
        <v>3503.9653546200002</v>
      </c>
      <c r="E106" s="36">
        <f>SUMIFS(СВЦЭМ!$C$33:$C$776,СВЦЭМ!$A$33:$A$776,$A106,СВЦЭМ!$B$33:$B$776,E$79)+'СЕТ СН'!$H$9+СВЦЭМ!$D$10+'СЕТ СН'!$H$5-'СЕТ СН'!$H$17</f>
        <v>3508.1025219200001</v>
      </c>
      <c r="F106" s="36">
        <f>SUMIFS(СВЦЭМ!$C$33:$C$776,СВЦЭМ!$A$33:$A$776,$A106,СВЦЭМ!$B$33:$B$776,F$79)+'СЕТ СН'!$H$9+СВЦЭМ!$D$10+'СЕТ СН'!$H$5-'СЕТ СН'!$H$17</f>
        <v>3508.5045691400001</v>
      </c>
      <c r="G106" s="36">
        <f>SUMIFS(СВЦЭМ!$C$33:$C$776,СВЦЭМ!$A$33:$A$776,$A106,СВЦЭМ!$B$33:$B$776,G$79)+'СЕТ СН'!$H$9+СВЦЭМ!$D$10+'СЕТ СН'!$H$5-'СЕТ СН'!$H$17</f>
        <v>3479.2156327100001</v>
      </c>
      <c r="H106" s="36">
        <f>SUMIFS(СВЦЭМ!$C$33:$C$776,СВЦЭМ!$A$33:$A$776,$A106,СВЦЭМ!$B$33:$B$776,H$79)+'СЕТ СН'!$H$9+СВЦЭМ!$D$10+'СЕТ СН'!$H$5-'СЕТ СН'!$H$17</f>
        <v>3465.7110330200003</v>
      </c>
      <c r="I106" s="36">
        <f>SUMIFS(СВЦЭМ!$C$33:$C$776,СВЦЭМ!$A$33:$A$776,$A106,СВЦЭМ!$B$33:$B$776,I$79)+'СЕТ СН'!$H$9+СВЦЭМ!$D$10+'СЕТ СН'!$H$5-'СЕТ СН'!$H$17</f>
        <v>3450.9873818900001</v>
      </c>
      <c r="J106" s="36">
        <f>SUMIFS(СВЦЭМ!$C$33:$C$776,СВЦЭМ!$A$33:$A$776,$A106,СВЦЭМ!$B$33:$B$776,J$79)+'СЕТ СН'!$H$9+СВЦЭМ!$D$10+'СЕТ СН'!$H$5-'СЕТ СН'!$H$17</f>
        <v>3402.66287207</v>
      </c>
      <c r="K106" s="36">
        <f>SUMIFS(СВЦЭМ!$C$33:$C$776,СВЦЭМ!$A$33:$A$776,$A106,СВЦЭМ!$B$33:$B$776,K$79)+'СЕТ СН'!$H$9+СВЦЭМ!$D$10+'СЕТ СН'!$H$5-'СЕТ СН'!$H$17</f>
        <v>3398.20194713</v>
      </c>
      <c r="L106" s="36">
        <f>SUMIFS(СВЦЭМ!$C$33:$C$776,СВЦЭМ!$A$33:$A$776,$A106,СВЦЭМ!$B$33:$B$776,L$79)+'СЕТ СН'!$H$9+СВЦЭМ!$D$10+'СЕТ СН'!$H$5-'СЕТ СН'!$H$17</f>
        <v>3386.13673819</v>
      </c>
      <c r="M106" s="36">
        <f>SUMIFS(СВЦЭМ!$C$33:$C$776,СВЦЭМ!$A$33:$A$776,$A106,СВЦЭМ!$B$33:$B$776,M$79)+'СЕТ СН'!$H$9+СВЦЭМ!$D$10+'СЕТ СН'!$H$5-'СЕТ СН'!$H$17</f>
        <v>3399.34092917</v>
      </c>
      <c r="N106" s="36">
        <f>SUMIFS(СВЦЭМ!$C$33:$C$776,СВЦЭМ!$A$33:$A$776,$A106,СВЦЭМ!$B$33:$B$776,N$79)+'СЕТ СН'!$H$9+СВЦЭМ!$D$10+'СЕТ СН'!$H$5-'СЕТ СН'!$H$17</f>
        <v>3411.1916946400002</v>
      </c>
      <c r="O106" s="36">
        <f>SUMIFS(СВЦЭМ!$C$33:$C$776,СВЦЭМ!$A$33:$A$776,$A106,СВЦЭМ!$B$33:$B$776,O$79)+'СЕТ СН'!$H$9+СВЦЭМ!$D$10+'СЕТ СН'!$H$5-'СЕТ СН'!$H$17</f>
        <v>3416.23035841</v>
      </c>
      <c r="P106" s="36">
        <f>SUMIFS(СВЦЭМ!$C$33:$C$776,СВЦЭМ!$A$33:$A$776,$A106,СВЦЭМ!$B$33:$B$776,P$79)+'СЕТ СН'!$H$9+СВЦЭМ!$D$10+'СЕТ СН'!$H$5-'СЕТ СН'!$H$17</f>
        <v>3433.5182234499998</v>
      </c>
      <c r="Q106" s="36">
        <f>SUMIFS(СВЦЭМ!$C$33:$C$776,СВЦЭМ!$A$33:$A$776,$A106,СВЦЭМ!$B$33:$B$776,Q$79)+'СЕТ СН'!$H$9+СВЦЭМ!$D$10+'СЕТ СН'!$H$5-'СЕТ СН'!$H$17</f>
        <v>3441.0940594500003</v>
      </c>
      <c r="R106" s="36">
        <f>SUMIFS(СВЦЭМ!$C$33:$C$776,СВЦЭМ!$A$33:$A$776,$A106,СВЦЭМ!$B$33:$B$776,R$79)+'СЕТ СН'!$H$9+СВЦЭМ!$D$10+'СЕТ СН'!$H$5-'СЕТ СН'!$H$17</f>
        <v>3472.5154392600002</v>
      </c>
      <c r="S106" s="36">
        <f>SUMIFS(СВЦЭМ!$C$33:$C$776,СВЦЭМ!$A$33:$A$776,$A106,СВЦЭМ!$B$33:$B$776,S$79)+'СЕТ СН'!$H$9+СВЦЭМ!$D$10+'СЕТ СН'!$H$5-'СЕТ СН'!$H$17</f>
        <v>3442.66289667</v>
      </c>
      <c r="T106" s="36">
        <f>SUMIFS(СВЦЭМ!$C$33:$C$776,СВЦЭМ!$A$33:$A$776,$A106,СВЦЭМ!$B$33:$B$776,T$79)+'СЕТ СН'!$H$9+СВЦЭМ!$D$10+'СЕТ СН'!$H$5-'СЕТ СН'!$H$17</f>
        <v>3395.6163252200004</v>
      </c>
      <c r="U106" s="36">
        <f>SUMIFS(СВЦЭМ!$C$33:$C$776,СВЦЭМ!$A$33:$A$776,$A106,СВЦЭМ!$B$33:$B$776,U$79)+'СЕТ СН'!$H$9+СВЦЭМ!$D$10+'СЕТ СН'!$H$5-'СЕТ СН'!$H$17</f>
        <v>3398.6248286800001</v>
      </c>
      <c r="V106" s="36">
        <f>SUMIFS(СВЦЭМ!$C$33:$C$776,СВЦЭМ!$A$33:$A$776,$A106,СВЦЭМ!$B$33:$B$776,V$79)+'СЕТ СН'!$H$9+СВЦЭМ!$D$10+'СЕТ СН'!$H$5-'СЕТ СН'!$H$17</f>
        <v>3398.9714477000002</v>
      </c>
      <c r="W106" s="36">
        <f>SUMIFS(СВЦЭМ!$C$33:$C$776,СВЦЭМ!$A$33:$A$776,$A106,СВЦЭМ!$B$33:$B$776,W$79)+'СЕТ СН'!$H$9+СВЦЭМ!$D$10+'СЕТ СН'!$H$5-'СЕТ СН'!$H$17</f>
        <v>3411.71851397</v>
      </c>
      <c r="X106" s="36">
        <f>SUMIFS(СВЦЭМ!$C$33:$C$776,СВЦЭМ!$A$33:$A$776,$A106,СВЦЭМ!$B$33:$B$776,X$79)+'СЕТ СН'!$H$9+СВЦЭМ!$D$10+'СЕТ СН'!$H$5-'СЕТ СН'!$H$17</f>
        <v>3420.4073600900001</v>
      </c>
      <c r="Y106" s="36">
        <f>SUMIFS(СВЦЭМ!$C$33:$C$776,СВЦЭМ!$A$33:$A$776,$A106,СВЦЭМ!$B$33:$B$776,Y$79)+'СЕТ СН'!$H$9+СВЦЭМ!$D$10+'СЕТ СН'!$H$5-'СЕТ СН'!$H$17</f>
        <v>3441.8164656100003</v>
      </c>
    </row>
    <row r="107" spans="1:25" ht="15.75" x14ac:dyDescent="0.2">
      <c r="A107" s="35">
        <f t="shared" si="2"/>
        <v>43889</v>
      </c>
      <c r="B107" s="36">
        <f>SUMIFS(СВЦЭМ!$C$33:$C$776,СВЦЭМ!$A$33:$A$776,$A107,СВЦЭМ!$B$33:$B$776,B$79)+'СЕТ СН'!$H$9+СВЦЭМ!$D$10+'СЕТ СН'!$H$5-'СЕТ СН'!$H$17</f>
        <v>3461.5624403800002</v>
      </c>
      <c r="C107" s="36">
        <f>SUMIFS(СВЦЭМ!$C$33:$C$776,СВЦЭМ!$A$33:$A$776,$A107,СВЦЭМ!$B$33:$B$776,C$79)+'СЕТ СН'!$H$9+СВЦЭМ!$D$10+'СЕТ СН'!$H$5-'СЕТ СН'!$H$17</f>
        <v>3487.25030922</v>
      </c>
      <c r="D107" s="36">
        <f>SUMIFS(СВЦЭМ!$C$33:$C$776,СВЦЭМ!$A$33:$A$776,$A107,СВЦЭМ!$B$33:$B$776,D$79)+'СЕТ СН'!$H$9+СВЦЭМ!$D$10+'СЕТ СН'!$H$5-'СЕТ СН'!$H$17</f>
        <v>3500.7571559799999</v>
      </c>
      <c r="E107" s="36">
        <f>SUMIFS(СВЦЭМ!$C$33:$C$776,СВЦЭМ!$A$33:$A$776,$A107,СВЦЭМ!$B$33:$B$776,E$79)+'СЕТ СН'!$H$9+СВЦЭМ!$D$10+'СЕТ СН'!$H$5-'СЕТ СН'!$H$17</f>
        <v>3499.0629599700001</v>
      </c>
      <c r="F107" s="36">
        <f>SUMIFS(СВЦЭМ!$C$33:$C$776,СВЦЭМ!$A$33:$A$776,$A107,СВЦЭМ!$B$33:$B$776,F$79)+'СЕТ СН'!$H$9+СВЦЭМ!$D$10+'СЕТ СН'!$H$5-'СЕТ СН'!$H$17</f>
        <v>3492.0981231599999</v>
      </c>
      <c r="G107" s="36">
        <f>SUMIFS(СВЦЭМ!$C$33:$C$776,СВЦЭМ!$A$33:$A$776,$A107,СВЦЭМ!$B$33:$B$776,G$79)+'СЕТ СН'!$H$9+СВЦЭМ!$D$10+'СЕТ СН'!$H$5-'СЕТ СН'!$H$17</f>
        <v>3480.9733474100003</v>
      </c>
      <c r="H107" s="36">
        <f>SUMIFS(СВЦЭМ!$C$33:$C$776,СВЦЭМ!$A$33:$A$776,$A107,СВЦЭМ!$B$33:$B$776,H$79)+'СЕТ СН'!$H$9+СВЦЭМ!$D$10+'СЕТ СН'!$H$5-'СЕТ СН'!$H$17</f>
        <v>3423.4495482500001</v>
      </c>
      <c r="I107" s="36">
        <f>SUMIFS(СВЦЭМ!$C$33:$C$776,СВЦЭМ!$A$33:$A$776,$A107,СВЦЭМ!$B$33:$B$776,I$79)+'СЕТ СН'!$H$9+СВЦЭМ!$D$10+'СЕТ СН'!$H$5-'СЕТ СН'!$H$17</f>
        <v>3408.55372296</v>
      </c>
      <c r="J107" s="36">
        <f>SUMIFS(СВЦЭМ!$C$33:$C$776,СВЦЭМ!$A$33:$A$776,$A107,СВЦЭМ!$B$33:$B$776,J$79)+'СЕТ СН'!$H$9+СВЦЭМ!$D$10+'СЕТ СН'!$H$5-'СЕТ СН'!$H$17</f>
        <v>3406.8055491</v>
      </c>
      <c r="K107" s="36">
        <f>SUMIFS(СВЦЭМ!$C$33:$C$776,СВЦЭМ!$A$33:$A$776,$A107,СВЦЭМ!$B$33:$B$776,K$79)+'СЕТ СН'!$H$9+СВЦЭМ!$D$10+'СЕТ СН'!$H$5-'СЕТ СН'!$H$17</f>
        <v>3391.8877748499999</v>
      </c>
      <c r="L107" s="36">
        <f>SUMIFS(СВЦЭМ!$C$33:$C$776,СВЦЭМ!$A$33:$A$776,$A107,СВЦЭМ!$B$33:$B$776,L$79)+'СЕТ СН'!$H$9+СВЦЭМ!$D$10+'СЕТ СН'!$H$5-'СЕТ СН'!$H$17</f>
        <v>3397.8196543200002</v>
      </c>
      <c r="M107" s="36">
        <f>SUMIFS(СВЦЭМ!$C$33:$C$776,СВЦЭМ!$A$33:$A$776,$A107,СВЦЭМ!$B$33:$B$776,M$79)+'СЕТ СН'!$H$9+СВЦЭМ!$D$10+'СЕТ СН'!$H$5-'СЕТ СН'!$H$17</f>
        <v>3399.0438353600002</v>
      </c>
      <c r="N107" s="36">
        <f>SUMIFS(СВЦЭМ!$C$33:$C$776,СВЦЭМ!$A$33:$A$776,$A107,СВЦЭМ!$B$33:$B$776,N$79)+'СЕТ СН'!$H$9+СВЦЭМ!$D$10+'СЕТ СН'!$H$5-'СЕТ СН'!$H$17</f>
        <v>3418.71932234</v>
      </c>
      <c r="O107" s="36">
        <f>SUMIFS(СВЦЭМ!$C$33:$C$776,СВЦЭМ!$A$33:$A$776,$A107,СВЦЭМ!$B$33:$B$776,O$79)+'СЕТ СН'!$H$9+СВЦЭМ!$D$10+'СЕТ СН'!$H$5-'СЕТ СН'!$H$17</f>
        <v>3408.01128457</v>
      </c>
      <c r="P107" s="36">
        <f>SUMIFS(СВЦЭМ!$C$33:$C$776,СВЦЭМ!$A$33:$A$776,$A107,СВЦЭМ!$B$33:$B$776,P$79)+'СЕТ СН'!$H$9+СВЦЭМ!$D$10+'СЕТ СН'!$H$5-'СЕТ СН'!$H$17</f>
        <v>3420.3386291100001</v>
      </c>
      <c r="Q107" s="36">
        <f>SUMIFS(СВЦЭМ!$C$33:$C$776,СВЦЭМ!$A$33:$A$776,$A107,СВЦЭМ!$B$33:$B$776,Q$79)+'СЕТ СН'!$H$9+СВЦЭМ!$D$10+'СЕТ СН'!$H$5-'СЕТ СН'!$H$17</f>
        <v>3428.2708581699999</v>
      </c>
      <c r="R107" s="36">
        <f>SUMIFS(СВЦЭМ!$C$33:$C$776,СВЦЭМ!$A$33:$A$776,$A107,СВЦЭМ!$B$33:$B$776,R$79)+'СЕТ СН'!$H$9+СВЦЭМ!$D$10+'СЕТ СН'!$H$5-'СЕТ СН'!$H$17</f>
        <v>3413.7307698900004</v>
      </c>
      <c r="S107" s="36">
        <f>SUMIFS(СВЦЭМ!$C$33:$C$776,СВЦЭМ!$A$33:$A$776,$A107,СВЦЭМ!$B$33:$B$776,S$79)+'СЕТ СН'!$H$9+СВЦЭМ!$D$10+'СЕТ СН'!$H$5-'СЕТ СН'!$H$17</f>
        <v>3389.2904275400001</v>
      </c>
      <c r="T107" s="36">
        <f>SUMIFS(СВЦЭМ!$C$33:$C$776,СВЦЭМ!$A$33:$A$776,$A107,СВЦЭМ!$B$33:$B$776,T$79)+'СЕТ СН'!$H$9+СВЦЭМ!$D$10+'СЕТ СН'!$H$5-'СЕТ СН'!$H$17</f>
        <v>3384.7489037</v>
      </c>
      <c r="U107" s="36">
        <f>SUMIFS(СВЦЭМ!$C$33:$C$776,СВЦЭМ!$A$33:$A$776,$A107,СВЦЭМ!$B$33:$B$776,U$79)+'СЕТ СН'!$H$9+СВЦЭМ!$D$10+'СЕТ СН'!$H$5-'СЕТ СН'!$H$17</f>
        <v>3389.9004281000002</v>
      </c>
      <c r="V107" s="36">
        <f>SUMIFS(СВЦЭМ!$C$33:$C$776,СВЦЭМ!$A$33:$A$776,$A107,СВЦЭМ!$B$33:$B$776,V$79)+'СЕТ СН'!$H$9+СВЦЭМ!$D$10+'СЕТ СН'!$H$5-'СЕТ СН'!$H$17</f>
        <v>3392.2630051800002</v>
      </c>
      <c r="W107" s="36">
        <f>SUMIFS(СВЦЭМ!$C$33:$C$776,СВЦЭМ!$A$33:$A$776,$A107,СВЦЭМ!$B$33:$B$776,W$79)+'СЕТ СН'!$H$9+СВЦЭМ!$D$10+'СЕТ СН'!$H$5-'СЕТ СН'!$H$17</f>
        <v>3405.2051436700003</v>
      </c>
      <c r="X107" s="36">
        <f>SUMIFS(СВЦЭМ!$C$33:$C$776,СВЦЭМ!$A$33:$A$776,$A107,СВЦЭМ!$B$33:$B$776,X$79)+'СЕТ СН'!$H$9+СВЦЭМ!$D$10+'СЕТ СН'!$H$5-'СЕТ СН'!$H$17</f>
        <v>3403.8395948400002</v>
      </c>
      <c r="Y107" s="36">
        <f>SUMIFS(СВЦЭМ!$C$33:$C$776,СВЦЭМ!$A$33:$A$776,$A107,СВЦЭМ!$B$33:$B$776,Y$79)+'СЕТ СН'!$H$9+СВЦЭМ!$D$10+'СЕТ СН'!$H$5-'СЕТ СН'!$H$17</f>
        <v>3423.4636322599999</v>
      </c>
    </row>
    <row r="108" spans="1:25" ht="15.75" x14ac:dyDescent="0.2">
      <c r="A108" s="35">
        <f t="shared" si="2"/>
        <v>43890</v>
      </c>
      <c r="B108" s="36">
        <f>SUMIFS(СВЦЭМ!$C$33:$C$776,СВЦЭМ!$A$33:$A$776,$A108,СВЦЭМ!$B$33:$B$776,B$79)+'СЕТ СН'!$H$9+СВЦЭМ!$D$10+'СЕТ СН'!$H$5-'СЕТ СН'!$H$17</f>
        <v>3452.0429709999999</v>
      </c>
      <c r="C108" s="36">
        <f>SUMIFS(СВЦЭМ!$C$33:$C$776,СВЦЭМ!$A$33:$A$776,$A108,СВЦЭМ!$B$33:$B$776,C$79)+'СЕТ СН'!$H$9+СВЦЭМ!$D$10+'СЕТ СН'!$H$5-'СЕТ СН'!$H$17</f>
        <v>3450.0855759400001</v>
      </c>
      <c r="D108" s="36">
        <f>SUMIFS(СВЦЭМ!$C$33:$C$776,СВЦЭМ!$A$33:$A$776,$A108,СВЦЭМ!$B$33:$B$776,D$79)+'СЕТ СН'!$H$9+СВЦЭМ!$D$10+'СЕТ СН'!$H$5-'СЕТ СН'!$H$17</f>
        <v>3471.40207878</v>
      </c>
      <c r="E108" s="36">
        <f>SUMIFS(СВЦЭМ!$C$33:$C$776,СВЦЭМ!$A$33:$A$776,$A108,СВЦЭМ!$B$33:$B$776,E$79)+'СЕТ СН'!$H$9+СВЦЭМ!$D$10+'СЕТ СН'!$H$5-'СЕТ СН'!$H$17</f>
        <v>3486.23182318</v>
      </c>
      <c r="F108" s="36">
        <f>SUMIFS(СВЦЭМ!$C$33:$C$776,СВЦЭМ!$A$33:$A$776,$A108,СВЦЭМ!$B$33:$B$776,F$79)+'СЕТ СН'!$H$9+СВЦЭМ!$D$10+'СЕТ СН'!$H$5-'СЕТ СН'!$H$17</f>
        <v>3494.5769381200002</v>
      </c>
      <c r="G108" s="36">
        <f>SUMIFS(СВЦЭМ!$C$33:$C$776,СВЦЭМ!$A$33:$A$776,$A108,СВЦЭМ!$B$33:$B$776,G$79)+'СЕТ СН'!$H$9+СВЦЭМ!$D$10+'СЕТ СН'!$H$5-'СЕТ СН'!$H$17</f>
        <v>3495.6504746400001</v>
      </c>
      <c r="H108" s="36">
        <f>SUMIFS(СВЦЭМ!$C$33:$C$776,СВЦЭМ!$A$33:$A$776,$A108,СВЦЭМ!$B$33:$B$776,H$79)+'СЕТ СН'!$H$9+СВЦЭМ!$D$10+'СЕТ СН'!$H$5-'СЕТ СН'!$H$17</f>
        <v>3469.92408974</v>
      </c>
      <c r="I108" s="36">
        <f>SUMIFS(СВЦЭМ!$C$33:$C$776,СВЦЭМ!$A$33:$A$776,$A108,СВЦЭМ!$B$33:$B$776,I$79)+'СЕТ СН'!$H$9+СВЦЭМ!$D$10+'СЕТ СН'!$H$5-'СЕТ СН'!$H$17</f>
        <v>3438.0131607399999</v>
      </c>
      <c r="J108" s="36">
        <f>SUMIFS(СВЦЭМ!$C$33:$C$776,СВЦЭМ!$A$33:$A$776,$A108,СВЦЭМ!$B$33:$B$776,J$79)+'СЕТ СН'!$H$9+СВЦЭМ!$D$10+'СЕТ СН'!$H$5-'СЕТ СН'!$H$17</f>
        <v>3406.1226447600002</v>
      </c>
      <c r="K108" s="36">
        <f>SUMIFS(СВЦЭМ!$C$33:$C$776,СВЦЭМ!$A$33:$A$776,$A108,СВЦЭМ!$B$33:$B$776,K$79)+'СЕТ СН'!$H$9+СВЦЭМ!$D$10+'СЕТ СН'!$H$5-'СЕТ СН'!$H$17</f>
        <v>3408.7052313900003</v>
      </c>
      <c r="L108" s="36">
        <f>SUMIFS(СВЦЭМ!$C$33:$C$776,СВЦЭМ!$A$33:$A$776,$A108,СВЦЭМ!$B$33:$B$776,L$79)+'СЕТ СН'!$H$9+СВЦЭМ!$D$10+'СЕТ СН'!$H$5-'СЕТ СН'!$H$17</f>
        <v>3400.8271225900003</v>
      </c>
      <c r="M108" s="36">
        <f>SUMIFS(СВЦЭМ!$C$33:$C$776,СВЦЭМ!$A$33:$A$776,$A108,СВЦЭМ!$B$33:$B$776,M$79)+'СЕТ СН'!$H$9+СВЦЭМ!$D$10+'СЕТ СН'!$H$5-'СЕТ СН'!$H$17</f>
        <v>3404.3280674100001</v>
      </c>
      <c r="N108" s="36">
        <f>SUMIFS(СВЦЭМ!$C$33:$C$776,СВЦЭМ!$A$33:$A$776,$A108,СВЦЭМ!$B$33:$B$776,N$79)+'СЕТ СН'!$H$9+СВЦЭМ!$D$10+'СЕТ СН'!$H$5-'СЕТ СН'!$H$17</f>
        <v>3406.3199983600002</v>
      </c>
      <c r="O108" s="36">
        <f>SUMIFS(СВЦЭМ!$C$33:$C$776,СВЦЭМ!$A$33:$A$776,$A108,СВЦЭМ!$B$33:$B$776,O$79)+'СЕТ СН'!$H$9+СВЦЭМ!$D$10+'СЕТ СН'!$H$5-'СЕТ СН'!$H$17</f>
        <v>3411.3630722100002</v>
      </c>
      <c r="P108" s="36">
        <f>SUMIFS(СВЦЭМ!$C$33:$C$776,СВЦЭМ!$A$33:$A$776,$A108,СВЦЭМ!$B$33:$B$776,P$79)+'СЕТ СН'!$H$9+СВЦЭМ!$D$10+'СЕТ СН'!$H$5-'СЕТ СН'!$H$17</f>
        <v>3424.5881426200003</v>
      </c>
      <c r="Q108" s="36">
        <f>SUMIFS(СВЦЭМ!$C$33:$C$776,СВЦЭМ!$A$33:$A$776,$A108,СВЦЭМ!$B$33:$B$776,Q$79)+'СЕТ СН'!$H$9+СВЦЭМ!$D$10+'СЕТ СН'!$H$5-'СЕТ СН'!$H$17</f>
        <v>3443.3581700499999</v>
      </c>
      <c r="R108" s="36">
        <f>SUMIFS(СВЦЭМ!$C$33:$C$776,СВЦЭМ!$A$33:$A$776,$A108,СВЦЭМ!$B$33:$B$776,R$79)+'СЕТ СН'!$H$9+СВЦЭМ!$D$10+'СЕТ СН'!$H$5-'СЕТ СН'!$H$17</f>
        <v>3435.6544600500001</v>
      </c>
      <c r="S108" s="36">
        <f>SUMIFS(СВЦЭМ!$C$33:$C$776,СВЦЭМ!$A$33:$A$776,$A108,СВЦЭМ!$B$33:$B$776,S$79)+'СЕТ СН'!$H$9+СВЦЭМ!$D$10+'СЕТ СН'!$H$5-'СЕТ СН'!$H$17</f>
        <v>3429.6717603500001</v>
      </c>
      <c r="T108" s="36">
        <f>SUMIFS(СВЦЭМ!$C$33:$C$776,СВЦЭМ!$A$33:$A$776,$A108,СВЦЭМ!$B$33:$B$776,T$79)+'СЕТ СН'!$H$9+СВЦЭМ!$D$10+'СЕТ СН'!$H$5-'СЕТ СН'!$H$17</f>
        <v>3412.6796480500002</v>
      </c>
      <c r="U108" s="36">
        <f>SUMIFS(СВЦЭМ!$C$33:$C$776,СВЦЭМ!$A$33:$A$776,$A108,СВЦЭМ!$B$33:$B$776,U$79)+'СЕТ СН'!$H$9+СВЦЭМ!$D$10+'СЕТ СН'!$H$5-'СЕТ СН'!$H$17</f>
        <v>3423.2191763600003</v>
      </c>
      <c r="V108" s="36">
        <f>SUMIFS(СВЦЭМ!$C$33:$C$776,СВЦЭМ!$A$33:$A$776,$A108,СВЦЭМ!$B$33:$B$776,V$79)+'СЕТ СН'!$H$9+СВЦЭМ!$D$10+'СЕТ СН'!$H$5-'СЕТ СН'!$H$17</f>
        <v>3407.5407641500001</v>
      </c>
      <c r="W108" s="36">
        <f>SUMIFS(СВЦЭМ!$C$33:$C$776,СВЦЭМ!$A$33:$A$776,$A108,СВЦЭМ!$B$33:$B$776,W$79)+'СЕТ СН'!$H$9+СВЦЭМ!$D$10+'СЕТ СН'!$H$5-'СЕТ СН'!$H$17</f>
        <v>3416.7567911599999</v>
      </c>
      <c r="X108" s="36">
        <f>SUMIFS(СВЦЭМ!$C$33:$C$776,СВЦЭМ!$A$33:$A$776,$A108,СВЦЭМ!$B$33:$B$776,X$79)+'СЕТ СН'!$H$9+СВЦЭМ!$D$10+'СЕТ СН'!$H$5-'СЕТ СН'!$H$17</f>
        <v>3425.3294900999999</v>
      </c>
      <c r="Y108" s="36">
        <f>SUMIFS(СВЦЭМ!$C$33:$C$776,СВЦЭМ!$A$33:$A$776,$A108,СВЦЭМ!$B$33:$B$776,Y$79)+'СЕТ СН'!$H$9+СВЦЭМ!$D$10+'СЕТ СН'!$H$5-'СЕТ СН'!$H$17</f>
        <v>3468.7375599900001</v>
      </c>
    </row>
    <row r="109" spans="1:25" ht="15.75"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2.75" customHeight="1" x14ac:dyDescent="0.2">
      <c r="A111" s="132" t="s">
        <v>7</v>
      </c>
      <c r="B111" s="126" t="s">
        <v>73</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8"/>
    </row>
    <row r="112" spans="1:25" ht="12.75" customHeight="1" x14ac:dyDescent="0.2">
      <c r="A112" s="133"/>
      <c r="B112" s="129"/>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1"/>
    </row>
    <row r="113" spans="1:25" ht="12.75" customHeight="1" x14ac:dyDescent="0.2">
      <c r="A113" s="134"/>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5" ht="15.75" x14ac:dyDescent="0.2">
      <c r="A114" s="35" t="str">
        <f>A80</f>
        <v>01.02.2020</v>
      </c>
      <c r="B114" s="36">
        <f>SUMIFS(СВЦЭМ!$C$33:$C$776,СВЦЭМ!$A$33:$A$776,$A114,СВЦЭМ!$B$33:$B$776,B$113)+'СЕТ СН'!$I$9+СВЦЭМ!$D$10+'СЕТ СН'!$I$5-'СЕТ СН'!$I$17</f>
        <v>3747.9694946</v>
      </c>
      <c r="C114" s="36">
        <f>SUMIFS(СВЦЭМ!$C$33:$C$776,СВЦЭМ!$A$33:$A$776,$A114,СВЦЭМ!$B$33:$B$776,C$113)+'СЕТ СН'!$I$9+СВЦЭМ!$D$10+'СЕТ СН'!$I$5-'СЕТ СН'!$I$17</f>
        <v>3780.0323175399999</v>
      </c>
      <c r="D114" s="36">
        <f>SUMIFS(СВЦЭМ!$C$33:$C$776,СВЦЭМ!$A$33:$A$776,$A114,СВЦЭМ!$B$33:$B$776,D$113)+'СЕТ СН'!$I$9+СВЦЭМ!$D$10+'СЕТ СН'!$I$5-'СЕТ СН'!$I$17</f>
        <v>3809.7525798000001</v>
      </c>
      <c r="E114" s="36">
        <f>SUMIFS(СВЦЭМ!$C$33:$C$776,СВЦЭМ!$A$33:$A$776,$A114,СВЦЭМ!$B$33:$B$776,E$113)+'СЕТ СН'!$I$9+СВЦЭМ!$D$10+'СЕТ СН'!$I$5-'СЕТ СН'!$I$17</f>
        <v>3808.4127642399999</v>
      </c>
      <c r="F114" s="36">
        <f>SUMIFS(СВЦЭМ!$C$33:$C$776,СВЦЭМ!$A$33:$A$776,$A114,СВЦЭМ!$B$33:$B$776,F$113)+'СЕТ СН'!$I$9+СВЦЭМ!$D$10+'СЕТ СН'!$I$5-'СЕТ СН'!$I$17</f>
        <v>3795.75054985</v>
      </c>
      <c r="G114" s="36">
        <f>SUMIFS(СВЦЭМ!$C$33:$C$776,СВЦЭМ!$A$33:$A$776,$A114,СВЦЭМ!$B$33:$B$776,G$113)+'СЕТ СН'!$I$9+СВЦЭМ!$D$10+'СЕТ СН'!$I$5-'СЕТ СН'!$I$17</f>
        <v>3779.7896069799999</v>
      </c>
      <c r="H114" s="36">
        <f>SUMIFS(СВЦЭМ!$C$33:$C$776,СВЦЭМ!$A$33:$A$776,$A114,СВЦЭМ!$B$33:$B$776,H$113)+'СЕТ СН'!$I$9+СВЦЭМ!$D$10+'СЕТ СН'!$I$5-'СЕТ СН'!$I$17</f>
        <v>3760.1048001300001</v>
      </c>
      <c r="I114" s="36">
        <f>SUMIFS(СВЦЭМ!$C$33:$C$776,СВЦЭМ!$A$33:$A$776,$A114,СВЦЭМ!$B$33:$B$776,I$113)+'СЕТ СН'!$I$9+СВЦЭМ!$D$10+'СЕТ СН'!$I$5-'СЕТ СН'!$I$17</f>
        <v>3730.5353110000001</v>
      </c>
      <c r="J114" s="36">
        <f>SUMIFS(СВЦЭМ!$C$33:$C$776,СВЦЭМ!$A$33:$A$776,$A114,СВЦЭМ!$B$33:$B$776,J$113)+'СЕТ СН'!$I$9+СВЦЭМ!$D$10+'СЕТ СН'!$I$5-'СЕТ СН'!$I$17</f>
        <v>3707.7915940100002</v>
      </c>
      <c r="K114" s="36">
        <f>SUMIFS(СВЦЭМ!$C$33:$C$776,СВЦЭМ!$A$33:$A$776,$A114,СВЦЭМ!$B$33:$B$776,K$113)+'СЕТ СН'!$I$9+СВЦЭМ!$D$10+'СЕТ СН'!$I$5-'СЕТ СН'!$I$17</f>
        <v>3675.7065496800001</v>
      </c>
      <c r="L114" s="36">
        <f>SUMIFS(СВЦЭМ!$C$33:$C$776,СВЦЭМ!$A$33:$A$776,$A114,СВЦЭМ!$B$33:$B$776,L$113)+'СЕТ СН'!$I$9+СВЦЭМ!$D$10+'СЕТ СН'!$I$5-'СЕТ СН'!$I$17</f>
        <v>3667.7107375599999</v>
      </c>
      <c r="M114" s="36">
        <f>SUMIFS(СВЦЭМ!$C$33:$C$776,СВЦЭМ!$A$33:$A$776,$A114,СВЦЭМ!$B$33:$B$776,M$113)+'СЕТ СН'!$I$9+СВЦЭМ!$D$10+'СЕТ СН'!$I$5-'СЕТ СН'!$I$17</f>
        <v>3675.6940092100003</v>
      </c>
      <c r="N114" s="36">
        <f>SUMIFS(СВЦЭМ!$C$33:$C$776,СВЦЭМ!$A$33:$A$776,$A114,СВЦЭМ!$B$33:$B$776,N$113)+'СЕТ СН'!$I$9+СВЦЭМ!$D$10+'СЕТ СН'!$I$5-'СЕТ СН'!$I$17</f>
        <v>3705.86826019</v>
      </c>
      <c r="O114" s="36">
        <f>SUMIFS(СВЦЭМ!$C$33:$C$776,СВЦЭМ!$A$33:$A$776,$A114,СВЦЭМ!$B$33:$B$776,O$113)+'СЕТ СН'!$I$9+СВЦЭМ!$D$10+'СЕТ СН'!$I$5-'СЕТ СН'!$I$17</f>
        <v>3710.4635880300002</v>
      </c>
      <c r="P114" s="36">
        <f>SUMIFS(СВЦЭМ!$C$33:$C$776,СВЦЭМ!$A$33:$A$776,$A114,СВЦЭМ!$B$33:$B$776,P$113)+'СЕТ СН'!$I$9+СВЦЭМ!$D$10+'СЕТ СН'!$I$5-'СЕТ СН'!$I$17</f>
        <v>3724.4582585100002</v>
      </c>
      <c r="Q114" s="36">
        <f>SUMIFS(СВЦЭМ!$C$33:$C$776,СВЦЭМ!$A$33:$A$776,$A114,СВЦЭМ!$B$33:$B$776,Q$113)+'СЕТ СН'!$I$9+СВЦЭМ!$D$10+'СЕТ СН'!$I$5-'СЕТ СН'!$I$17</f>
        <v>3731.3319511099999</v>
      </c>
      <c r="R114" s="36">
        <f>SUMIFS(СВЦЭМ!$C$33:$C$776,СВЦЭМ!$A$33:$A$776,$A114,СВЦЭМ!$B$33:$B$776,R$113)+'СЕТ СН'!$I$9+СВЦЭМ!$D$10+'СЕТ СН'!$I$5-'СЕТ СН'!$I$17</f>
        <v>3729.76813825</v>
      </c>
      <c r="S114" s="36">
        <f>SUMIFS(СВЦЭМ!$C$33:$C$776,СВЦЭМ!$A$33:$A$776,$A114,СВЦЭМ!$B$33:$B$776,S$113)+'СЕТ СН'!$I$9+СВЦЭМ!$D$10+'СЕТ СН'!$I$5-'СЕТ СН'!$I$17</f>
        <v>3719.2779253600002</v>
      </c>
      <c r="T114" s="36">
        <f>SUMIFS(СВЦЭМ!$C$33:$C$776,СВЦЭМ!$A$33:$A$776,$A114,СВЦЭМ!$B$33:$B$776,T$113)+'СЕТ СН'!$I$9+СВЦЭМ!$D$10+'СЕТ СН'!$I$5-'СЕТ СН'!$I$17</f>
        <v>3690.3620591500003</v>
      </c>
      <c r="U114" s="36">
        <f>SUMIFS(СВЦЭМ!$C$33:$C$776,СВЦЭМ!$A$33:$A$776,$A114,СВЦЭМ!$B$33:$B$776,U$113)+'СЕТ СН'!$I$9+СВЦЭМ!$D$10+'СЕТ СН'!$I$5-'СЕТ СН'!$I$17</f>
        <v>3724.5913307400001</v>
      </c>
      <c r="V114" s="36">
        <f>SUMIFS(СВЦЭМ!$C$33:$C$776,СВЦЭМ!$A$33:$A$776,$A114,СВЦЭМ!$B$33:$B$776,V$113)+'СЕТ СН'!$I$9+СВЦЭМ!$D$10+'СЕТ СН'!$I$5-'СЕТ СН'!$I$17</f>
        <v>3694.9385877</v>
      </c>
      <c r="W114" s="36">
        <f>SUMIFS(СВЦЭМ!$C$33:$C$776,СВЦЭМ!$A$33:$A$776,$A114,СВЦЭМ!$B$33:$B$776,W$113)+'СЕТ СН'!$I$9+СВЦЭМ!$D$10+'СЕТ СН'!$I$5-'СЕТ СН'!$I$17</f>
        <v>3721.8829254500001</v>
      </c>
      <c r="X114" s="36">
        <f>SUMIFS(СВЦЭМ!$C$33:$C$776,СВЦЭМ!$A$33:$A$776,$A114,СВЦЭМ!$B$33:$B$776,X$113)+'СЕТ СН'!$I$9+СВЦЭМ!$D$10+'СЕТ СН'!$I$5-'СЕТ СН'!$I$17</f>
        <v>3753.1692859600003</v>
      </c>
      <c r="Y114" s="36">
        <f>SUMIFS(СВЦЭМ!$C$33:$C$776,СВЦЭМ!$A$33:$A$776,$A114,СВЦЭМ!$B$33:$B$776,Y$113)+'СЕТ СН'!$I$9+СВЦЭМ!$D$10+'СЕТ СН'!$I$5-'СЕТ СН'!$I$17</f>
        <v>3756.8940441600002</v>
      </c>
    </row>
    <row r="115" spans="1:25" ht="15.75" x14ac:dyDescent="0.2">
      <c r="A115" s="35">
        <f>A114+1</f>
        <v>43863</v>
      </c>
      <c r="B115" s="36">
        <f>SUMIFS(СВЦЭМ!$C$33:$C$776,СВЦЭМ!$A$33:$A$776,$A115,СВЦЭМ!$B$33:$B$776,B$113)+'СЕТ СН'!$I$9+СВЦЭМ!$D$10+'СЕТ СН'!$I$5-'СЕТ СН'!$I$17</f>
        <v>3750.42647536</v>
      </c>
      <c r="C115" s="36">
        <f>SUMIFS(СВЦЭМ!$C$33:$C$776,СВЦЭМ!$A$33:$A$776,$A115,СВЦЭМ!$B$33:$B$776,C$113)+'СЕТ СН'!$I$9+СВЦЭМ!$D$10+'СЕТ СН'!$I$5-'СЕТ СН'!$I$17</f>
        <v>3778.6624083300003</v>
      </c>
      <c r="D115" s="36">
        <f>SUMIFS(СВЦЭМ!$C$33:$C$776,СВЦЭМ!$A$33:$A$776,$A115,СВЦЭМ!$B$33:$B$776,D$113)+'СЕТ СН'!$I$9+СВЦЭМ!$D$10+'СЕТ СН'!$I$5-'СЕТ СН'!$I$17</f>
        <v>3796.75752779</v>
      </c>
      <c r="E115" s="36">
        <f>SUMIFS(СВЦЭМ!$C$33:$C$776,СВЦЭМ!$A$33:$A$776,$A115,СВЦЭМ!$B$33:$B$776,E$113)+'СЕТ СН'!$I$9+СВЦЭМ!$D$10+'СЕТ СН'!$I$5-'СЕТ СН'!$I$17</f>
        <v>3809.1519330900001</v>
      </c>
      <c r="F115" s="36">
        <f>SUMIFS(СВЦЭМ!$C$33:$C$776,СВЦЭМ!$A$33:$A$776,$A115,СВЦЭМ!$B$33:$B$776,F$113)+'СЕТ СН'!$I$9+СВЦЭМ!$D$10+'СЕТ СН'!$I$5-'СЕТ СН'!$I$17</f>
        <v>3801.5192014900003</v>
      </c>
      <c r="G115" s="36">
        <f>SUMIFS(СВЦЭМ!$C$33:$C$776,СВЦЭМ!$A$33:$A$776,$A115,СВЦЭМ!$B$33:$B$776,G$113)+'СЕТ СН'!$I$9+СВЦЭМ!$D$10+'СЕТ СН'!$I$5-'СЕТ СН'!$I$17</f>
        <v>3791.82508345</v>
      </c>
      <c r="H115" s="36">
        <f>SUMIFS(СВЦЭМ!$C$33:$C$776,СВЦЭМ!$A$33:$A$776,$A115,СВЦЭМ!$B$33:$B$776,H$113)+'СЕТ СН'!$I$9+СВЦЭМ!$D$10+'СЕТ СН'!$I$5-'СЕТ СН'!$I$17</f>
        <v>3771.8187318499999</v>
      </c>
      <c r="I115" s="36">
        <f>SUMIFS(СВЦЭМ!$C$33:$C$776,СВЦЭМ!$A$33:$A$776,$A115,СВЦЭМ!$B$33:$B$776,I$113)+'СЕТ СН'!$I$9+СВЦЭМ!$D$10+'СЕТ СН'!$I$5-'СЕТ СН'!$I$17</f>
        <v>3746.8787964900002</v>
      </c>
      <c r="J115" s="36">
        <f>SUMIFS(СВЦЭМ!$C$33:$C$776,СВЦЭМ!$A$33:$A$776,$A115,СВЦЭМ!$B$33:$B$776,J$113)+'СЕТ СН'!$I$9+СВЦЭМ!$D$10+'СЕТ СН'!$I$5-'СЕТ СН'!$I$17</f>
        <v>3722.2668144899999</v>
      </c>
      <c r="K115" s="36">
        <f>SUMIFS(СВЦЭМ!$C$33:$C$776,СВЦЭМ!$A$33:$A$776,$A115,СВЦЭМ!$B$33:$B$776,K$113)+'СЕТ СН'!$I$9+СВЦЭМ!$D$10+'СЕТ СН'!$I$5-'СЕТ СН'!$I$17</f>
        <v>3689.7533168499999</v>
      </c>
      <c r="L115" s="36">
        <f>SUMIFS(СВЦЭМ!$C$33:$C$776,СВЦЭМ!$A$33:$A$776,$A115,СВЦЭМ!$B$33:$B$776,L$113)+'СЕТ СН'!$I$9+СВЦЭМ!$D$10+'СЕТ СН'!$I$5-'СЕТ СН'!$I$17</f>
        <v>3674.8613871500002</v>
      </c>
      <c r="M115" s="36">
        <f>SUMIFS(СВЦЭМ!$C$33:$C$776,СВЦЭМ!$A$33:$A$776,$A115,СВЦЭМ!$B$33:$B$776,M$113)+'СЕТ СН'!$I$9+СВЦЭМ!$D$10+'СЕТ СН'!$I$5-'СЕТ СН'!$I$17</f>
        <v>3675.1933180000001</v>
      </c>
      <c r="N115" s="36">
        <f>SUMIFS(СВЦЭМ!$C$33:$C$776,СВЦЭМ!$A$33:$A$776,$A115,СВЦЭМ!$B$33:$B$776,N$113)+'СЕТ СН'!$I$9+СВЦЭМ!$D$10+'СЕТ СН'!$I$5-'СЕТ СН'!$I$17</f>
        <v>3685.2127971999998</v>
      </c>
      <c r="O115" s="36">
        <f>SUMIFS(СВЦЭМ!$C$33:$C$776,СВЦЭМ!$A$33:$A$776,$A115,СВЦЭМ!$B$33:$B$776,O$113)+'СЕТ СН'!$I$9+СВЦЭМ!$D$10+'СЕТ СН'!$I$5-'СЕТ СН'!$I$17</f>
        <v>3701.38378986</v>
      </c>
      <c r="P115" s="36">
        <f>SUMIFS(СВЦЭМ!$C$33:$C$776,СВЦЭМ!$A$33:$A$776,$A115,СВЦЭМ!$B$33:$B$776,P$113)+'СЕТ СН'!$I$9+СВЦЭМ!$D$10+'СЕТ СН'!$I$5-'СЕТ СН'!$I$17</f>
        <v>3714.8831336000003</v>
      </c>
      <c r="Q115" s="36">
        <f>SUMIFS(СВЦЭМ!$C$33:$C$776,СВЦЭМ!$A$33:$A$776,$A115,СВЦЭМ!$B$33:$B$776,Q$113)+'СЕТ СН'!$I$9+СВЦЭМ!$D$10+'СЕТ СН'!$I$5-'СЕТ СН'!$I$17</f>
        <v>3733.2420430400002</v>
      </c>
      <c r="R115" s="36">
        <f>SUMIFS(СВЦЭМ!$C$33:$C$776,СВЦЭМ!$A$33:$A$776,$A115,СВЦЭМ!$B$33:$B$776,R$113)+'СЕТ СН'!$I$9+СВЦЭМ!$D$10+'СЕТ СН'!$I$5-'СЕТ СН'!$I$17</f>
        <v>3724.6062910199998</v>
      </c>
      <c r="S115" s="36">
        <f>SUMIFS(СВЦЭМ!$C$33:$C$776,СВЦЭМ!$A$33:$A$776,$A115,СВЦЭМ!$B$33:$B$776,S$113)+'СЕТ СН'!$I$9+СВЦЭМ!$D$10+'СЕТ СН'!$I$5-'СЕТ СН'!$I$17</f>
        <v>3710.93457743</v>
      </c>
      <c r="T115" s="36">
        <f>SUMIFS(СВЦЭМ!$C$33:$C$776,СВЦЭМ!$A$33:$A$776,$A115,СВЦЭМ!$B$33:$B$776,T$113)+'СЕТ СН'!$I$9+СВЦЭМ!$D$10+'СЕТ СН'!$I$5-'СЕТ СН'!$I$17</f>
        <v>3692.5652121100002</v>
      </c>
      <c r="U115" s="36">
        <f>SUMIFS(СВЦЭМ!$C$33:$C$776,СВЦЭМ!$A$33:$A$776,$A115,СВЦЭМ!$B$33:$B$776,U$113)+'СЕТ СН'!$I$9+СВЦЭМ!$D$10+'СЕТ СН'!$I$5-'СЕТ СН'!$I$17</f>
        <v>3691.4886350300003</v>
      </c>
      <c r="V115" s="36">
        <f>SUMIFS(СВЦЭМ!$C$33:$C$776,СВЦЭМ!$A$33:$A$776,$A115,СВЦЭМ!$B$33:$B$776,V$113)+'СЕТ СН'!$I$9+СВЦЭМ!$D$10+'СЕТ СН'!$I$5-'СЕТ СН'!$I$17</f>
        <v>3675.20282352</v>
      </c>
      <c r="W115" s="36">
        <f>SUMIFS(СВЦЭМ!$C$33:$C$776,СВЦЭМ!$A$33:$A$776,$A115,СВЦЭМ!$B$33:$B$776,W$113)+'СЕТ СН'!$I$9+СВЦЭМ!$D$10+'СЕТ СН'!$I$5-'СЕТ СН'!$I$17</f>
        <v>3687.6173908999999</v>
      </c>
      <c r="X115" s="36">
        <f>SUMIFS(СВЦЭМ!$C$33:$C$776,СВЦЭМ!$A$33:$A$776,$A115,СВЦЭМ!$B$33:$B$776,X$113)+'СЕТ СН'!$I$9+СВЦЭМ!$D$10+'СЕТ СН'!$I$5-'СЕТ СН'!$I$17</f>
        <v>3700.7623875899999</v>
      </c>
      <c r="Y115" s="36">
        <f>SUMIFS(СВЦЭМ!$C$33:$C$776,СВЦЭМ!$A$33:$A$776,$A115,СВЦЭМ!$B$33:$B$776,Y$113)+'СЕТ СН'!$I$9+СВЦЭМ!$D$10+'СЕТ СН'!$I$5-'СЕТ СН'!$I$17</f>
        <v>3722.7321377400003</v>
      </c>
    </row>
    <row r="116" spans="1:25" ht="15.75" x14ac:dyDescent="0.2">
      <c r="A116" s="35">
        <f t="shared" ref="A116:A142" si="3">A115+1</f>
        <v>43864</v>
      </c>
      <c r="B116" s="36">
        <f>SUMIFS(СВЦЭМ!$C$33:$C$776,СВЦЭМ!$A$33:$A$776,$A116,СВЦЭМ!$B$33:$B$776,B$113)+'СЕТ СН'!$I$9+СВЦЭМ!$D$10+'СЕТ СН'!$I$5-'СЕТ СН'!$I$17</f>
        <v>3737.8574989100002</v>
      </c>
      <c r="C116" s="36">
        <f>SUMIFS(СВЦЭМ!$C$33:$C$776,СВЦЭМ!$A$33:$A$776,$A116,СВЦЭМ!$B$33:$B$776,C$113)+'СЕТ СН'!$I$9+СВЦЭМ!$D$10+'СЕТ СН'!$I$5-'СЕТ СН'!$I$17</f>
        <v>3753.45375964</v>
      </c>
      <c r="D116" s="36">
        <f>SUMIFS(СВЦЭМ!$C$33:$C$776,СВЦЭМ!$A$33:$A$776,$A116,СВЦЭМ!$B$33:$B$776,D$113)+'СЕТ СН'!$I$9+СВЦЭМ!$D$10+'СЕТ СН'!$I$5-'СЕТ СН'!$I$17</f>
        <v>3762.5833343700001</v>
      </c>
      <c r="E116" s="36">
        <f>SUMIFS(СВЦЭМ!$C$33:$C$776,СВЦЭМ!$A$33:$A$776,$A116,СВЦЭМ!$B$33:$B$776,E$113)+'СЕТ СН'!$I$9+СВЦЭМ!$D$10+'СЕТ СН'!$I$5-'СЕТ СН'!$I$17</f>
        <v>3765.5403081100003</v>
      </c>
      <c r="F116" s="36">
        <f>SUMIFS(СВЦЭМ!$C$33:$C$776,СВЦЭМ!$A$33:$A$776,$A116,СВЦЭМ!$B$33:$B$776,F$113)+'СЕТ СН'!$I$9+СВЦЭМ!$D$10+'СЕТ СН'!$I$5-'СЕТ СН'!$I$17</f>
        <v>3763.8928082000002</v>
      </c>
      <c r="G116" s="36">
        <f>SUMIFS(СВЦЭМ!$C$33:$C$776,СВЦЭМ!$A$33:$A$776,$A116,СВЦЭМ!$B$33:$B$776,G$113)+'СЕТ СН'!$I$9+СВЦЭМ!$D$10+'СЕТ СН'!$I$5-'СЕТ СН'!$I$17</f>
        <v>3759.5337206300001</v>
      </c>
      <c r="H116" s="36">
        <f>SUMIFS(СВЦЭМ!$C$33:$C$776,СВЦЭМ!$A$33:$A$776,$A116,СВЦЭМ!$B$33:$B$776,H$113)+'СЕТ СН'!$I$9+СВЦЭМ!$D$10+'СЕТ СН'!$I$5-'СЕТ СН'!$I$17</f>
        <v>3725.7080643600002</v>
      </c>
      <c r="I116" s="36">
        <f>SUMIFS(СВЦЭМ!$C$33:$C$776,СВЦЭМ!$A$33:$A$776,$A116,СВЦЭМ!$B$33:$B$776,I$113)+'СЕТ СН'!$I$9+СВЦЭМ!$D$10+'СЕТ СН'!$I$5-'СЕТ СН'!$I$17</f>
        <v>3704.7881229</v>
      </c>
      <c r="J116" s="36">
        <f>SUMIFS(СВЦЭМ!$C$33:$C$776,СВЦЭМ!$A$33:$A$776,$A116,СВЦЭМ!$B$33:$B$776,J$113)+'СЕТ СН'!$I$9+СВЦЭМ!$D$10+'СЕТ СН'!$I$5-'СЕТ СН'!$I$17</f>
        <v>3696.0867895000001</v>
      </c>
      <c r="K116" s="36">
        <f>SUMIFS(СВЦЭМ!$C$33:$C$776,СВЦЭМ!$A$33:$A$776,$A116,СВЦЭМ!$B$33:$B$776,K$113)+'СЕТ СН'!$I$9+СВЦЭМ!$D$10+'СЕТ СН'!$I$5-'СЕТ СН'!$I$17</f>
        <v>3705.47482889</v>
      </c>
      <c r="L116" s="36">
        <f>SUMIFS(СВЦЭМ!$C$33:$C$776,СВЦЭМ!$A$33:$A$776,$A116,СВЦЭМ!$B$33:$B$776,L$113)+'СЕТ СН'!$I$9+СВЦЭМ!$D$10+'СЕТ СН'!$I$5-'СЕТ СН'!$I$17</f>
        <v>3704.91739104</v>
      </c>
      <c r="M116" s="36">
        <f>SUMIFS(СВЦЭМ!$C$33:$C$776,СВЦЭМ!$A$33:$A$776,$A116,СВЦЭМ!$B$33:$B$776,M$113)+'СЕТ СН'!$I$9+СВЦЭМ!$D$10+'СЕТ СН'!$I$5-'СЕТ СН'!$I$17</f>
        <v>3712.80885132</v>
      </c>
      <c r="N116" s="36">
        <f>SUMIFS(СВЦЭМ!$C$33:$C$776,СВЦЭМ!$A$33:$A$776,$A116,СВЦЭМ!$B$33:$B$776,N$113)+'СЕТ СН'!$I$9+СВЦЭМ!$D$10+'СЕТ СН'!$I$5-'СЕТ СН'!$I$17</f>
        <v>3754.1030876100003</v>
      </c>
      <c r="O116" s="36">
        <f>SUMIFS(СВЦЭМ!$C$33:$C$776,СВЦЭМ!$A$33:$A$776,$A116,СВЦЭМ!$B$33:$B$776,O$113)+'СЕТ СН'!$I$9+СВЦЭМ!$D$10+'СЕТ СН'!$I$5-'СЕТ СН'!$I$17</f>
        <v>3752.5722704600003</v>
      </c>
      <c r="P116" s="36">
        <f>SUMIFS(СВЦЭМ!$C$33:$C$776,СВЦЭМ!$A$33:$A$776,$A116,СВЦЭМ!$B$33:$B$776,P$113)+'СЕТ СН'!$I$9+СВЦЭМ!$D$10+'СЕТ СН'!$I$5-'СЕТ СН'!$I$17</f>
        <v>3762.8560975300002</v>
      </c>
      <c r="Q116" s="36">
        <f>SUMIFS(СВЦЭМ!$C$33:$C$776,СВЦЭМ!$A$33:$A$776,$A116,СВЦЭМ!$B$33:$B$776,Q$113)+'СЕТ СН'!$I$9+СВЦЭМ!$D$10+'СЕТ СН'!$I$5-'СЕТ СН'!$I$17</f>
        <v>3771.4846728299999</v>
      </c>
      <c r="R116" s="36">
        <f>SUMIFS(СВЦЭМ!$C$33:$C$776,СВЦЭМ!$A$33:$A$776,$A116,СВЦЭМ!$B$33:$B$776,R$113)+'СЕТ СН'!$I$9+СВЦЭМ!$D$10+'СЕТ СН'!$I$5-'СЕТ СН'!$I$17</f>
        <v>3768.6772373399999</v>
      </c>
      <c r="S116" s="36">
        <f>SUMIFS(СВЦЭМ!$C$33:$C$776,СВЦЭМ!$A$33:$A$776,$A116,СВЦЭМ!$B$33:$B$776,S$113)+'СЕТ СН'!$I$9+СВЦЭМ!$D$10+'СЕТ СН'!$I$5-'СЕТ СН'!$I$17</f>
        <v>3757.9843385900003</v>
      </c>
      <c r="T116" s="36">
        <f>SUMIFS(СВЦЭМ!$C$33:$C$776,СВЦЭМ!$A$33:$A$776,$A116,СВЦЭМ!$B$33:$B$776,T$113)+'СЕТ СН'!$I$9+СВЦЭМ!$D$10+'СЕТ СН'!$I$5-'СЕТ СН'!$I$17</f>
        <v>3730.1290669300001</v>
      </c>
      <c r="U116" s="36">
        <f>SUMIFS(СВЦЭМ!$C$33:$C$776,СВЦЭМ!$A$33:$A$776,$A116,СВЦЭМ!$B$33:$B$776,U$113)+'СЕТ СН'!$I$9+СВЦЭМ!$D$10+'СЕТ СН'!$I$5-'СЕТ СН'!$I$17</f>
        <v>3722.9400869800002</v>
      </c>
      <c r="V116" s="36">
        <f>SUMIFS(СВЦЭМ!$C$33:$C$776,СВЦЭМ!$A$33:$A$776,$A116,СВЦЭМ!$B$33:$B$776,V$113)+'СЕТ СН'!$I$9+СВЦЭМ!$D$10+'СЕТ СН'!$I$5-'СЕТ СН'!$I$17</f>
        <v>3728.6730923300001</v>
      </c>
      <c r="W116" s="36">
        <f>SUMIFS(СВЦЭМ!$C$33:$C$776,СВЦЭМ!$A$33:$A$776,$A116,СВЦЭМ!$B$33:$B$776,W$113)+'СЕТ СН'!$I$9+СВЦЭМ!$D$10+'СЕТ СН'!$I$5-'СЕТ СН'!$I$17</f>
        <v>3714.4623627600004</v>
      </c>
      <c r="X116" s="36">
        <f>SUMIFS(СВЦЭМ!$C$33:$C$776,СВЦЭМ!$A$33:$A$776,$A116,СВЦЭМ!$B$33:$B$776,X$113)+'СЕТ СН'!$I$9+СВЦЭМ!$D$10+'СЕТ СН'!$I$5-'СЕТ СН'!$I$17</f>
        <v>3715.5551546699999</v>
      </c>
      <c r="Y116" s="36">
        <f>SUMIFS(СВЦЭМ!$C$33:$C$776,СВЦЭМ!$A$33:$A$776,$A116,СВЦЭМ!$B$33:$B$776,Y$113)+'СЕТ СН'!$I$9+СВЦЭМ!$D$10+'СЕТ СН'!$I$5-'СЕТ СН'!$I$17</f>
        <v>3732.6625494899999</v>
      </c>
    </row>
    <row r="117" spans="1:25" ht="15.75" x14ac:dyDescent="0.2">
      <c r="A117" s="35">
        <f t="shared" si="3"/>
        <v>43865</v>
      </c>
      <c r="B117" s="36">
        <f>SUMIFS(СВЦЭМ!$C$33:$C$776,СВЦЭМ!$A$33:$A$776,$A117,СВЦЭМ!$B$33:$B$776,B$113)+'СЕТ СН'!$I$9+СВЦЭМ!$D$10+'СЕТ СН'!$I$5-'СЕТ СН'!$I$17</f>
        <v>3720.7597772500003</v>
      </c>
      <c r="C117" s="36">
        <f>SUMIFS(СВЦЭМ!$C$33:$C$776,СВЦЭМ!$A$33:$A$776,$A117,СВЦЭМ!$B$33:$B$776,C$113)+'СЕТ СН'!$I$9+СВЦЭМ!$D$10+'СЕТ СН'!$I$5-'СЕТ СН'!$I$17</f>
        <v>3734.3939931499999</v>
      </c>
      <c r="D117" s="36">
        <f>SUMIFS(СВЦЭМ!$C$33:$C$776,СВЦЭМ!$A$33:$A$776,$A117,СВЦЭМ!$B$33:$B$776,D$113)+'СЕТ СН'!$I$9+СВЦЭМ!$D$10+'СЕТ СН'!$I$5-'СЕТ СН'!$I$17</f>
        <v>3749.5176447700001</v>
      </c>
      <c r="E117" s="36">
        <f>SUMIFS(СВЦЭМ!$C$33:$C$776,СВЦЭМ!$A$33:$A$776,$A117,СВЦЭМ!$B$33:$B$776,E$113)+'СЕТ СН'!$I$9+СВЦЭМ!$D$10+'СЕТ СН'!$I$5-'СЕТ СН'!$I$17</f>
        <v>3743.7489798699999</v>
      </c>
      <c r="F117" s="36">
        <f>SUMIFS(СВЦЭМ!$C$33:$C$776,СВЦЭМ!$A$33:$A$776,$A117,СВЦЭМ!$B$33:$B$776,F$113)+'СЕТ СН'!$I$9+СВЦЭМ!$D$10+'СЕТ СН'!$I$5-'СЕТ СН'!$I$17</f>
        <v>3744.7960337200002</v>
      </c>
      <c r="G117" s="36">
        <f>SUMIFS(СВЦЭМ!$C$33:$C$776,СВЦЭМ!$A$33:$A$776,$A117,СВЦЭМ!$B$33:$B$776,G$113)+'СЕТ СН'!$I$9+СВЦЭМ!$D$10+'СЕТ СН'!$I$5-'СЕТ СН'!$I$17</f>
        <v>3717.5050697699999</v>
      </c>
      <c r="H117" s="36">
        <f>SUMIFS(СВЦЭМ!$C$33:$C$776,СВЦЭМ!$A$33:$A$776,$A117,СВЦЭМ!$B$33:$B$776,H$113)+'СЕТ СН'!$I$9+СВЦЭМ!$D$10+'СЕТ СН'!$I$5-'СЕТ СН'!$I$17</f>
        <v>3700.1374239400002</v>
      </c>
      <c r="I117" s="36">
        <f>SUMIFS(СВЦЭМ!$C$33:$C$776,СВЦЭМ!$A$33:$A$776,$A117,СВЦЭМ!$B$33:$B$776,I$113)+'СЕТ СН'!$I$9+СВЦЭМ!$D$10+'СЕТ СН'!$I$5-'СЕТ СН'!$I$17</f>
        <v>3677.4614945200001</v>
      </c>
      <c r="J117" s="36">
        <f>SUMIFS(СВЦЭМ!$C$33:$C$776,СВЦЭМ!$A$33:$A$776,$A117,СВЦЭМ!$B$33:$B$776,J$113)+'СЕТ СН'!$I$9+СВЦЭМ!$D$10+'СЕТ СН'!$I$5-'СЕТ СН'!$I$17</f>
        <v>3655.5815446699999</v>
      </c>
      <c r="K117" s="36">
        <f>SUMIFS(СВЦЭМ!$C$33:$C$776,СВЦЭМ!$A$33:$A$776,$A117,СВЦЭМ!$B$33:$B$776,K$113)+'СЕТ СН'!$I$9+СВЦЭМ!$D$10+'СЕТ СН'!$I$5-'СЕТ СН'!$I$17</f>
        <v>3645.7116280300002</v>
      </c>
      <c r="L117" s="36">
        <f>SUMIFS(СВЦЭМ!$C$33:$C$776,СВЦЭМ!$A$33:$A$776,$A117,СВЦЭМ!$B$33:$B$776,L$113)+'СЕТ СН'!$I$9+СВЦЭМ!$D$10+'СЕТ СН'!$I$5-'СЕТ СН'!$I$17</f>
        <v>3663.9538722900002</v>
      </c>
      <c r="M117" s="36">
        <f>SUMIFS(СВЦЭМ!$C$33:$C$776,СВЦЭМ!$A$33:$A$776,$A117,СВЦЭМ!$B$33:$B$776,M$113)+'СЕТ СН'!$I$9+СВЦЭМ!$D$10+'СЕТ СН'!$I$5-'СЕТ СН'!$I$17</f>
        <v>3719.0700364100003</v>
      </c>
      <c r="N117" s="36">
        <f>SUMIFS(СВЦЭМ!$C$33:$C$776,СВЦЭМ!$A$33:$A$776,$A117,СВЦЭМ!$B$33:$B$776,N$113)+'СЕТ СН'!$I$9+СВЦЭМ!$D$10+'СЕТ СН'!$I$5-'СЕТ СН'!$I$17</f>
        <v>3761.3882087900001</v>
      </c>
      <c r="O117" s="36">
        <f>SUMIFS(СВЦЭМ!$C$33:$C$776,СВЦЭМ!$A$33:$A$776,$A117,СВЦЭМ!$B$33:$B$776,O$113)+'СЕТ СН'!$I$9+СВЦЭМ!$D$10+'СЕТ СН'!$I$5-'СЕТ СН'!$I$17</f>
        <v>3776.2080203599999</v>
      </c>
      <c r="P117" s="36">
        <f>SUMIFS(СВЦЭМ!$C$33:$C$776,СВЦЭМ!$A$33:$A$776,$A117,СВЦЭМ!$B$33:$B$776,P$113)+'СЕТ СН'!$I$9+СВЦЭМ!$D$10+'СЕТ СН'!$I$5-'СЕТ СН'!$I$17</f>
        <v>3783.18003757</v>
      </c>
      <c r="Q117" s="36">
        <f>SUMIFS(СВЦЭМ!$C$33:$C$776,СВЦЭМ!$A$33:$A$776,$A117,СВЦЭМ!$B$33:$B$776,Q$113)+'СЕТ СН'!$I$9+СВЦЭМ!$D$10+'СЕТ СН'!$I$5-'СЕТ СН'!$I$17</f>
        <v>3790.9696006900003</v>
      </c>
      <c r="R117" s="36">
        <f>SUMIFS(СВЦЭМ!$C$33:$C$776,СВЦЭМ!$A$33:$A$776,$A117,СВЦЭМ!$B$33:$B$776,R$113)+'СЕТ СН'!$I$9+СВЦЭМ!$D$10+'СЕТ СН'!$I$5-'СЕТ СН'!$I$17</f>
        <v>3789.3798061300004</v>
      </c>
      <c r="S117" s="36">
        <f>SUMIFS(СВЦЭМ!$C$33:$C$776,СВЦЭМ!$A$33:$A$776,$A117,СВЦЭМ!$B$33:$B$776,S$113)+'СЕТ СН'!$I$9+СВЦЭМ!$D$10+'СЕТ СН'!$I$5-'СЕТ СН'!$I$17</f>
        <v>3783.3246842200001</v>
      </c>
      <c r="T117" s="36">
        <f>SUMIFS(СВЦЭМ!$C$33:$C$776,СВЦЭМ!$A$33:$A$776,$A117,СВЦЭМ!$B$33:$B$776,T$113)+'СЕТ СН'!$I$9+СВЦЭМ!$D$10+'СЕТ СН'!$I$5-'СЕТ СН'!$I$17</f>
        <v>3769.2659189200003</v>
      </c>
      <c r="U117" s="36">
        <f>SUMIFS(СВЦЭМ!$C$33:$C$776,СВЦЭМ!$A$33:$A$776,$A117,СВЦЭМ!$B$33:$B$776,U$113)+'СЕТ СН'!$I$9+СВЦЭМ!$D$10+'СЕТ СН'!$I$5-'СЕТ СН'!$I$17</f>
        <v>3752.0388696300001</v>
      </c>
      <c r="V117" s="36">
        <f>SUMIFS(СВЦЭМ!$C$33:$C$776,СВЦЭМ!$A$33:$A$776,$A117,СВЦЭМ!$B$33:$B$776,V$113)+'СЕТ СН'!$I$9+СВЦЭМ!$D$10+'СЕТ СН'!$I$5-'СЕТ СН'!$I$17</f>
        <v>3745.9290174900002</v>
      </c>
      <c r="W117" s="36">
        <f>SUMIFS(СВЦЭМ!$C$33:$C$776,СВЦЭМ!$A$33:$A$776,$A117,СВЦЭМ!$B$33:$B$776,W$113)+'СЕТ СН'!$I$9+СВЦЭМ!$D$10+'СЕТ СН'!$I$5-'СЕТ СН'!$I$17</f>
        <v>3748.9074275100002</v>
      </c>
      <c r="X117" s="36">
        <f>SUMIFS(СВЦЭМ!$C$33:$C$776,СВЦЭМ!$A$33:$A$776,$A117,СВЦЭМ!$B$33:$B$776,X$113)+'СЕТ СН'!$I$9+СВЦЭМ!$D$10+'СЕТ СН'!$I$5-'СЕТ СН'!$I$17</f>
        <v>3756.6264259700001</v>
      </c>
      <c r="Y117" s="36">
        <f>SUMIFS(СВЦЭМ!$C$33:$C$776,СВЦЭМ!$A$33:$A$776,$A117,СВЦЭМ!$B$33:$B$776,Y$113)+'СЕТ СН'!$I$9+СВЦЭМ!$D$10+'СЕТ СН'!$I$5-'СЕТ СН'!$I$17</f>
        <v>3777.3024913500003</v>
      </c>
    </row>
    <row r="118" spans="1:25" ht="15.75" x14ac:dyDescent="0.2">
      <c r="A118" s="35">
        <f t="shared" si="3"/>
        <v>43866</v>
      </c>
      <c r="B118" s="36">
        <f>SUMIFS(СВЦЭМ!$C$33:$C$776,СВЦЭМ!$A$33:$A$776,$A118,СВЦЭМ!$B$33:$B$776,B$113)+'СЕТ СН'!$I$9+СВЦЭМ!$D$10+'СЕТ СН'!$I$5-'СЕТ СН'!$I$17</f>
        <v>3770.4622737500003</v>
      </c>
      <c r="C118" s="36">
        <f>SUMIFS(СВЦЭМ!$C$33:$C$776,СВЦЭМ!$A$33:$A$776,$A118,СВЦЭМ!$B$33:$B$776,C$113)+'СЕТ СН'!$I$9+СВЦЭМ!$D$10+'СЕТ СН'!$I$5-'СЕТ СН'!$I$17</f>
        <v>3797.90389039</v>
      </c>
      <c r="D118" s="36">
        <f>SUMIFS(СВЦЭМ!$C$33:$C$776,СВЦЭМ!$A$33:$A$776,$A118,СВЦЭМ!$B$33:$B$776,D$113)+'СЕТ СН'!$I$9+СВЦЭМ!$D$10+'СЕТ СН'!$I$5-'СЕТ СН'!$I$17</f>
        <v>3813.98063</v>
      </c>
      <c r="E118" s="36">
        <f>SUMIFS(СВЦЭМ!$C$33:$C$776,СВЦЭМ!$A$33:$A$776,$A118,СВЦЭМ!$B$33:$B$776,E$113)+'СЕТ СН'!$I$9+СВЦЭМ!$D$10+'СЕТ СН'!$I$5-'СЕТ СН'!$I$17</f>
        <v>3812.7507367799999</v>
      </c>
      <c r="F118" s="36">
        <f>SUMIFS(СВЦЭМ!$C$33:$C$776,СВЦЭМ!$A$33:$A$776,$A118,СВЦЭМ!$B$33:$B$776,F$113)+'СЕТ СН'!$I$9+СВЦЭМ!$D$10+'СЕТ СН'!$I$5-'СЕТ СН'!$I$17</f>
        <v>3800.3134210400003</v>
      </c>
      <c r="G118" s="36">
        <f>SUMIFS(СВЦЭМ!$C$33:$C$776,СВЦЭМ!$A$33:$A$776,$A118,СВЦЭМ!$B$33:$B$776,G$113)+'СЕТ СН'!$I$9+СВЦЭМ!$D$10+'СЕТ СН'!$I$5-'СЕТ СН'!$I$17</f>
        <v>3790.7123986800002</v>
      </c>
      <c r="H118" s="36">
        <f>SUMIFS(СВЦЭМ!$C$33:$C$776,СВЦЭМ!$A$33:$A$776,$A118,СВЦЭМ!$B$33:$B$776,H$113)+'СЕТ СН'!$I$9+СВЦЭМ!$D$10+'СЕТ СН'!$I$5-'СЕТ СН'!$I$17</f>
        <v>3752.3991649899999</v>
      </c>
      <c r="I118" s="36">
        <f>SUMIFS(СВЦЭМ!$C$33:$C$776,СВЦЭМ!$A$33:$A$776,$A118,СВЦЭМ!$B$33:$B$776,I$113)+'СЕТ СН'!$I$9+СВЦЭМ!$D$10+'СЕТ СН'!$I$5-'СЕТ СН'!$I$17</f>
        <v>3718.6529995999999</v>
      </c>
      <c r="J118" s="36">
        <f>SUMIFS(СВЦЭМ!$C$33:$C$776,СВЦЭМ!$A$33:$A$776,$A118,СВЦЭМ!$B$33:$B$776,J$113)+'СЕТ СН'!$I$9+СВЦЭМ!$D$10+'СЕТ СН'!$I$5-'СЕТ СН'!$I$17</f>
        <v>3686.75730522</v>
      </c>
      <c r="K118" s="36">
        <f>SUMIFS(СВЦЭМ!$C$33:$C$776,СВЦЭМ!$A$33:$A$776,$A118,СВЦЭМ!$B$33:$B$776,K$113)+'СЕТ СН'!$I$9+СВЦЭМ!$D$10+'СЕТ СН'!$I$5-'СЕТ СН'!$I$17</f>
        <v>3678.84530408</v>
      </c>
      <c r="L118" s="36">
        <f>SUMIFS(СВЦЭМ!$C$33:$C$776,СВЦЭМ!$A$33:$A$776,$A118,СВЦЭМ!$B$33:$B$776,L$113)+'СЕТ СН'!$I$9+СВЦЭМ!$D$10+'СЕТ СН'!$I$5-'СЕТ СН'!$I$17</f>
        <v>3671.30883967</v>
      </c>
      <c r="M118" s="36">
        <f>SUMIFS(СВЦЭМ!$C$33:$C$776,СВЦЭМ!$A$33:$A$776,$A118,СВЦЭМ!$B$33:$B$776,M$113)+'СЕТ СН'!$I$9+СВЦЭМ!$D$10+'СЕТ СН'!$I$5-'СЕТ СН'!$I$17</f>
        <v>3685.3403589700001</v>
      </c>
      <c r="N118" s="36">
        <f>SUMIFS(СВЦЭМ!$C$33:$C$776,СВЦЭМ!$A$33:$A$776,$A118,СВЦЭМ!$B$33:$B$776,N$113)+'СЕТ СН'!$I$9+СВЦЭМ!$D$10+'СЕТ СН'!$I$5-'СЕТ СН'!$I$17</f>
        <v>3705.6885560000001</v>
      </c>
      <c r="O118" s="36">
        <f>SUMIFS(СВЦЭМ!$C$33:$C$776,СВЦЭМ!$A$33:$A$776,$A118,СВЦЭМ!$B$33:$B$776,O$113)+'СЕТ СН'!$I$9+СВЦЭМ!$D$10+'СЕТ СН'!$I$5-'СЕТ СН'!$I$17</f>
        <v>3730.04078157</v>
      </c>
      <c r="P118" s="36">
        <f>SUMIFS(СВЦЭМ!$C$33:$C$776,СВЦЭМ!$A$33:$A$776,$A118,СВЦЭМ!$B$33:$B$776,P$113)+'СЕТ СН'!$I$9+СВЦЭМ!$D$10+'СЕТ СН'!$I$5-'СЕТ СН'!$I$17</f>
        <v>3750.0451753100001</v>
      </c>
      <c r="Q118" s="36">
        <f>SUMIFS(СВЦЭМ!$C$33:$C$776,СВЦЭМ!$A$33:$A$776,$A118,СВЦЭМ!$B$33:$B$776,Q$113)+'СЕТ СН'!$I$9+СВЦЭМ!$D$10+'СЕТ СН'!$I$5-'СЕТ СН'!$I$17</f>
        <v>3754.0673023600002</v>
      </c>
      <c r="R118" s="36">
        <f>SUMIFS(СВЦЭМ!$C$33:$C$776,СВЦЭМ!$A$33:$A$776,$A118,СВЦЭМ!$B$33:$B$776,R$113)+'СЕТ СН'!$I$9+СВЦЭМ!$D$10+'СЕТ СН'!$I$5-'СЕТ СН'!$I$17</f>
        <v>3791.03730765</v>
      </c>
      <c r="S118" s="36">
        <f>SUMIFS(СВЦЭМ!$C$33:$C$776,СВЦЭМ!$A$33:$A$776,$A118,СВЦЭМ!$B$33:$B$776,S$113)+'СЕТ СН'!$I$9+СВЦЭМ!$D$10+'СЕТ СН'!$I$5-'СЕТ СН'!$I$17</f>
        <v>3762.1122476800001</v>
      </c>
      <c r="T118" s="36">
        <f>SUMIFS(СВЦЭМ!$C$33:$C$776,СВЦЭМ!$A$33:$A$776,$A118,СВЦЭМ!$B$33:$B$776,T$113)+'СЕТ СН'!$I$9+СВЦЭМ!$D$10+'СЕТ СН'!$I$5-'СЕТ СН'!$I$17</f>
        <v>3725.4839504700003</v>
      </c>
      <c r="U118" s="36">
        <f>SUMIFS(СВЦЭМ!$C$33:$C$776,СВЦЭМ!$A$33:$A$776,$A118,СВЦЭМ!$B$33:$B$776,U$113)+'СЕТ СН'!$I$9+СВЦЭМ!$D$10+'СЕТ СН'!$I$5-'СЕТ СН'!$I$17</f>
        <v>3733.16540695</v>
      </c>
      <c r="V118" s="36">
        <f>SUMIFS(СВЦЭМ!$C$33:$C$776,СВЦЭМ!$A$33:$A$776,$A118,СВЦЭМ!$B$33:$B$776,V$113)+'СЕТ СН'!$I$9+СВЦЭМ!$D$10+'СЕТ СН'!$I$5-'СЕТ СН'!$I$17</f>
        <v>3728.4641363300002</v>
      </c>
      <c r="W118" s="36">
        <f>SUMIFS(СВЦЭМ!$C$33:$C$776,СВЦЭМ!$A$33:$A$776,$A118,СВЦЭМ!$B$33:$B$776,W$113)+'СЕТ СН'!$I$9+СВЦЭМ!$D$10+'СЕТ СН'!$I$5-'СЕТ СН'!$I$17</f>
        <v>3733.9851011600003</v>
      </c>
      <c r="X118" s="36">
        <f>SUMIFS(СВЦЭМ!$C$33:$C$776,СВЦЭМ!$A$33:$A$776,$A118,СВЦЭМ!$B$33:$B$776,X$113)+'СЕТ СН'!$I$9+СВЦЭМ!$D$10+'СЕТ СН'!$I$5-'СЕТ СН'!$I$17</f>
        <v>3766.3529407300002</v>
      </c>
      <c r="Y118" s="36">
        <f>SUMIFS(СВЦЭМ!$C$33:$C$776,СВЦЭМ!$A$33:$A$776,$A118,СВЦЭМ!$B$33:$B$776,Y$113)+'СЕТ СН'!$I$9+СВЦЭМ!$D$10+'СЕТ СН'!$I$5-'СЕТ СН'!$I$17</f>
        <v>3779.6354240000001</v>
      </c>
    </row>
    <row r="119" spans="1:25" ht="15.75" x14ac:dyDescent="0.2">
      <c r="A119" s="35">
        <f t="shared" si="3"/>
        <v>43867</v>
      </c>
      <c r="B119" s="36">
        <f>SUMIFS(СВЦЭМ!$C$33:$C$776,СВЦЭМ!$A$33:$A$776,$A119,СВЦЭМ!$B$33:$B$776,B$113)+'СЕТ СН'!$I$9+СВЦЭМ!$D$10+'СЕТ СН'!$I$5-'СЕТ СН'!$I$17</f>
        <v>3762.57921717</v>
      </c>
      <c r="C119" s="36">
        <f>SUMIFS(СВЦЭМ!$C$33:$C$776,СВЦЭМ!$A$33:$A$776,$A119,СВЦЭМ!$B$33:$B$776,C$113)+'СЕТ СН'!$I$9+СВЦЭМ!$D$10+'СЕТ СН'!$I$5-'СЕТ СН'!$I$17</f>
        <v>3813.2865184299999</v>
      </c>
      <c r="D119" s="36">
        <f>SUMIFS(СВЦЭМ!$C$33:$C$776,СВЦЭМ!$A$33:$A$776,$A119,СВЦЭМ!$B$33:$B$776,D$113)+'СЕТ СН'!$I$9+СВЦЭМ!$D$10+'СЕТ СН'!$I$5-'СЕТ СН'!$I$17</f>
        <v>3825.4260739800002</v>
      </c>
      <c r="E119" s="36">
        <f>SUMIFS(СВЦЭМ!$C$33:$C$776,СВЦЭМ!$A$33:$A$776,$A119,СВЦЭМ!$B$33:$B$776,E$113)+'СЕТ СН'!$I$9+СВЦЭМ!$D$10+'СЕТ СН'!$I$5-'СЕТ СН'!$I$17</f>
        <v>3844.8969351300002</v>
      </c>
      <c r="F119" s="36">
        <f>SUMIFS(СВЦЭМ!$C$33:$C$776,СВЦЭМ!$A$33:$A$776,$A119,СВЦЭМ!$B$33:$B$776,F$113)+'СЕТ СН'!$I$9+СВЦЭМ!$D$10+'СЕТ СН'!$I$5-'СЕТ СН'!$I$17</f>
        <v>3839.13448715</v>
      </c>
      <c r="G119" s="36">
        <f>SUMIFS(СВЦЭМ!$C$33:$C$776,СВЦЭМ!$A$33:$A$776,$A119,СВЦЭМ!$B$33:$B$776,G$113)+'СЕТ СН'!$I$9+СВЦЭМ!$D$10+'СЕТ СН'!$I$5-'СЕТ СН'!$I$17</f>
        <v>3819.39217216</v>
      </c>
      <c r="H119" s="36">
        <f>SUMIFS(СВЦЭМ!$C$33:$C$776,СВЦЭМ!$A$33:$A$776,$A119,СВЦЭМ!$B$33:$B$776,H$113)+'СЕТ СН'!$I$9+СВЦЭМ!$D$10+'СЕТ СН'!$I$5-'СЕТ СН'!$I$17</f>
        <v>3786.43535423</v>
      </c>
      <c r="I119" s="36">
        <f>SUMIFS(СВЦЭМ!$C$33:$C$776,СВЦЭМ!$A$33:$A$776,$A119,СВЦЭМ!$B$33:$B$776,I$113)+'СЕТ СН'!$I$9+СВЦЭМ!$D$10+'СЕТ СН'!$I$5-'СЕТ СН'!$I$17</f>
        <v>3743.0216563900003</v>
      </c>
      <c r="J119" s="36">
        <f>SUMIFS(СВЦЭМ!$C$33:$C$776,СВЦЭМ!$A$33:$A$776,$A119,СВЦЭМ!$B$33:$B$776,J$113)+'СЕТ СН'!$I$9+СВЦЭМ!$D$10+'СЕТ СН'!$I$5-'СЕТ СН'!$I$17</f>
        <v>3715.8414795799999</v>
      </c>
      <c r="K119" s="36">
        <f>SUMIFS(СВЦЭМ!$C$33:$C$776,СВЦЭМ!$A$33:$A$776,$A119,СВЦЭМ!$B$33:$B$776,K$113)+'СЕТ СН'!$I$9+СВЦЭМ!$D$10+'СЕТ СН'!$I$5-'СЕТ СН'!$I$17</f>
        <v>3683.87821145</v>
      </c>
      <c r="L119" s="36">
        <f>SUMIFS(СВЦЭМ!$C$33:$C$776,СВЦЭМ!$A$33:$A$776,$A119,СВЦЭМ!$B$33:$B$776,L$113)+'СЕТ СН'!$I$9+СВЦЭМ!$D$10+'СЕТ СН'!$I$5-'СЕТ СН'!$I$17</f>
        <v>3691.34186077</v>
      </c>
      <c r="M119" s="36">
        <f>SUMIFS(СВЦЭМ!$C$33:$C$776,СВЦЭМ!$A$33:$A$776,$A119,СВЦЭМ!$B$33:$B$776,M$113)+'СЕТ СН'!$I$9+СВЦЭМ!$D$10+'СЕТ СН'!$I$5-'СЕТ СН'!$I$17</f>
        <v>3714.32095716</v>
      </c>
      <c r="N119" s="36">
        <f>SUMIFS(СВЦЭМ!$C$33:$C$776,СВЦЭМ!$A$33:$A$776,$A119,СВЦЭМ!$B$33:$B$776,N$113)+'СЕТ СН'!$I$9+СВЦЭМ!$D$10+'СЕТ СН'!$I$5-'СЕТ СН'!$I$17</f>
        <v>3739.09530774</v>
      </c>
      <c r="O119" s="36">
        <f>SUMIFS(СВЦЭМ!$C$33:$C$776,СВЦЭМ!$A$33:$A$776,$A119,СВЦЭМ!$B$33:$B$776,O$113)+'СЕТ СН'!$I$9+СВЦЭМ!$D$10+'СЕТ СН'!$I$5-'СЕТ СН'!$I$17</f>
        <v>3730.5738982900002</v>
      </c>
      <c r="P119" s="36">
        <f>SUMIFS(СВЦЭМ!$C$33:$C$776,СВЦЭМ!$A$33:$A$776,$A119,СВЦЭМ!$B$33:$B$776,P$113)+'СЕТ СН'!$I$9+СВЦЭМ!$D$10+'СЕТ СН'!$I$5-'СЕТ СН'!$I$17</f>
        <v>3766.4829401500001</v>
      </c>
      <c r="Q119" s="36">
        <f>SUMIFS(СВЦЭМ!$C$33:$C$776,СВЦЭМ!$A$33:$A$776,$A119,СВЦЭМ!$B$33:$B$776,Q$113)+'СЕТ СН'!$I$9+СВЦЭМ!$D$10+'СЕТ СН'!$I$5-'СЕТ СН'!$I$17</f>
        <v>3762.3511534300001</v>
      </c>
      <c r="R119" s="36">
        <f>SUMIFS(СВЦЭМ!$C$33:$C$776,СВЦЭМ!$A$33:$A$776,$A119,СВЦЭМ!$B$33:$B$776,R$113)+'СЕТ СН'!$I$9+СВЦЭМ!$D$10+'СЕТ СН'!$I$5-'СЕТ СН'!$I$17</f>
        <v>3750.5532074399998</v>
      </c>
      <c r="S119" s="36">
        <f>SUMIFS(СВЦЭМ!$C$33:$C$776,СВЦЭМ!$A$33:$A$776,$A119,СВЦЭМ!$B$33:$B$776,S$113)+'СЕТ СН'!$I$9+СВЦЭМ!$D$10+'СЕТ СН'!$I$5-'СЕТ СН'!$I$17</f>
        <v>3728.8927407400001</v>
      </c>
      <c r="T119" s="36">
        <f>SUMIFS(СВЦЭМ!$C$33:$C$776,СВЦЭМ!$A$33:$A$776,$A119,СВЦЭМ!$B$33:$B$776,T$113)+'СЕТ СН'!$I$9+СВЦЭМ!$D$10+'СЕТ СН'!$I$5-'СЕТ СН'!$I$17</f>
        <v>3699.2527335100003</v>
      </c>
      <c r="U119" s="36">
        <f>SUMIFS(СВЦЭМ!$C$33:$C$776,СВЦЭМ!$A$33:$A$776,$A119,СВЦЭМ!$B$33:$B$776,U$113)+'СЕТ СН'!$I$9+СВЦЭМ!$D$10+'СЕТ СН'!$I$5-'СЕТ СН'!$I$17</f>
        <v>3696.5111653700001</v>
      </c>
      <c r="V119" s="36">
        <f>SUMIFS(СВЦЭМ!$C$33:$C$776,СВЦЭМ!$A$33:$A$776,$A119,СВЦЭМ!$B$33:$B$776,V$113)+'СЕТ СН'!$I$9+СВЦЭМ!$D$10+'СЕТ СН'!$I$5-'СЕТ СН'!$I$17</f>
        <v>3684.1114575900001</v>
      </c>
      <c r="W119" s="36">
        <f>SUMIFS(СВЦЭМ!$C$33:$C$776,СВЦЭМ!$A$33:$A$776,$A119,СВЦЭМ!$B$33:$B$776,W$113)+'СЕТ СН'!$I$9+СВЦЭМ!$D$10+'СЕТ СН'!$I$5-'СЕТ СН'!$I$17</f>
        <v>3701.22997442</v>
      </c>
      <c r="X119" s="36">
        <f>SUMIFS(СВЦЭМ!$C$33:$C$776,СВЦЭМ!$A$33:$A$776,$A119,СВЦЭМ!$B$33:$B$776,X$113)+'СЕТ СН'!$I$9+СВЦЭМ!$D$10+'СЕТ СН'!$I$5-'СЕТ СН'!$I$17</f>
        <v>3719.16606929</v>
      </c>
      <c r="Y119" s="36">
        <f>SUMIFS(СВЦЭМ!$C$33:$C$776,СВЦЭМ!$A$33:$A$776,$A119,СВЦЭМ!$B$33:$B$776,Y$113)+'СЕТ СН'!$I$9+СВЦЭМ!$D$10+'СЕТ СН'!$I$5-'СЕТ СН'!$I$17</f>
        <v>3748.4316894500002</v>
      </c>
    </row>
    <row r="120" spans="1:25" ht="15.75" x14ac:dyDescent="0.2">
      <c r="A120" s="35">
        <f t="shared" si="3"/>
        <v>43868</v>
      </c>
      <c r="B120" s="36">
        <f>SUMIFS(СВЦЭМ!$C$33:$C$776,СВЦЭМ!$A$33:$A$776,$A120,СВЦЭМ!$B$33:$B$776,B$113)+'СЕТ СН'!$I$9+СВЦЭМ!$D$10+'СЕТ СН'!$I$5-'СЕТ СН'!$I$17</f>
        <v>3826.0518339600003</v>
      </c>
      <c r="C120" s="36">
        <f>SUMIFS(СВЦЭМ!$C$33:$C$776,СВЦЭМ!$A$33:$A$776,$A120,СВЦЭМ!$B$33:$B$776,C$113)+'СЕТ СН'!$I$9+СВЦЭМ!$D$10+'СЕТ СН'!$I$5-'СЕТ СН'!$I$17</f>
        <v>3838.6794267800001</v>
      </c>
      <c r="D120" s="36">
        <f>SUMIFS(СВЦЭМ!$C$33:$C$776,СВЦЭМ!$A$33:$A$776,$A120,СВЦЭМ!$B$33:$B$776,D$113)+'СЕТ СН'!$I$9+СВЦЭМ!$D$10+'СЕТ СН'!$I$5-'СЕТ СН'!$I$17</f>
        <v>3848.2914304300002</v>
      </c>
      <c r="E120" s="36">
        <f>SUMIFS(СВЦЭМ!$C$33:$C$776,СВЦЭМ!$A$33:$A$776,$A120,СВЦЭМ!$B$33:$B$776,E$113)+'СЕТ СН'!$I$9+СВЦЭМ!$D$10+'СЕТ СН'!$I$5-'СЕТ СН'!$I$17</f>
        <v>3846.5948190300001</v>
      </c>
      <c r="F120" s="36">
        <f>SUMIFS(СВЦЭМ!$C$33:$C$776,СВЦЭМ!$A$33:$A$776,$A120,СВЦЭМ!$B$33:$B$776,F$113)+'СЕТ СН'!$I$9+СВЦЭМ!$D$10+'СЕТ СН'!$I$5-'СЕТ СН'!$I$17</f>
        <v>3835.6279644800002</v>
      </c>
      <c r="G120" s="36">
        <f>SUMIFS(СВЦЭМ!$C$33:$C$776,СВЦЭМ!$A$33:$A$776,$A120,СВЦЭМ!$B$33:$B$776,G$113)+'СЕТ СН'!$I$9+СВЦЭМ!$D$10+'СЕТ СН'!$I$5-'СЕТ СН'!$I$17</f>
        <v>3823.9168352400002</v>
      </c>
      <c r="H120" s="36">
        <f>SUMIFS(СВЦЭМ!$C$33:$C$776,СВЦЭМ!$A$33:$A$776,$A120,СВЦЭМ!$B$33:$B$776,H$113)+'СЕТ СН'!$I$9+СВЦЭМ!$D$10+'СЕТ СН'!$I$5-'СЕТ СН'!$I$17</f>
        <v>3796.70052166</v>
      </c>
      <c r="I120" s="36">
        <f>SUMIFS(СВЦЭМ!$C$33:$C$776,СВЦЭМ!$A$33:$A$776,$A120,СВЦЭМ!$B$33:$B$776,I$113)+'СЕТ СН'!$I$9+СВЦЭМ!$D$10+'СЕТ СН'!$I$5-'СЕТ СН'!$I$17</f>
        <v>3754.8866450400001</v>
      </c>
      <c r="J120" s="36">
        <f>SUMIFS(СВЦЭМ!$C$33:$C$776,СВЦЭМ!$A$33:$A$776,$A120,СВЦЭМ!$B$33:$B$776,J$113)+'СЕТ СН'!$I$9+СВЦЭМ!$D$10+'СЕТ СН'!$I$5-'СЕТ СН'!$I$17</f>
        <v>3719.6276089800003</v>
      </c>
      <c r="K120" s="36">
        <f>SUMIFS(СВЦЭМ!$C$33:$C$776,СВЦЭМ!$A$33:$A$776,$A120,СВЦЭМ!$B$33:$B$776,K$113)+'СЕТ СН'!$I$9+СВЦЭМ!$D$10+'СЕТ СН'!$I$5-'СЕТ СН'!$I$17</f>
        <v>3726.10522799</v>
      </c>
      <c r="L120" s="36">
        <f>SUMIFS(СВЦЭМ!$C$33:$C$776,СВЦЭМ!$A$33:$A$776,$A120,СВЦЭМ!$B$33:$B$776,L$113)+'СЕТ СН'!$I$9+СВЦЭМ!$D$10+'СЕТ СН'!$I$5-'СЕТ СН'!$I$17</f>
        <v>3727.7811415699998</v>
      </c>
      <c r="M120" s="36">
        <f>SUMIFS(СВЦЭМ!$C$33:$C$776,СВЦЭМ!$A$33:$A$776,$A120,СВЦЭМ!$B$33:$B$776,M$113)+'СЕТ СН'!$I$9+СВЦЭМ!$D$10+'СЕТ СН'!$I$5-'СЕТ СН'!$I$17</f>
        <v>3731.4903661500002</v>
      </c>
      <c r="N120" s="36">
        <f>SUMIFS(СВЦЭМ!$C$33:$C$776,СВЦЭМ!$A$33:$A$776,$A120,СВЦЭМ!$B$33:$B$776,N$113)+'СЕТ СН'!$I$9+СВЦЭМ!$D$10+'СЕТ СН'!$I$5-'СЕТ СН'!$I$17</f>
        <v>3749.7516053099998</v>
      </c>
      <c r="O120" s="36">
        <f>SUMIFS(СВЦЭМ!$C$33:$C$776,СВЦЭМ!$A$33:$A$776,$A120,СВЦЭМ!$B$33:$B$776,O$113)+'СЕТ СН'!$I$9+СВЦЭМ!$D$10+'СЕТ СН'!$I$5-'СЕТ СН'!$I$17</f>
        <v>3743.70071547</v>
      </c>
      <c r="P120" s="36">
        <f>SUMIFS(СВЦЭМ!$C$33:$C$776,СВЦЭМ!$A$33:$A$776,$A120,СВЦЭМ!$B$33:$B$776,P$113)+'СЕТ СН'!$I$9+СВЦЭМ!$D$10+'СЕТ СН'!$I$5-'СЕТ СН'!$I$17</f>
        <v>3755.7045024099998</v>
      </c>
      <c r="Q120" s="36">
        <f>SUMIFS(СВЦЭМ!$C$33:$C$776,СВЦЭМ!$A$33:$A$776,$A120,СВЦЭМ!$B$33:$B$776,Q$113)+'СЕТ СН'!$I$9+СВЦЭМ!$D$10+'СЕТ СН'!$I$5-'СЕТ СН'!$I$17</f>
        <v>3765.4734279100003</v>
      </c>
      <c r="R120" s="36">
        <f>SUMIFS(СВЦЭМ!$C$33:$C$776,СВЦЭМ!$A$33:$A$776,$A120,СВЦЭМ!$B$33:$B$776,R$113)+'СЕТ СН'!$I$9+СВЦЭМ!$D$10+'СЕТ СН'!$I$5-'СЕТ СН'!$I$17</f>
        <v>3756.0128094500001</v>
      </c>
      <c r="S120" s="36">
        <f>SUMIFS(СВЦЭМ!$C$33:$C$776,СВЦЭМ!$A$33:$A$776,$A120,СВЦЭМ!$B$33:$B$776,S$113)+'СЕТ СН'!$I$9+СВЦЭМ!$D$10+'СЕТ СН'!$I$5-'СЕТ СН'!$I$17</f>
        <v>3722.4025091900003</v>
      </c>
      <c r="T120" s="36">
        <f>SUMIFS(СВЦЭМ!$C$33:$C$776,СВЦЭМ!$A$33:$A$776,$A120,СВЦЭМ!$B$33:$B$776,T$113)+'СЕТ СН'!$I$9+СВЦЭМ!$D$10+'СЕТ СН'!$I$5-'СЕТ СН'!$I$17</f>
        <v>3680.14162721</v>
      </c>
      <c r="U120" s="36">
        <f>SUMIFS(СВЦЭМ!$C$33:$C$776,СВЦЭМ!$A$33:$A$776,$A120,СВЦЭМ!$B$33:$B$776,U$113)+'СЕТ СН'!$I$9+СВЦЭМ!$D$10+'СЕТ СН'!$I$5-'СЕТ СН'!$I$17</f>
        <v>3686.7259015200002</v>
      </c>
      <c r="V120" s="36">
        <f>SUMIFS(СВЦЭМ!$C$33:$C$776,СВЦЭМ!$A$33:$A$776,$A120,СВЦЭМ!$B$33:$B$776,V$113)+'СЕТ СН'!$I$9+СВЦЭМ!$D$10+'СЕТ СН'!$I$5-'СЕТ СН'!$I$17</f>
        <v>3700.83509061</v>
      </c>
      <c r="W120" s="36">
        <f>SUMIFS(СВЦЭМ!$C$33:$C$776,СВЦЭМ!$A$33:$A$776,$A120,СВЦЭМ!$B$33:$B$776,W$113)+'СЕТ СН'!$I$9+СВЦЭМ!$D$10+'СЕТ СН'!$I$5-'СЕТ СН'!$I$17</f>
        <v>3718.5539672599998</v>
      </c>
      <c r="X120" s="36">
        <f>SUMIFS(СВЦЭМ!$C$33:$C$776,СВЦЭМ!$A$33:$A$776,$A120,СВЦЭМ!$B$33:$B$776,X$113)+'СЕТ СН'!$I$9+СВЦЭМ!$D$10+'СЕТ СН'!$I$5-'СЕТ СН'!$I$17</f>
        <v>3729.7758845200001</v>
      </c>
      <c r="Y120" s="36">
        <f>SUMIFS(СВЦЭМ!$C$33:$C$776,СВЦЭМ!$A$33:$A$776,$A120,СВЦЭМ!$B$33:$B$776,Y$113)+'СЕТ СН'!$I$9+СВЦЭМ!$D$10+'СЕТ СН'!$I$5-'СЕТ СН'!$I$17</f>
        <v>3749.2328809800001</v>
      </c>
    </row>
    <row r="121" spans="1:25" ht="15.75" x14ac:dyDescent="0.2">
      <c r="A121" s="35">
        <f t="shared" si="3"/>
        <v>43869</v>
      </c>
      <c r="B121" s="36">
        <f>SUMIFS(СВЦЭМ!$C$33:$C$776,СВЦЭМ!$A$33:$A$776,$A121,СВЦЭМ!$B$33:$B$776,B$113)+'СЕТ СН'!$I$9+СВЦЭМ!$D$10+'СЕТ СН'!$I$5-'СЕТ СН'!$I$17</f>
        <v>3778.4635894900002</v>
      </c>
      <c r="C121" s="36">
        <f>SUMIFS(СВЦЭМ!$C$33:$C$776,СВЦЭМ!$A$33:$A$776,$A121,СВЦЭМ!$B$33:$B$776,C$113)+'СЕТ СН'!$I$9+СВЦЭМ!$D$10+'СЕТ СН'!$I$5-'СЕТ СН'!$I$17</f>
        <v>3812.9340850799999</v>
      </c>
      <c r="D121" s="36">
        <f>SUMIFS(СВЦЭМ!$C$33:$C$776,СВЦЭМ!$A$33:$A$776,$A121,СВЦЭМ!$B$33:$B$776,D$113)+'СЕТ СН'!$I$9+СВЦЭМ!$D$10+'СЕТ СН'!$I$5-'СЕТ СН'!$I$17</f>
        <v>3843.3664251</v>
      </c>
      <c r="E121" s="36">
        <f>SUMIFS(СВЦЭМ!$C$33:$C$776,СВЦЭМ!$A$33:$A$776,$A121,СВЦЭМ!$B$33:$B$776,E$113)+'СЕТ СН'!$I$9+СВЦЭМ!$D$10+'СЕТ СН'!$I$5-'СЕТ СН'!$I$17</f>
        <v>3836.0416479200003</v>
      </c>
      <c r="F121" s="36">
        <f>SUMIFS(СВЦЭМ!$C$33:$C$776,СВЦЭМ!$A$33:$A$776,$A121,СВЦЭМ!$B$33:$B$776,F$113)+'СЕТ СН'!$I$9+СВЦЭМ!$D$10+'СЕТ СН'!$I$5-'СЕТ СН'!$I$17</f>
        <v>3837.3644362</v>
      </c>
      <c r="G121" s="36">
        <f>SUMIFS(СВЦЭМ!$C$33:$C$776,СВЦЭМ!$A$33:$A$776,$A121,СВЦЭМ!$B$33:$B$776,G$113)+'СЕТ СН'!$I$9+СВЦЭМ!$D$10+'СЕТ СН'!$I$5-'СЕТ СН'!$I$17</f>
        <v>3822.6691740599999</v>
      </c>
      <c r="H121" s="36">
        <f>SUMIFS(СВЦЭМ!$C$33:$C$776,СВЦЭМ!$A$33:$A$776,$A121,СВЦЭМ!$B$33:$B$776,H$113)+'СЕТ СН'!$I$9+СВЦЭМ!$D$10+'СЕТ СН'!$I$5-'СЕТ СН'!$I$17</f>
        <v>3808.6368276600001</v>
      </c>
      <c r="I121" s="36">
        <f>SUMIFS(СВЦЭМ!$C$33:$C$776,СВЦЭМ!$A$33:$A$776,$A121,СВЦЭМ!$B$33:$B$776,I$113)+'СЕТ СН'!$I$9+СВЦЭМ!$D$10+'СЕТ СН'!$I$5-'СЕТ СН'!$I$17</f>
        <v>3786.6753328600003</v>
      </c>
      <c r="J121" s="36">
        <f>SUMIFS(СВЦЭМ!$C$33:$C$776,СВЦЭМ!$A$33:$A$776,$A121,СВЦЭМ!$B$33:$B$776,J$113)+'СЕТ СН'!$I$9+СВЦЭМ!$D$10+'СЕТ СН'!$I$5-'СЕТ СН'!$I$17</f>
        <v>3788.88122806</v>
      </c>
      <c r="K121" s="36">
        <f>SUMIFS(СВЦЭМ!$C$33:$C$776,СВЦЭМ!$A$33:$A$776,$A121,СВЦЭМ!$B$33:$B$776,K$113)+'СЕТ СН'!$I$9+СВЦЭМ!$D$10+'СЕТ СН'!$I$5-'СЕТ СН'!$I$17</f>
        <v>3745.11571366</v>
      </c>
      <c r="L121" s="36">
        <f>SUMIFS(СВЦЭМ!$C$33:$C$776,СВЦЭМ!$A$33:$A$776,$A121,СВЦЭМ!$B$33:$B$776,L$113)+'СЕТ СН'!$I$9+СВЦЭМ!$D$10+'СЕТ СН'!$I$5-'СЕТ СН'!$I$17</f>
        <v>3710.1066442700003</v>
      </c>
      <c r="M121" s="36">
        <f>SUMIFS(СВЦЭМ!$C$33:$C$776,СВЦЭМ!$A$33:$A$776,$A121,СВЦЭМ!$B$33:$B$776,M$113)+'СЕТ СН'!$I$9+СВЦЭМ!$D$10+'СЕТ СН'!$I$5-'СЕТ СН'!$I$17</f>
        <v>3699.5074283700001</v>
      </c>
      <c r="N121" s="36">
        <f>SUMIFS(СВЦЭМ!$C$33:$C$776,СВЦЭМ!$A$33:$A$776,$A121,СВЦЭМ!$B$33:$B$776,N$113)+'СЕТ СН'!$I$9+СВЦЭМ!$D$10+'СЕТ СН'!$I$5-'СЕТ СН'!$I$17</f>
        <v>3710.3095524700002</v>
      </c>
      <c r="O121" s="36">
        <f>SUMIFS(СВЦЭМ!$C$33:$C$776,СВЦЭМ!$A$33:$A$776,$A121,СВЦЭМ!$B$33:$B$776,O$113)+'СЕТ СН'!$I$9+СВЦЭМ!$D$10+'СЕТ СН'!$I$5-'СЕТ СН'!$I$17</f>
        <v>3719.1672451700001</v>
      </c>
      <c r="P121" s="36">
        <f>SUMIFS(СВЦЭМ!$C$33:$C$776,СВЦЭМ!$A$33:$A$776,$A121,СВЦЭМ!$B$33:$B$776,P$113)+'СЕТ СН'!$I$9+СВЦЭМ!$D$10+'СЕТ СН'!$I$5-'СЕТ СН'!$I$17</f>
        <v>3724.7325018000001</v>
      </c>
      <c r="Q121" s="36">
        <f>SUMIFS(СВЦЭМ!$C$33:$C$776,СВЦЭМ!$A$33:$A$776,$A121,СВЦЭМ!$B$33:$B$776,Q$113)+'СЕТ СН'!$I$9+СВЦЭМ!$D$10+'СЕТ СН'!$I$5-'СЕТ СН'!$I$17</f>
        <v>3731.0443106900002</v>
      </c>
      <c r="R121" s="36">
        <f>SUMIFS(СВЦЭМ!$C$33:$C$776,СВЦЭМ!$A$33:$A$776,$A121,СВЦЭМ!$B$33:$B$776,R$113)+'СЕТ СН'!$I$9+СВЦЭМ!$D$10+'СЕТ СН'!$I$5-'СЕТ СН'!$I$17</f>
        <v>3737.0605205400002</v>
      </c>
      <c r="S121" s="36">
        <f>SUMIFS(СВЦЭМ!$C$33:$C$776,СВЦЭМ!$A$33:$A$776,$A121,СВЦЭМ!$B$33:$B$776,S$113)+'СЕТ СН'!$I$9+СВЦЭМ!$D$10+'СЕТ СН'!$I$5-'СЕТ СН'!$I$17</f>
        <v>3731.9189583799998</v>
      </c>
      <c r="T121" s="36">
        <f>SUMIFS(СВЦЭМ!$C$33:$C$776,СВЦЭМ!$A$33:$A$776,$A121,СВЦЭМ!$B$33:$B$776,T$113)+'СЕТ СН'!$I$9+СВЦЭМ!$D$10+'СЕТ СН'!$I$5-'СЕТ СН'!$I$17</f>
        <v>3744.1106622000002</v>
      </c>
      <c r="U121" s="36">
        <f>SUMIFS(СВЦЭМ!$C$33:$C$776,СВЦЭМ!$A$33:$A$776,$A121,СВЦЭМ!$B$33:$B$776,U$113)+'СЕТ СН'!$I$9+СВЦЭМ!$D$10+'СЕТ СН'!$I$5-'СЕТ СН'!$I$17</f>
        <v>3750.5011324100001</v>
      </c>
      <c r="V121" s="36">
        <f>SUMIFS(СВЦЭМ!$C$33:$C$776,СВЦЭМ!$A$33:$A$776,$A121,СВЦЭМ!$B$33:$B$776,V$113)+'СЕТ СН'!$I$9+СВЦЭМ!$D$10+'СЕТ СН'!$I$5-'СЕТ СН'!$I$17</f>
        <v>3729.6810540500001</v>
      </c>
      <c r="W121" s="36">
        <f>SUMIFS(СВЦЭМ!$C$33:$C$776,СВЦЭМ!$A$33:$A$776,$A121,СВЦЭМ!$B$33:$B$776,W$113)+'СЕТ СН'!$I$9+СВЦЭМ!$D$10+'СЕТ СН'!$I$5-'СЕТ СН'!$I$17</f>
        <v>3722.8924011200002</v>
      </c>
      <c r="X121" s="36">
        <f>SUMIFS(СВЦЭМ!$C$33:$C$776,СВЦЭМ!$A$33:$A$776,$A121,СВЦЭМ!$B$33:$B$776,X$113)+'СЕТ СН'!$I$9+СВЦЭМ!$D$10+'СЕТ СН'!$I$5-'СЕТ СН'!$I$17</f>
        <v>3721.4271917999999</v>
      </c>
      <c r="Y121" s="36">
        <f>SUMIFS(СВЦЭМ!$C$33:$C$776,СВЦЭМ!$A$33:$A$776,$A121,СВЦЭМ!$B$33:$B$776,Y$113)+'СЕТ СН'!$I$9+СВЦЭМ!$D$10+'СЕТ СН'!$I$5-'СЕТ СН'!$I$17</f>
        <v>3744.5089592499999</v>
      </c>
    </row>
    <row r="122" spans="1:25" ht="15.75" x14ac:dyDescent="0.2">
      <c r="A122" s="35">
        <f t="shared" si="3"/>
        <v>43870</v>
      </c>
      <c r="B122" s="36">
        <f>SUMIFS(СВЦЭМ!$C$33:$C$776,СВЦЭМ!$A$33:$A$776,$A122,СВЦЭМ!$B$33:$B$776,B$113)+'СЕТ СН'!$I$9+СВЦЭМ!$D$10+'СЕТ СН'!$I$5-'СЕТ СН'!$I$17</f>
        <v>3784.1792672700003</v>
      </c>
      <c r="C122" s="36">
        <f>SUMIFS(СВЦЭМ!$C$33:$C$776,СВЦЭМ!$A$33:$A$776,$A122,СВЦЭМ!$B$33:$B$776,C$113)+'СЕТ СН'!$I$9+СВЦЭМ!$D$10+'СЕТ СН'!$I$5-'СЕТ СН'!$I$17</f>
        <v>3803.0175145100002</v>
      </c>
      <c r="D122" s="36">
        <f>SUMIFS(СВЦЭМ!$C$33:$C$776,СВЦЭМ!$A$33:$A$776,$A122,СВЦЭМ!$B$33:$B$776,D$113)+'СЕТ СН'!$I$9+СВЦЭМ!$D$10+'СЕТ СН'!$I$5-'СЕТ СН'!$I$17</f>
        <v>3818.1650395500001</v>
      </c>
      <c r="E122" s="36">
        <f>SUMIFS(СВЦЭМ!$C$33:$C$776,СВЦЭМ!$A$33:$A$776,$A122,СВЦЭМ!$B$33:$B$776,E$113)+'СЕТ СН'!$I$9+СВЦЭМ!$D$10+'СЕТ СН'!$I$5-'СЕТ СН'!$I$17</f>
        <v>3826.6678039899998</v>
      </c>
      <c r="F122" s="36">
        <f>SUMIFS(СВЦЭМ!$C$33:$C$776,СВЦЭМ!$A$33:$A$776,$A122,СВЦЭМ!$B$33:$B$776,F$113)+'СЕТ СН'!$I$9+СВЦЭМ!$D$10+'СЕТ СН'!$I$5-'СЕТ СН'!$I$17</f>
        <v>3818.86371861</v>
      </c>
      <c r="G122" s="36">
        <f>SUMIFS(СВЦЭМ!$C$33:$C$776,СВЦЭМ!$A$33:$A$776,$A122,СВЦЭМ!$B$33:$B$776,G$113)+'СЕТ СН'!$I$9+СВЦЭМ!$D$10+'СЕТ СН'!$I$5-'СЕТ СН'!$I$17</f>
        <v>3810.5452343400002</v>
      </c>
      <c r="H122" s="36">
        <f>SUMIFS(СВЦЭМ!$C$33:$C$776,СВЦЭМ!$A$33:$A$776,$A122,СВЦЭМ!$B$33:$B$776,H$113)+'СЕТ СН'!$I$9+СВЦЭМ!$D$10+'СЕТ СН'!$I$5-'СЕТ СН'!$I$17</f>
        <v>3789.6742901699999</v>
      </c>
      <c r="I122" s="36">
        <f>SUMIFS(СВЦЭМ!$C$33:$C$776,СВЦЭМ!$A$33:$A$776,$A122,СВЦЭМ!$B$33:$B$776,I$113)+'СЕТ СН'!$I$9+СВЦЭМ!$D$10+'СЕТ СН'!$I$5-'СЕТ СН'!$I$17</f>
        <v>3761.1874968000002</v>
      </c>
      <c r="J122" s="36">
        <f>SUMIFS(СВЦЭМ!$C$33:$C$776,СВЦЭМ!$A$33:$A$776,$A122,СВЦЭМ!$B$33:$B$776,J$113)+'СЕТ СН'!$I$9+СВЦЭМ!$D$10+'СЕТ СН'!$I$5-'СЕТ СН'!$I$17</f>
        <v>3731.7058423100002</v>
      </c>
      <c r="K122" s="36">
        <f>SUMIFS(СВЦЭМ!$C$33:$C$776,СВЦЭМ!$A$33:$A$776,$A122,СВЦЭМ!$B$33:$B$776,K$113)+'СЕТ СН'!$I$9+СВЦЭМ!$D$10+'СЕТ СН'!$I$5-'СЕТ СН'!$I$17</f>
        <v>3710.7188537800002</v>
      </c>
      <c r="L122" s="36">
        <f>SUMIFS(СВЦЭМ!$C$33:$C$776,СВЦЭМ!$A$33:$A$776,$A122,СВЦЭМ!$B$33:$B$776,L$113)+'СЕТ СН'!$I$9+СВЦЭМ!$D$10+'СЕТ СН'!$I$5-'СЕТ СН'!$I$17</f>
        <v>3707.30681443</v>
      </c>
      <c r="M122" s="36">
        <f>SUMIFS(СВЦЭМ!$C$33:$C$776,СВЦЭМ!$A$33:$A$776,$A122,СВЦЭМ!$B$33:$B$776,M$113)+'СЕТ СН'!$I$9+СВЦЭМ!$D$10+'СЕТ СН'!$I$5-'СЕТ СН'!$I$17</f>
        <v>3727.6449172000002</v>
      </c>
      <c r="N122" s="36">
        <f>SUMIFS(СВЦЭМ!$C$33:$C$776,СВЦЭМ!$A$33:$A$776,$A122,СВЦЭМ!$B$33:$B$776,N$113)+'СЕТ СН'!$I$9+СВЦЭМ!$D$10+'СЕТ СН'!$I$5-'СЕТ СН'!$I$17</f>
        <v>3764.46476932</v>
      </c>
      <c r="O122" s="36">
        <f>SUMIFS(СВЦЭМ!$C$33:$C$776,СВЦЭМ!$A$33:$A$776,$A122,СВЦЭМ!$B$33:$B$776,O$113)+'СЕТ СН'!$I$9+СВЦЭМ!$D$10+'СЕТ СН'!$I$5-'СЕТ СН'!$I$17</f>
        <v>3748.49205588</v>
      </c>
      <c r="P122" s="36">
        <f>SUMIFS(СВЦЭМ!$C$33:$C$776,СВЦЭМ!$A$33:$A$776,$A122,СВЦЭМ!$B$33:$B$776,P$113)+'СЕТ СН'!$I$9+СВЦЭМ!$D$10+'СЕТ СН'!$I$5-'СЕТ СН'!$I$17</f>
        <v>3763.4554339300003</v>
      </c>
      <c r="Q122" s="36">
        <f>SUMIFS(СВЦЭМ!$C$33:$C$776,СВЦЭМ!$A$33:$A$776,$A122,СВЦЭМ!$B$33:$B$776,Q$113)+'СЕТ СН'!$I$9+СВЦЭМ!$D$10+'СЕТ СН'!$I$5-'СЕТ СН'!$I$17</f>
        <v>3766.66377354</v>
      </c>
      <c r="R122" s="36">
        <f>SUMIFS(СВЦЭМ!$C$33:$C$776,СВЦЭМ!$A$33:$A$776,$A122,СВЦЭМ!$B$33:$B$776,R$113)+'СЕТ СН'!$I$9+СВЦЭМ!$D$10+'СЕТ СН'!$I$5-'СЕТ СН'!$I$17</f>
        <v>3763.9651169899998</v>
      </c>
      <c r="S122" s="36">
        <f>SUMIFS(СВЦЭМ!$C$33:$C$776,СВЦЭМ!$A$33:$A$776,$A122,СВЦЭМ!$B$33:$B$776,S$113)+'СЕТ СН'!$I$9+СВЦЭМ!$D$10+'СЕТ СН'!$I$5-'СЕТ СН'!$I$17</f>
        <v>3753.92708498</v>
      </c>
      <c r="T122" s="36">
        <f>SUMIFS(СВЦЭМ!$C$33:$C$776,СВЦЭМ!$A$33:$A$776,$A122,СВЦЭМ!$B$33:$B$776,T$113)+'СЕТ СН'!$I$9+СВЦЭМ!$D$10+'СЕТ СН'!$I$5-'СЕТ СН'!$I$17</f>
        <v>3745.7920454</v>
      </c>
      <c r="U122" s="36">
        <f>SUMIFS(СВЦЭМ!$C$33:$C$776,СВЦЭМ!$A$33:$A$776,$A122,СВЦЭМ!$B$33:$B$776,U$113)+'СЕТ СН'!$I$9+СВЦЭМ!$D$10+'СЕТ СН'!$I$5-'СЕТ СН'!$I$17</f>
        <v>3746.6217427700003</v>
      </c>
      <c r="V122" s="36">
        <f>SUMIFS(СВЦЭМ!$C$33:$C$776,СВЦЭМ!$A$33:$A$776,$A122,СВЦЭМ!$B$33:$B$776,V$113)+'СЕТ СН'!$I$9+СВЦЭМ!$D$10+'СЕТ СН'!$I$5-'СЕТ СН'!$I$17</f>
        <v>3746.1642113799999</v>
      </c>
      <c r="W122" s="36">
        <f>SUMIFS(СВЦЭМ!$C$33:$C$776,СВЦЭМ!$A$33:$A$776,$A122,СВЦЭМ!$B$33:$B$776,W$113)+'СЕТ СН'!$I$9+СВЦЭМ!$D$10+'СЕТ СН'!$I$5-'СЕТ СН'!$I$17</f>
        <v>3749.47617038</v>
      </c>
      <c r="X122" s="36">
        <f>SUMIFS(СВЦЭМ!$C$33:$C$776,СВЦЭМ!$A$33:$A$776,$A122,СВЦЭМ!$B$33:$B$776,X$113)+'СЕТ СН'!$I$9+СВЦЭМ!$D$10+'СЕТ СН'!$I$5-'СЕТ СН'!$I$17</f>
        <v>3750.5154572299998</v>
      </c>
      <c r="Y122" s="36">
        <f>SUMIFS(СВЦЭМ!$C$33:$C$776,СВЦЭМ!$A$33:$A$776,$A122,СВЦЭМ!$B$33:$B$776,Y$113)+'СЕТ СН'!$I$9+СВЦЭМ!$D$10+'СЕТ СН'!$I$5-'СЕТ СН'!$I$17</f>
        <v>3761.45680533</v>
      </c>
    </row>
    <row r="123" spans="1:25" ht="15.75" x14ac:dyDescent="0.2">
      <c r="A123" s="35">
        <f t="shared" si="3"/>
        <v>43871</v>
      </c>
      <c r="B123" s="36">
        <f>SUMIFS(СВЦЭМ!$C$33:$C$776,СВЦЭМ!$A$33:$A$776,$A123,СВЦЭМ!$B$33:$B$776,B$113)+'СЕТ СН'!$I$9+СВЦЭМ!$D$10+'СЕТ СН'!$I$5-'СЕТ СН'!$I$17</f>
        <v>3819.7227192</v>
      </c>
      <c r="C123" s="36">
        <f>SUMIFS(СВЦЭМ!$C$33:$C$776,СВЦЭМ!$A$33:$A$776,$A123,СВЦЭМ!$B$33:$B$776,C$113)+'СЕТ СН'!$I$9+СВЦЭМ!$D$10+'СЕТ СН'!$I$5-'СЕТ СН'!$I$17</f>
        <v>3855.2825303999998</v>
      </c>
      <c r="D123" s="36">
        <f>SUMIFS(СВЦЭМ!$C$33:$C$776,СВЦЭМ!$A$33:$A$776,$A123,СВЦЭМ!$B$33:$B$776,D$113)+'СЕТ СН'!$I$9+СВЦЭМ!$D$10+'СЕТ СН'!$I$5-'СЕТ СН'!$I$17</f>
        <v>3855.5819399000002</v>
      </c>
      <c r="E123" s="36">
        <f>SUMIFS(СВЦЭМ!$C$33:$C$776,СВЦЭМ!$A$33:$A$776,$A123,СВЦЭМ!$B$33:$B$776,E$113)+'СЕТ СН'!$I$9+СВЦЭМ!$D$10+'СЕТ СН'!$I$5-'СЕТ СН'!$I$17</f>
        <v>3862.1032648400001</v>
      </c>
      <c r="F123" s="36">
        <f>SUMIFS(СВЦЭМ!$C$33:$C$776,СВЦЭМ!$A$33:$A$776,$A123,СВЦЭМ!$B$33:$B$776,F$113)+'СЕТ СН'!$I$9+СВЦЭМ!$D$10+'СЕТ СН'!$I$5-'СЕТ СН'!$I$17</f>
        <v>3854.9711901299997</v>
      </c>
      <c r="G123" s="36">
        <f>SUMIFS(СВЦЭМ!$C$33:$C$776,СВЦЭМ!$A$33:$A$776,$A123,СВЦЭМ!$B$33:$B$776,G$113)+'СЕТ СН'!$I$9+СВЦЭМ!$D$10+'СЕТ СН'!$I$5-'СЕТ СН'!$I$17</f>
        <v>3834.9203104600001</v>
      </c>
      <c r="H123" s="36">
        <f>SUMIFS(СВЦЭМ!$C$33:$C$776,СВЦЭМ!$A$33:$A$776,$A123,СВЦЭМ!$B$33:$B$776,H$113)+'СЕТ СН'!$I$9+СВЦЭМ!$D$10+'СЕТ СН'!$I$5-'СЕТ СН'!$I$17</f>
        <v>3833.2875123200001</v>
      </c>
      <c r="I123" s="36">
        <f>SUMIFS(СВЦЭМ!$C$33:$C$776,СВЦЭМ!$A$33:$A$776,$A123,СВЦЭМ!$B$33:$B$776,I$113)+'СЕТ СН'!$I$9+СВЦЭМ!$D$10+'СЕТ СН'!$I$5-'СЕТ СН'!$I$17</f>
        <v>3803.1216322600003</v>
      </c>
      <c r="J123" s="36">
        <f>SUMIFS(СВЦЭМ!$C$33:$C$776,СВЦЭМ!$A$33:$A$776,$A123,СВЦЭМ!$B$33:$B$776,J$113)+'СЕТ СН'!$I$9+СВЦЭМ!$D$10+'СЕТ СН'!$I$5-'СЕТ СН'!$I$17</f>
        <v>3768.18047204</v>
      </c>
      <c r="K123" s="36">
        <f>SUMIFS(СВЦЭМ!$C$33:$C$776,СВЦЭМ!$A$33:$A$776,$A123,СВЦЭМ!$B$33:$B$776,K$113)+'СЕТ СН'!$I$9+СВЦЭМ!$D$10+'СЕТ СН'!$I$5-'СЕТ СН'!$I$17</f>
        <v>3743.6359645800003</v>
      </c>
      <c r="L123" s="36">
        <f>SUMIFS(СВЦЭМ!$C$33:$C$776,СВЦЭМ!$A$33:$A$776,$A123,СВЦЭМ!$B$33:$B$776,L$113)+'СЕТ СН'!$I$9+СВЦЭМ!$D$10+'СЕТ СН'!$I$5-'СЕТ СН'!$I$17</f>
        <v>3747.39376133</v>
      </c>
      <c r="M123" s="36">
        <f>SUMIFS(СВЦЭМ!$C$33:$C$776,СВЦЭМ!$A$33:$A$776,$A123,СВЦЭМ!$B$33:$B$776,M$113)+'СЕТ СН'!$I$9+СВЦЭМ!$D$10+'СЕТ СН'!$I$5-'СЕТ СН'!$I$17</f>
        <v>3762.0238001900002</v>
      </c>
      <c r="N123" s="36">
        <f>SUMIFS(СВЦЭМ!$C$33:$C$776,СВЦЭМ!$A$33:$A$776,$A123,СВЦЭМ!$B$33:$B$776,N$113)+'СЕТ СН'!$I$9+СВЦЭМ!$D$10+'СЕТ СН'!$I$5-'СЕТ СН'!$I$17</f>
        <v>3788.2633198000003</v>
      </c>
      <c r="O123" s="36">
        <f>SUMIFS(СВЦЭМ!$C$33:$C$776,СВЦЭМ!$A$33:$A$776,$A123,СВЦЭМ!$B$33:$B$776,O$113)+'СЕТ СН'!$I$9+СВЦЭМ!$D$10+'СЕТ СН'!$I$5-'СЕТ СН'!$I$17</f>
        <v>3777.4251606500002</v>
      </c>
      <c r="P123" s="36">
        <f>SUMIFS(СВЦЭМ!$C$33:$C$776,СВЦЭМ!$A$33:$A$776,$A123,СВЦЭМ!$B$33:$B$776,P$113)+'СЕТ СН'!$I$9+СВЦЭМ!$D$10+'СЕТ СН'!$I$5-'СЕТ СН'!$I$17</f>
        <v>3805.1700649900004</v>
      </c>
      <c r="Q123" s="36">
        <f>SUMIFS(СВЦЭМ!$C$33:$C$776,СВЦЭМ!$A$33:$A$776,$A123,СВЦЭМ!$B$33:$B$776,Q$113)+'СЕТ СН'!$I$9+СВЦЭМ!$D$10+'СЕТ СН'!$I$5-'СЕТ СН'!$I$17</f>
        <v>3839.9383140200002</v>
      </c>
      <c r="R123" s="36">
        <f>SUMIFS(СВЦЭМ!$C$33:$C$776,СВЦЭМ!$A$33:$A$776,$A123,СВЦЭМ!$B$33:$B$776,R$113)+'СЕТ СН'!$I$9+СВЦЭМ!$D$10+'СЕТ СН'!$I$5-'СЕТ СН'!$I$17</f>
        <v>3836.1114040100001</v>
      </c>
      <c r="S123" s="36">
        <f>SUMIFS(СВЦЭМ!$C$33:$C$776,СВЦЭМ!$A$33:$A$776,$A123,СВЦЭМ!$B$33:$B$776,S$113)+'СЕТ СН'!$I$9+СВЦЭМ!$D$10+'СЕТ СН'!$I$5-'СЕТ СН'!$I$17</f>
        <v>3839.9285344899999</v>
      </c>
      <c r="T123" s="36">
        <f>SUMIFS(СВЦЭМ!$C$33:$C$776,СВЦЭМ!$A$33:$A$776,$A123,СВЦЭМ!$B$33:$B$776,T$113)+'СЕТ СН'!$I$9+СВЦЭМ!$D$10+'СЕТ СН'!$I$5-'СЕТ СН'!$I$17</f>
        <v>3803.2412241000002</v>
      </c>
      <c r="U123" s="36">
        <f>SUMIFS(СВЦЭМ!$C$33:$C$776,СВЦЭМ!$A$33:$A$776,$A123,СВЦЭМ!$B$33:$B$776,U$113)+'СЕТ СН'!$I$9+СВЦЭМ!$D$10+'СЕТ СН'!$I$5-'СЕТ СН'!$I$17</f>
        <v>3810.3889936200003</v>
      </c>
      <c r="V123" s="36">
        <f>SUMIFS(СВЦЭМ!$C$33:$C$776,СВЦЭМ!$A$33:$A$776,$A123,СВЦЭМ!$B$33:$B$776,V$113)+'СЕТ СН'!$I$9+СВЦЭМ!$D$10+'СЕТ СН'!$I$5-'СЕТ СН'!$I$17</f>
        <v>3796.7877944800002</v>
      </c>
      <c r="W123" s="36">
        <f>SUMIFS(СВЦЭМ!$C$33:$C$776,СВЦЭМ!$A$33:$A$776,$A123,СВЦЭМ!$B$33:$B$776,W$113)+'СЕТ СН'!$I$9+СВЦЭМ!$D$10+'СЕТ СН'!$I$5-'СЕТ СН'!$I$17</f>
        <v>3795.6039401900002</v>
      </c>
      <c r="X123" s="36">
        <f>SUMIFS(СВЦЭМ!$C$33:$C$776,СВЦЭМ!$A$33:$A$776,$A123,СВЦЭМ!$B$33:$B$776,X$113)+'СЕТ СН'!$I$9+СВЦЭМ!$D$10+'СЕТ СН'!$I$5-'СЕТ СН'!$I$17</f>
        <v>3839.0787514600001</v>
      </c>
      <c r="Y123" s="36">
        <f>SUMIFS(СВЦЭМ!$C$33:$C$776,СВЦЭМ!$A$33:$A$776,$A123,СВЦЭМ!$B$33:$B$776,Y$113)+'СЕТ СН'!$I$9+СВЦЭМ!$D$10+'СЕТ СН'!$I$5-'СЕТ СН'!$I$17</f>
        <v>3824.8354145600001</v>
      </c>
    </row>
    <row r="124" spans="1:25" ht="15.75" x14ac:dyDescent="0.2">
      <c r="A124" s="35">
        <f t="shared" si="3"/>
        <v>43872</v>
      </c>
      <c r="B124" s="36">
        <f>SUMIFS(СВЦЭМ!$C$33:$C$776,СВЦЭМ!$A$33:$A$776,$A124,СВЦЭМ!$B$33:$B$776,B$113)+'СЕТ СН'!$I$9+СВЦЭМ!$D$10+'СЕТ СН'!$I$5-'СЕТ СН'!$I$17</f>
        <v>3794.3187213599999</v>
      </c>
      <c r="C124" s="36">
        <f>SUMIFS(СВЦЭМ!$C$33:$C$776,СВЦЭМ!$A$33:$A$776,$A124,СВЦЭМ!$B$33:$B$776,C$113)+'СЕТ СН'!$I$9+СВЦЭМ!$D$10+'СЕТ СН'!$I$5-'СЕТ СН'!$I$17</f>
        <v>3838.55167119</v>
      </c>
      <c r="D124" s="36">
        <f>SUMIFS(СВЦЭМ!$C$33:$C$776,СВЦЭМ!$A$33:$A$776,$A124,СВЦЭМ!$B$33:$B$776,D$113)+'СЕТ СН'!$I$9+СВЦЭМ!$D$10+'СЕТ СН'!$I$5-'СЕТ СН'!$I$17</f>
        <v>3855.99643517</v>
      </c>
      <c r="E124" s="36">
        <f>SUMIFS(СВЦЭМ!$C$33:$C$776,СВЦЭМ!$A$33:$A$776,$A124,СВЦЭМ!$B$33:$B$776,E$113)+'СЕТ СН'!$I$9+СВЦЭМ!$D$10+'СЕТ СН'!$I$5-'СЕТ СН'!$I$17</f>
        <v>3868.8451540199999</v>
      </c>
      <c r="F124" s="36">
        <f>SUMIFS(СВЦЭМ!$C$33:$C$776,СВЦЭМ!$A$33:$A$776,$A124,СВЦЭМ!$B$33:$B$776,F$113)+'СЕТ СН'!$I$9+СВЦЭМ!$D$10+'СЕТ СН'!$I$5-'СЕТ СН'!$I$17</f>
        <v>3861.5177583999998</v>
      </c>
      <c r="G124" s="36">
        <f>SUMIFS(СВЦЭМ!$C$33:$C$776,СВЦЭМ!$A$33:$A$776,$A124,СВЦЭМ!$B$33:$B$776,G$113)+'СЕТ СН'!$I$9+СВЦЭМ!$D$10+'СЕТ СН'!$I$5-'СЕТ СН'!$I$17</f>
        <v>3844.30181911</v>
      </c>
      <c r="H124" s="36">
        <f>SUMIFS(СВЦЭМ!$C$33:$C$776,СВЦЭМ!$A$33:$A$776,$A124,СВЦЭМ!$B$33:$B$776,H$113)+'СЕТ СН'!$I$9+СВЦЭМ!$D$10+'СЕТ СН'!$I$5-'СЕТ СН'!$I$17</f>
        <v>3815.99416733</v>
      </c>
      <c r="I124" s="36">
        <f>SUMIFS(СВЦЭМ!$C$33:$C$776,СВЦЭМ!$A$33:$A$776,$A124,СВЦЭМ!$B$33:$B$776,I$113)+'СЕТ СН'!$I$9+СВЦЭМ!$D$10+'СЕТ СН'!$I$5-'СЕТ СН'!$I$17</f>
        <v>3782.9636771400001</v>
      </c>
      <c r="J124" s="36">
        <f>SUMIFS(СВЦЭМ!$C$33:$C$776,СВЦЭМ!$A$33:$A$776,$A124,СВЦЭМ!$B$33:$B$776,J$113)+'СЕТ СН'!$I$9+СВЦЭМ!$D$10+'СЕТ СН'!$I$5-'СЕТ СН'!$I$17</f>
        <v>3761.9131316200001</v>
      </c>
      <c r="K124" s="36">
        <f>SUMIFS(СВЦЭМ!$C$33:$C$776,СВЦЭМ!$A$33:$A$776,$A124,СВЦЭМ!$B$33:$B$776,K$113)+'СЕТ СН'!$I$9+СВЦЭМ!$D$10+'СЕТ СН'!$I$5-'СЕТ СН'!$I$17</f>
        <v>3741.4183007800002</v>
      </c>
      <c r="L124" s="36">
        <f>SUMIFS(СВЦЭМ!$C$33:$C$776,СВЦЭМ!$A$33:$A$776,$A124,СВЦЭМ!$B$33:$B$776,L$113)+'СЕТ СН'!$I$9+СВЦЭМ!$D$10+'СЕТ СН'!$I$5-'СЕТ СН'!$I$17</f>
        <v>3740.1395521700001</v>
      </c>
      <c r="M124" s="36">
        <f>SUMIFS(СВЦЭМ!$C$33:$C$776,СВЦЭМ!$A$33:$A$776,$A124,СВЦЭМ!$B$33:$B$776,M$113)+'СЕТ СН'!$I$9+СВЦЭМ!$D$10+'СЕТ СН'!$I$5-'СЕТ СН'!$I$17</f>
        <v>3759.3329461399999</v>
      </c>
      <c r="N124" s="36">
        <f>SUMIFS(СВЦЭМ!$C$33:$C$776,СВЦЭМ!$A$33:$A$776,$A124,СВЦЭМ!$B$33:$B$776,N$113)+'СЕТ СН'!$I$9+СВЦЭМ!$D$10+'СЕТ СН'!$I$5-'СЕТ СН'!$I$17</f>
        <v>3781.76584675</v>
      </c>
      <c r="O124" s="36">
        <f>SUMIFS(СВЦЭМ!$C$33:$C$776,СВЦЭМ!$A$33:$A$776,$A124,СВЦЭМ!$B$33:$B$776,O$113)+'СЕТ СН'!$I$9+СВЦЭМ!$D$10+'СЕТ СН'!$I$5-'СЕТ СН'!$I$17</f>
        <v>3784.9648995000002</v>
      </c>
      <c r="P124" s="36">
        <f>SUMIFS(СВЦЭМ!$C$33:$C$776,СВЦЭМ!$A$33:$A$776,$A124,СВЦЭМ!$B$33:$B$776,P$113)+'СЕТ СН'!$I$9+СВЦЭМ!$D$10+'СЕТ СН'!$I$5-'СЕТ СН'!$I$17</f>
        <v>3827.1989692100001</v>
      </c>
      <c r="Q124" s="36">
        <f>SUMIFS(СВЦЭМ!$C$33:$C$776,СВЦЭМ!$A$33:$A$776,$A124,СВЦЭМ!$B$33:$B$776,Q$113)+'СЕТ СН'!$I$9+СВЦЭМ!$D$10+'СЕТ СН'!$I$5-'СЕТ СН'!$I$17</f>
        <v>3859.9272735300001</v>
      </c>
      <c r="R124" s="36">
        <f>SUMIFS(СВЦЭМ!$C$33:$C$776,СВЦЭМ!$A$33:$A$776,$A124,СВЦЭМ!$B$33:$B$776,R$113)+'СЕТ СН'!$I$9+СВЦЭМ!$D$10+'СЕТ СН'!$I$5-'СЕТ СН'!$I$17</f>
        <v>3842.6810604400002</v>
      </c>
      <c r="S124" s="36">
        <f>SUMIFS(СВЦЭМ!$C$33:$C$776,СВЦЭМ!$A$33:$A$776,$A124,СВЦЭМ!$B$33:$B$776,S$113)+'СЕТ СН'!$I$9+СВЦЭМ!$D$10+'СЕТ СН'!$I$5-'СЕТ СН'!$I$17</f>
        <v>3818.2323821300001</v>
      </c>
      <c r="T124" s="36">
        <f>SUMIFS(СВЦЭМ!$C$33:$C$776,СВЦЭМ!$A$33:$A$776,$A124,СВЦЭМ!$B$33:$B$776,T$113)+'СЕТ СН'!$I$9+СВЦЭМ!$D$10+'СЕТ СН'!$I$5-'СЕТ СН'!$I$17</f>
        <v>3786.6072232199999</v>
      </c>
      <c r="U124" s="36">
        <f>SUMIFS(СВЦЭМ!$C$33:$C$776,СВЦЭМ!$A$33:$A$776,$A124,СВЦЭМ!$B$33:$B$776,U$113)+'СЕТ СН'!$I$9+СВЦЭМ!$D$10+'СЕТ СН'!$I$5-'СЕТ СН'!$I$17</f>
        <v>3797.12727176</v>
      </c>
      <c r="V124" s="36">
        <f>SUMIFS(СВЦЭМ!$C$33:$C$776,СВЦЭМ!$A$33:$A$776,$A124,СВЦЭМ!$B$33:$B$776,V$113)+'СЕТ СН'!$I$9+СВЦЭМ!$D$10+'СЕТ СН'!$I$5-'СЕТ СН'!$I$17</f>
        <v>3781.4646047200004</v>
      </c>
      <c r="W124" s="36">
        <f>SUMIFS(СВЦЭМ!$C$33:$C$776,СВЦЭМ!$A$33:$A$776,$A124,СВЦЭМ!$B$33:$B$776,W$113)+'СЕТ СН'!$I$9+СВЦЭМ!$D$10+'СЕТ СН'!$I$5-'СЕТ СН'!$I$17</f>
        <v>3783.01418053</v>
      </c>
      <c r="X124" s="36">
        <f>SUMIFS(СВЦЭМ!$C$33:$C$776,СВЦЭМ!$A$33:$A$776,$A124,СВЦЭМ!$B$33:$B$776,X$113)+'СЕТ СН'!$I$9+СВЦЭМ!$D$10+'СЕТ СН'!$I$5-'СЕТ СН'!$I$17</f>
        <v>3810.65346189</v>
      </c>
      <c r="Y124" s="36">
        <f>SUMIFS(СВЦЭМ!$C$33:$C$776,СВЦЭМ!$A$33:$A$776,$A124,СВЦЭМ!$B$33:$B$776,Y$113)+'СЕТ СН'!$I$9+СВЦЭМ!$D$10+'СЕТ СН'!$I$5-'СЕТ СН'!$I$17</f>
        <v>3795.9663428000003</v>
      </c>
    </row>
    <row r="125" spans="1:25" ht="15.75" x14ac:dyDescent="0.2">
      <c r="A125" s="35">
        <f t="shared" si="3"/>
        <v>43873</v>
      </c>
      <c r="B125" s="36">
        <f>SUMIFS(СВЦЭМ!$C$33:$C$776,СВЦЭМ!$A$33:$A$776,$A125,СВЦЭМ!$B$33:$B$776,B$113)+'СЕТ СН'!$I$9+СВЦЭМ!$D$10+'СЕТ СН'!$I$5-'СЕТ СН'!$I$17</f>
        <v>3782.55446338</v>
      </c>
      <c r="C125" s="36">
        <f>SUMIFS(СВЦЭМ!$C$33:$C$776,СВЦЭМ!$A$33:$A$776,$A125,СВЦЭМ!$B$33:$B$776,C$113)+'СЕТ СН'!$I$9+СВЦЭМ!$D$10+'СЕТ СН'!$I$5-'СЕТ СН'!$I$17</f>
        <v>3796.4443434100003</v>
      </c>
      <c r="D125" s="36">
        <f>SUMIFS(СВЦЭМ!$C$33:$C$776,СВЦЭМ!$A$33:$A$776,$A125,СВЦЭМ!$B$33:$B$776,D$113)+'СЕТ СН'!$I$9+СВЦЭМ!$D$10+'СЕТ СН'!$I$5-'СЕТ СН'!$I$17</f>
        <v>3818.9594423799999</v>
      </c>
      <c r="E125" s="36">
        <f>SUMIFS(СВЦЭМ!$C$33:$C$776,СВЦЭМ!$A$33:$A$776,$A125,СВЦЭМ!$B$33:$B$776,E$113)+'СЕТ СН'!$I$9+СВЦЭМ!$D$10+'СЕТ СН'!$I$5-'СЕТ СН'!$I$17</f>
        <v>3832.6018643900002</v>
      </c>
      <c r="F125" s="36">
        <f>SUMIFS(СВЦЭМ!$C$33:$C$776,СВЦЭМ!$A$33:$A$776,$A125,СВЦЭМ!$B$33:$B$776,F$113)+'СЕТ СН'!$I$9+СВЦЭМ!$D$10+'СЕТ СН'!$I$5-'СЕТ СН'!$I$17</f>
        <v>3828.48060467</v>
      </c>
      <c r="G125" s="36">
        <f>SUMIFS(СВЦЭМ!$C$33:$C$776,СВЦЭМ!$A$33:$A$776,$A125,СВЦЭМ!$B$33:$B$776,G$113)+'СЕТ СН'!$I$9+СВЦЭМ!$D$10+'СЕТ СН'!$I$5-'СЕТ СН'!$I$17</f>
        <v>3820.2349375600002</v>
      </c>
      <c r="H125" s="36">
        <f>SUMIFS(СВЦЭМ!$C$33:$C$776,СВЦЭМ!$A$33:$A$776,$A125,СВЦЭМ!$B$33:$B$776,H$113)+'СЕТ СН'!$I$9+СВЦЭМ!$D$10+'СЕТ СН'!$I$5-'СЕТ СН'!$I$17</f>
        <v>3791.6390610899998</v>
      </c>
      <c r="I125" s="36">
        <f>SUMIFS(СВЦЭМ!$C$33:$C$776,СВЦЭМ!$A$33:$A$776,$A125,СВЦЭМ!$B$33:$B$776,I$113)+'СЕТ СН'!$I$9+СВЦЭМ!$D$10+'СЕТ СН'!$I$5-'СЕТ СН'!$I$17</f>
        <v>3772.4912094300003</v>
      </c>
      <c r="J125" s="36">
        <f>SUMIFS(СВЦЭМ!$C$33:$C$776,СВЦЭМ!$A$33:$A$776,$A125,СВЦЭМ!$B$33:$B$776,J$113)+'СЕТ СН'!$I$9+СВЦЭМ!$D$10+'СЕТ СН'!$I$5-'СЕТ СН'!$I$17</f>
        <v>3782.7461452900002</v>
      </c>
      <c r="K125" s="36">
        <f>SUMIFS(СВЦЭМ!$C$33:$C$776,СВЦЭМ!$A$33:$A$776,$A125,СВЦЭМ!$B$33:$B$776,K$113)+'СЕТ СН'!$I$9+СВЦЭМ!$D$10+'СЕТ СН'!$I$5-'СЕТ СН'!$I$17</f>
        <v>3786.8575374000002</v>
      </c>
      <c r="L125" s="36">
        <f>SUMIFS(СВЦЭМ!$C$33:$C$776,СВЦЭМ!$A$33:$A$776,$A125,СВЦЭМ!$B$33:$B$776,L$113)+'СЕТ СН'!$I$9+СВЦЭМ!$D$10+'СЕТ СН'!$I$5-'СЕТ СН'!$I$17</f>
        <v>3774.9830366800002</v>
      </c>
      <c r="M125" s="36">
        <f>SUMIFS(СВЦЭМ!$C$33:$C$776,СВЦЭМ!$A$33:$A$776,$A125,СВЦЭМ!$B$33:$B$776,M$113)+'СЕТ СН'!$I$9+СВЦЭМ!$D$10+'СЕТ СН'!$I$5-'СЕТ СН'!$I$17</f>
        <v>3735.7908065299998</v>
      </c>
      <c r="N125" s="36">
        <f>SUMIFS(СВЦЭМ!$C$33:$C$776,СВЦЭМ!$A$33:$A$776,$A125,СВЦЭМ!$B$33:$B$776,N$113)+'СЕТ СН'!$I$9+СВЦЭМ!$D$10+'СЕТ СН'!$I$5-'СЕТ СН'!$I$17</f>
        <v>3727.7945420999999</v>
      </c>
      <c r="O125" s="36">
        <f>SUMIFS(СВЦЭМ!$C$33:$C$776,СВЦЭМ!$A$33:$A$776,$A125,СВЦЭМ!$B$33:$B$776,O$113)+'СЕТ СН'!$I$9+СВЦЭМ!$D$10+'СЕТ СН'!$I$5-'СЕТ СН'!$I$17</f>
        <v>3734.3726004300001</v>
      </c>
      <c r="P125" s="36">
        <f>SUMIFS(СВЦЭМ!$C$33:$C$776,СВЦЭМ!$A$33:$A$776,$A125,СВЦЭМ!$B$33:$B$776,P$113)+'СЕТ СН'!$I$9+СВЦЭМ!$D$10+'СЕТ СН'!$I$5-'СЕТ СН'!$I$17</f>
        <v>3756.72203816</v>
      </c>
      <c r="Q125" s="36">
        <f>SUMIFS(СВЦЭМ!$C$33:$C$776,СВЦЭМ!$A$33:$A$776,$A125,СВЦЭМ!$B$33:$B$776,Q$113)+'СЕТ СН'!$I$9+СВЦЭМ!$D$10+'СЕТ СН'!$I$5-'СЕТ СН'!$I$17</f>
        <v>3777.7952693500001</v>
      </c>
      <c r="R125" s="36">
        <f>SUMIFS(СВЦЭМ!$C$33:$C$776,СВЦЭМ!$A$33:$A$776,$A125,СВЦЭМ!$B$33:$B$776,R$113)+'СЕТ СН'!$I$9+СВЦЭМ!$D$10+'СЕТ СН'!$I$5-'СЕТ СН'!$I$17</f>
        <v>3731.6661409400003</v>
      </c>
      <c r="S125" s="36">
        <f>SUMIFS(СВЦЭМ!$C$33:$C$776,СВЦЭМ!$A$33:$A$776,$A125,СВЦЭМ!$B$33:$B$776,S$113)+'СЕТ СН'!$I$9+СВЦЭМ!$D$10+'СЕТ СН'!$I$5-'СЕТ СН'!$I$17</f>
        <v>3720.9286405500002</v>
      </c>
      <c r="T125" s="36">
        <f>SUMIFS(СВЦЭМ!$C$33:$C$776,СВЦЭМ!$A$33:$A$776,$A125,СВЦЭМ!$B$33:$B$776,T$113)+'СЕТ СН'!$I$9+СВЦЭМ!$D$10+'СЕТ СН'!$I$5-'СЕТ СН'!$I$17</f>
        <v>3731.4118371600002</v>
      </c>
      <c r="U125" s="36">
        <f>SUMIFS(СВЦЭМ!$C$33:$C$776,СВЦЭМ!$A$33:$A$776,$A125,СВЦЭМ!$B$33:$B$776,U$113)+'СЕТ СН'!$I$9+СВЦЭМ!$D$10+'СЕТ СН'!$I$5-'СЕТ СН'!$I$17</f>
        <v>3750.1558500300002</v>
      </c>
      <c r="V125" s="36">
        <f>SUMIFS(СВЦЭМ!$C$33:$C$776,СВЦЭМ!$A$33:$A$776,$A125,СВЦЭМ!$B$33:$B$776,V$113)+'СЕТ СН'!$I$9+СВЦЭМ!$D$10+'СЕТ СН'!$I$5-'СЕТ СН'!$I$17</f>
        <v>3722.6082739500002</v>
      </c>
      <c r="W125" s="36">
        <f>SUMIFS(СВЦЭМ!$C$33:$C$776,СВЦЭМ!$A$33:$A$776,$A125,СВЦЭМ!$B$33:$B$776,W$113)+'СЕТ СН'!$I$9+СВЦЭМ!$D$10+'СЕТ СН'!$I$5-'СЕТ СН'!$I$17</f>
        <v>3723.5457410500003</v>
      </c>
      <c r="X125" s="36">
        <f>SUMIFS(СВЦЭМ!$C$33:$C$776,СВЦЭМ!$A$33:$A$776,$A125,СВЦЭМ!$B$33:$B$776,X$113)+'СЕТ СН'!$I$9+СВЦЭМ!$D$10+'СЕТ СН'!$I$5-'СЕТ СН'!$I$17</f>
        <v>3714.7077724999999</v>
      </c>
      <c r="Y125" s="36">
        <f>SUMIFS(СВЦЭМ!$C$33:$C$776,СВЦЭМ!$A$33:$A$776,$A125,СВЦЭМ!$B$33:$B$776,Y$113)+'СЕТ СН'!$I$9+СВЦЭМ!$D$10+'СЕТ СН'!$I$5-'СЕТ СН'!$I$17</f>
        <v>3707.5134757700002</v>
      </c>
    </row>
    <row r="126" spans="1:25" ht="15.75" x14ac:dyDescent="0.2">
      <c r="A126" s="35">
        <f t="shared" si="3"/>
        <v>43874</v>
      </c>
      <c r="B126" s="36">
        <f>SUMIFS(СВЦЭМ!$C$33:$C$776,СВЦЭМ!$A$33:$A$776,$A126,СВЦЭМ!$B$33:$B$776,B$113)+'СЕТ СН'!$I$9+СВЦЭМ!$D$10+'СЕТ СН'!$I$5-'СЕТ СН'!$I$17</f>
        <v>3746.8999552100004</v>
      </c>
      <c r="C126" s="36">
        <f>SUMIFS(СВЦЭМ!$C$33:$C$776,СВЦЭМ!$A$33:$A$776,$A126,СВЦЭМ!$B$33:$B$776,C$113)+'СЕТ СН'!$I$9+СВЦЭМ!$D$10+'СЕТ СН'!$I$5-'СЕТ СН'!$I$17</f>
        <v>3765.05051349</v>
      </c>
      <c r="D126" s="36">
        <f>SUMIFS(СВЦЭМ!$C$33:$C$776,СВЦЭМ!$A$33:$A$776,$A126,СВЦЭМ!$B$33:$B$776,D$113)+'СЕТ СН'!$I$9+СВЦЭМ!$D$10+'СЕТ СН'!$I$5-'СЕТ СН'!$I$17</f>
        <v>3779.9166203200002</v>
      </c>
      <c r="E126" s="36">
        <f>SUMIFS(СВЦЭМ!$C$33:$C$776,СВЦЭМ!$A$33:$A$776,$A126,СВЦЭМ!$B$33:$B$776,E$113)+'СЕТ СН'!$I$9+СВЦЭМ!$D$10+'СЕТ СН'!$I$5-'СЕТ СН'!$I$17</f>
        <v>3817.9572711400001</v>
      </c>
      <c r="F126" s="36">
        <f>SUMIFS(СВЦЭМ!$C$33:$C$776,СВЦЭМ!$A$33:$A$776,$A126,СВЦЭМ!$B$33:$B$776,F$113)+'СЕТ СН'!$I$9+СВЦЭМ!$D$10+'СЕТ СН'!$I$5-'СЕТ СН'!$I$17</f>
        <v>3832.2275412899999</v>
      </c>
      <c r="G126" s="36">
        <f>SUMIFS(СВЦЭМ!$C$33:$C$776,СВЦЭМ!$A$33:$A$776,$A126,СВЦЭМ!$B$33:$B$776,G$113)+'СЕТ СН'!$I$9+СВЦЭМ!$D$10+'СЕТ СН'!$I$5-'СЕТ СН'!$I$17</f>
        <v>3820.70293343</v>
      </c>
      <c r="H126" s="36">
        <f>SUMIFS(СВЦЭМ!$C$33:$C$776,СВЦЭМ!$A$33:$A$776,$A126,СВЦЭМ!$B$33:$B$776,H$113)+'СЕТ СН'!$I$9+СВЦЭМ!$D$10+'СЕТ СН'!$I$5-'СЕТ СН'!$I$17</f>
        <v>3785.5257012400002</v>
      </c>
      <c r="I126" s="36">
        <f>SUMIFS(СВЦЭМ!$C$33:$C$776,СВЦЭМ!$A$33:$A$776,$A126,СВЦЭМ!$B$33:$B$776,I$113)+'СЕТ СН'!$I$9+СВЦЭМ!$D$10+'СЕТ СН'!$I$5-'СЕТ СН'!$I$17</f>
        <v>3763.2605916800003</v>
      </c>
      <c r="J126" s="36">
        <f>SUMIFS(СВЦЭМ!$C$33:$C$776,СВЦЭМ!$A$33:$A$776,$A126,СВЦЭМ!$B$33:$B$776,J$113)+'СЕТ СН'!$I$9+СВЦЭМ!$D$10+'СЕТ СН'!$I$5-'СЕТ СН'!$I$17</f>
        <v>3728.74135613</v>
      </c>
      <c r="K126" s="36">
        <f>SUMIFS(СВЦЭМ!$C$33:$C$776,СВЦЭМ!$A$33:$A$776,$A126,СВЦЭМ!$B$33:$B$776,K$113)+'СЕТ СН'!$I$9+СВЦЭМ!$D$10+'СЕТ СН'!$I$5-'СЕТ СН'!$I$17</f>
        <v>3709.3280684599999</v>
      </c>
      <c r="L126" s="36">
        <f>SUMIFS(СВЦЭМ!$C$33:$C$776,СВЦЭМ!$A$33:$A$776,$A126,СВЦЭМ!$B$33:$B$776,L$113)+'СЕТ СН'!$I$9+СВЦЭМ!$D$10+'СЕТ СН'!$I$5-'СЕТ СН'!$I$17</f>
        <v>3704.1318696100002</v>
      </c>
      <c r="M126" s="36">
        <f>SUMIFS(СВЦЭМ!$C$33:$C$776,СВЦЭМ!$A$33:$A$776,$A126,СВЦЭМ!$B$33:$B$776,M$113)+'СЕТ СН'!$I$9+СВЦЭМ!$D$10+'СЕТ СН'!$I$5-'СЕТ СН'!$I$17</f>
        <v>3734.4079020600002</v>
      </c>
      <c r="N126" s="36">
        <f>SUMIFS(СВЦЭМ!$C$33:$C$776,СВЦЭМ!$A$33:$A$776,$A126,СВЦЭМ!$B$33:$B$776,N$113)+'СЕТ СН'!$I$9+СВЦЭМ!$D$10+'СЕТ СН'!$I$5-'СЕТ СН'!$I$17</f>
        <v>3740.45018106</v>
      </c>
      <c r="O126" s="36">
        <f>SUMIFS(СВЦЭМ!$C$33:$C$776,СВЦЭМ!$A$33:$A$776,$A126,СВЦЭМ!$B$33:$B$776,O$113)+'СЕТ СН'!$I$9+СВЦЭМ!$D$10+'СЕТ СН'!$I$5-'СЕТ СН'!$I$17</f>
        <v>3738.1463663</v>
      </c>
      <c r="P126" s="36">
        <f>SUMIFS(СВЦЭМ!$C$33:$C$776,СВЦЭМ!$A$33:$A$776,$A126,СВЦЭМ!$B$33:$B$776,P$113)+'СЕТ СН'!$I$9+СВЦЭМ!$D$10+'СЕТ СН'!$I$5-'СЕТ СН'!$I$17</f>
        <v>3746.5997046000002</v>
      </c>
      <c r="Q126" s="36">
        <f>SUMIFS(СВЦЭМ!$C$33:$C$776,СВЦЭМ!$A$33:$A$776,$A126,СВЦЭМ!$B$33:$B$776,Q$113)+'СЕТ СН'!$I$9+СВЦЭМ!$D$10+'СЕТ СН'!$I$5-'СЕТ СН'!$I$17</f>
        <v>3748.9439406800002</v>
      </c>
      <c r="R126" s="36">
        <f>SUMIFS(СВЦЭМ!$C$33:$C$776,СВЦЭМ!$A$33:$A$776,$A126,СВЦЭМ!$B$33:$B$776,R$113)+'СЕТ СН'!$I$9+СВЦЭМ!$D$10+'СЕТ СН'!$I$5-'СЕТ СН'!$I$17</f>
        <v>3751.9847845600002</v>
      </c>
      <c r="S126" s="36">
        <f>SUMIFS(СВЦЭМ!$C$33:$C$776,СВЦЭМ!$A$33:$A$776,$A126,СВЦЭМ!$B$33:$B$776,S$113)+'СЕТ СН'!$I$9+СВЦЭМ!$D$10+'СЕТ СН'!$I$5-'СЕТ СН'!$I$17</f>
        <v>3739.0828796400001</v>
      </c>
      <c r="T126" s="36">
        <f>SUMIFS(СВЦЭМ!$C$33:$C$776,СВЦЭМ!$A$33:$A$776,$A126,СВЦЭМ!$B$33:$B$776,T$113)+'СЕТ СН'!$I$9+СВЦЭМ!$D$10+'СЕТ СН'!$I$5-'СЕТ СН'!$I$17</f>
        <v>3701.8604452700001</v>
      </c>
      <c r="U126" s="36">
        <f>SUMIFS(СВЦЭМ!$C$33:$C$776,СВЦЭМ!$A$33:$A$776,$A126,СВЦЭМ!$B$33:$B$776,U$113)+'СЕТ СН'!$I$9+СВЦЭМ!$D$10+'СЕТ СН'!$I$5-'СЕТ СН'!$I$17</f>
        <v>3690.49370688</v>
      </c>
      <c r="V126" s="36">
        <f>SUMIFS(СВЦЭМ!$C$33:$C$776,СВЦЭМ!$A$33:$A$776,$A126,СВЦЭМ!$B$33:$B$776,V$113)+'СЕТ СН'!$I$9+СВЦЭМ!$D$10+'СЕТ СН'!$I$5-'СЕТ СН'!$I$17</f>
        <v>3688.04753441</v>
      </c>
      <c r="W126" s="36">
        <f>SUMIFS(СВЦЭМ!$C$33:$C$776,СВЦЭМ!$A$33:$A$776,$A126,СВЦЭМ!$B$33:$B$776,W$113)+'СЕТ СН'!$I$9+СВЦЭМ!$D$10+'СЕТ СН'!$I$5-'СЕТ СН'!$I$17</f>
        <v>3702.6701659400001</v>
      </c>
      <c r="X126" s="36">
        <f>SUMIFS(СВЦЭМ!$C$33:$C$776,СВЦЭМ!$A$33:$A$776,$A126,СВЦЭМ!$B$33:$B$776,X$113)+'СЕТ СН'!$I$9+СВЦЭМ!$D$10+'СЕТ СН'!$I$5-'СЕТ СН'!$I$17</f>
        <v>3717.6102719600003</v>
      </c>
      <c r="Y126" s="36">
        <f>SUMIFS(СВЦЭМ!$C$33:$C$776,СВЦЭМ!$A$33:$A$776,$A126,СВЦЭМ!$B$33:$B$776,Y$113)+'СЕТ СН'!$I$9+СВЦЭМ!$D$10+'СЕТ СН'!$I$5-'СЕТ СН'!$I$17</f>
        <v>3736.3577910200001</v>
      </c>
    </row>
    <row r="127" spans="1:25" ht="15.75" x14ac:dyDescent="0.2">
      <c r="A127" s="35">
        <f t="shared" si="3"/>
        <v>43875</v>
      </c>
      <c r="B127" s="36">
        <f>SUMIFS(СВЦЭМ!$C$33:$C$776,СВЦЭМ!$A$33:$A$776,$A127,СВЦЭМ!$B$33:$B$776,B$113)+'СЕТ СН'!$I$9+СВЦЭМ!$D$10+'СЕТ СН'!$I$5-'СЕТ СН'!$I$17</f>
        <v>3758.8123599099999</v>
      </c>
      <c r="C127" s="36">
        <f>SUMIFS(СВЦЭМ!$C$33:$C$776,СВЦЭМ!$A$33:$A$776,$A127,СВЦЭМ!$B$33:$B$776,C$113)+'СЕТ СН'!$I$9+СВЦЭМ!$D$10+'СЕТ СН'!$I$5-'СЕТ СН'!$I$17</f>
        <v>3779.78889424</v>
      </c>
      <c r="D127" s="36">
        <f>SUMIFS(СВЦЭМ!$C$33:$C$776,СВЦЭМ!$A$33:$A$776,$A127,СВЦЭМ!$B$33:$B$776,D$113)+'СЕТ СН'!$I$9+СВЦЭМ!$D$10+'СЕТ СН'!$I$5-'СЕТ СН'!$I$17</f>
        <v>3796.8093603500001</v>
      </c>
      <c r="E127" s="36">
        <f>SUMIFS(СВЦЭМ!$C$33:$C$776,СВЦЭМ!$A$33:$A$776,$A127,СВЦЭМ!$B$33:$B$776,E$113)+'СЕТ СН'!$I$9+СВЦЭМ!$D$10+'СЕТ СН'!$I$5-'СЕТ СН'!$I$17</f>
        <v>3835.0001853799999</v>
      </c>
      <c r="F127" s="36">
        <f>SUMIFS(СВЦЭМ!$C$33:$C$776,СВЦЭМ!$A$33:$A$776,$A127,СВЦЭМ!$B$33:$B$776,F$113)+'СЕТ СН'!$I$9+СВЦЭМ!$D$10+'СЕТ СН'!$I$5-'СЕТ СН'!$I$17</f>
        <v>3793.9504233600001</v>
      </c>
      <c r="G127" s="36">
        <f>SUMIFS(СВЦЭМ!$C$33:$C$776,СВЦЭМ!$A$33:$A$776,$A127,СВЦЭМ!$B$33:$B$776,G$113)+'СЕТ СН'!$I$9+СВЦЭМ!$D$10+'СЕТ СН'!$I$5-'СЕТ СН'!$I$17</f>
        <v>3778.4647621700001</v>
      </c>
      <c r="H127" s="36">
        <f>SUMIFS(СВЦЭМ!$C$33:$C$776,СВЦЭМ!$A$33:$A$776,$A127,СВЦЭМ!$B$33:$B$776,H$113)+'СЕТ СН'!$I$9+СВЦЭМ!$D$10+'СЕТ СН'!$I$5-'СЕТ СН'!$I$17</f>
        <v>3752.5120535699998</v>
      </c>
      <c r="I127" s="36">
        <f>SUMIFS(СВЦЭМ!$C$33:$C$776,СВЦЭМ!$A$33:$A$776,$A127,СВЦЭМ!$B$33:$B$776,I$113)+'СЕТ СН'!$I$9+СВЦЭМ!$D$10+'СЕТ СН'!$I$5-'СЕТ СН'!$I$17</f>
        <v>3731.9606708000001</v>
      </c>
      <c r="J127" s="36">
        <f>SUMIFS(СВЦЭМ!$C$33:$C$776,СВЦЭМ!$A$33:$A$776,$A127,СВЦЭМ!$B$33:$B$776,J$113)+'СЕТ СН'!$I$9+СВЦЭМ!$D$10+'СЕТ СН'!$I$5-'СЕТ СН'!$I$17</f>
        <v>3719.7415944900004</v>
      </c>
      <c r="K127" s="36">
        <f>SUMIFS(СВЦЭМ!$C$33:$C$776,СВЦЭМ!$A$33:$A$776,$A127,СВЦЭМ!$B$33:$B$776,K$113)+'СЕТ СН'!$I$9+СВЦЭМ!$D$10+'СЕТ СН'!$I$5-'СЕТ СН'!$I$17</f>
        <v>3698.5482542500004</v>
      </c>
      <c r="L127" s="36">
        <f>SUMIFS(СВЦЭМ!$C$33:$C$776,СВЦЭМ!$A$33:$A$776,$A127,СВЦЭМ!$B$33:$B$776,L$113)+'СЕТ СН'!$I$9+СВЦЭМ!$D$10+'СЕТ СН'!$I$5-'СЕТ СН'!$I$17</f>
        <v>3695.0136722400002</v>
      </c>
      <c r="M127" s="36">
        <f>SUMIFS(СВЦЭМ!$C$33:$C$776,СВЦЭМ!$A$33:$A$776,$A127,СВЦЭМ!$B$33:$B$776,M$113)+'СЕТ СН'!$I$9+СВЦЭМ!$D$10+'СЕТ СН'!$I$5-'СЕТ СН'!$I$17</f>
        <v>3696.5576660699999</v>
      </c>
      <c r="N127" s="36">
        <f>SUMIFS(СВЦЭМ!$C$33:$C$776,СВЦЭМ!$A$33:$A$776,$A127,СВЦЭМ!$B$33:$B$776,N$113)+'СЕТ СН'!$I$9+СВЦЭМ!$D$10+'СЕТ СН'!$I$5-'СЕТ СН'!$I$17</f>
        <v>3734.9414370600002</v>
      </c>
      <c r="O127" s="36">
        <f>SUMIFS(СВЦЭМ!$C$33:$C$776,СВЦЭМ!$A$33:$A$776,$A127,СВЦЭМ!$B$33:$B$776,O$113)+'СЕТ СН'!$I$9+СВЦЭМ!$D$10+'СЕТ СН'!$I$5-'СЕТ СН'!$I$17</f>
        <v>3723.3210217300002</v>
      </c>
      <c r="P127" s="36">
        <f>SUMIFS(СВЦЭМ!$C$33:$C$776,СВЦЭМ!$A$33:$A$776,$A127,СВЦЭМ!$B$33:$B$776,P$113)+'СЕТ СН'!$I$9+СВЦЭМ!$D$10+'СЕТ СН'!$I$5-'СЕТ СН'!$I$17</f>
        <v>3734.4285610900001</v>
      </c>
      <c r="Q127" s="36">
        <f>SUMIFS(СВЦЭМ!$C$33:$C$776,СВЦЭМ!$A$33:$A$776,$A127,СВЦЭМ!$B$33:$B$776,Q$113)+'СЕТ СН'!$I$9+СВЦЭМ!$D$10+'СЕТ СН'!$I$5-'СЕТ СН'!$I$17</f>
        <v>3742.1018969900001</v>
      </c>
      <c r="R127" s="36">
        <f>SUMIFS(СВЦЭМ!$C$33:$C$776,СВЦЭМ!$A$33:$A$776,$A127,СВЦЭМ!$B$33:$B$776,R$113)+'СЕТ СН'!$I$9+СВЦЭМ!$D$10+'СЕТ СН'!$I$5-'СЕТ СН'!$I$17</f>
        <v>3739.2519376600003</v>
      </c>
      <c r="S127" s="36">
        <f>SUMIFS(СВЦЭМ!$C$33:$C$776,СВЦЭМ!$A$33:$A$776,$A127,СВЦЭМ!$B$33:$B$776,S$113)+'СЕТ СН'!$I$9+СВЦЭМ!$D$10+'СЕТ СН'!$I$5-'СЕТ СН'!$I$17</f>
        <v>3718.8106129799999</v>
      </c>
      <c r="T127" s="36">
        <f>SUMIFS(СВЦЭМ!$C$33:$C$776,СВЦЭМ!$A$33:$A$776,$A127,СВЦЭМ!$B$33:$B$776,T$113)+'СЕТ СН'!$I$9+СВЦЭМ!$D$10+'СЕТ СН'!$I$5-'СЕТ СН'!$I$17</f>
        <v>3700.5125361700002</v>
      </c>
      <c r="U127" s="36">
        <f>SUMIFS(СВЦЭМ!$C$33:$C$776,СВЦЭМ!$A$33:$A$776,$A127,СВЦЭМ!$B$33:$B$776,U$113)+'СЕТ СН'!$I$9+СВЦЭМ!$D$10+'СЕТ СН'!$I$5-'СЕТ СН'!$I$17</f>
        <v>3700.5069043100002</v>
      </c>
      <c r="V127" s="36">
        <f>SUMIFS(СВЦЭМ!$C$33:$C$776,СВЦЭМ!$A$33:$A$776,$A127,СВЦЭМ!$B$33:$B$776,V$113)+'СЕТ СН'!$I$9+СВЦЭМ!$D$10+'СЕТ СН'!$I$5-'СЕТ СН'!$I$17</f>
        <v>3699.66433585</v>
      </c>
      <c r="W127" s="36">
        <f>SUMIFS(СВЦЭМ!$C$33:$C$776,СВЦЭМ!$A$33:$A$776,$A127,СВЦЭМ!$B$33:$B$776,W$113)+'СЕТ СН'!$I$9+СВЦЭМ!$D$10+'СЕТ СН'!$I$5-'СЕТ СН'!$I$17</f>
        <v>3715.66225334</v>
      </c>
      <c r="X127" s="36">
        <f>SUMIFS(СВЦЭМ!$C$33:$C$776,СВЦЭМ!$A$33:$A$776,$A127,СВЦЭМ!$B$33:$B$776,X$113)+'СЕТ СН'!$I$9+СВЦЭМ!$D$10+'СЕТ СН'!$I$5-'СЕТ СН'!$I$17</f>
        <v>3735.4246050100001</v>
      </c>
      <c r="Y127" s="36">
        <f>SUMIFS(СВЦЭМ!$C$33:$C$776,СВЦЭМ!$A$33:$A$776,$A127,СВЦЭМ!$B$33:$B$776,Y$113)+'СЕТ СН'!$I$9+СВЦЭМ!$D$10+'СЕТ СН'!$I$5-'СЕТ СН'!$I$17</f>
        <v>3736.7645055000003</v>
      </c>
    </row>
    <row r="128" spans="1:25" ht="15.75" x14ac:dyDescent="0.2">
      <c r="A128" s="35">
        <f t="shared" si="3"/>
        <v>43876</v>
      </c>
      <c r="B128" s="36">
        <f>SUMIFS(СВЦЭМ!$C$33:$C$776,СВЦЭМ!$A$33:$A$776,$A128,СВЦЭМ!$B$33:$B$776,B$113)+'СЕТ СН'!$I$9+СВЦЭМ!$D$10+'СЕТ СН'!$I$5-'СЕТ СН'!$I$17</f>
        <v>3649.81804113</v>
      </c>
      <c r="C128" s="36">
        <f>SUMIFS(СВЦЭМ!$C$33:$C$776,СВЦЭМ!$A$33:$A$776,$A128,СВЦЭМ!$B$33:$B$776,C$113)+'СЕТ СН'!$I$9+СВЦЭМ!$D$10+'СЕТ СН'!$I$5-'СЕТ СН'!$I$17</f>
        <v>3665.79243546</v>
      </c>
      <c r="D128" s="36">
        <f>SUMIFS(СВЦЭМ!$C$33:$C$776,СВЦЭМ!$A$33:$A$776,$A128,СВЦЭМ!$B$33:$B$776,D$113)+'СЕТ СН'!$I$9+СВЦЭМ!$D$10+'СЕТ СН'!$I$5-'СЕТ СН'!$I$17</f>
        <v>3689.23930496</v>
      </c>
      <c r="E128" s="36">
        <f>SUMIFS(СВЦЭМ!$C$33:$C$776,СВЦЭМ!$A$33:$A$776,$A128,СВЦЭМ!$B$33:$B$776,E$113)+'СЕТ СН'!$I$9+СВЦЭМ!$D$10+'СЕТ СН'!$I$5-'СЕТ СН'!$I$17</f>
        <v>3705.4617533300002</v>
      </c>
      <c r="F128" s="36">
        <f>SUMIFS(СВЦЭМ!$C$33:$C$776,СВЦЭМ!$A$33:$A$776,$A128,СВЦЭМ!$B$33:$B$776,F$113)+'СЕТ СН'!$I$9+СВЦЭМ!$D$10+'СЕТ СН'!$I$5-'СЕТ СН'!$I$17</f>
        <v>3707.7841123600001</v>
      </c>
      <c r="G128" s="36">
        <f>SUMIFS(СВЦЭМ!$C$33:$C$776,СВЦЭМ!$A$33:$A$776,$A128,СВЦЭМ!$B$33:$B$776,G$113)+'СЕТ СН'!$I$9+СВЦЭМ!$D$10+'СЕТ СН'!$I$5-'СЕТ СН'!$I$17</f>
        <v>3697.9873830699999</v>
      </c>
      <c r="H128" s="36">
        <f>SUMIFS(СВЦЭМ!$C$33:$C$776,СВЦЭМ!$A$33:$A$776,$A128,СВЦЭМ!$B$33:$B$776,H$113)+'СЕТ СН'!$I$9+СВЦЭМ!$D$10+'СЕТ СН'!$I$5-'СЕТ СН'!$I$17</f>
        <v>3685.7927095499999</v>
      </c>
      <c r="I128" s="36">
        <f>SUMIFS(СВЦЭМ!$C$33:$C$776,СВЦЭМ!$A$33:$A$776,$A128,СВЦЭМ!$B$33:$B$776,I$113)+'СЕТ СН'!$I$9+СВЦЭМ!$D$10+'СЕТ СН'!$I$5-'СЕТ СН'!$I$17</f>
        <v>3703.7684447500001</v>
      </c>
      <c r="J128" s="36">
        <f>SUMIFS(СВЦЭМ!$C$33:$C$776,СВЦЭМ!$A$33:$A$776,$A128,СВЦЭМ!$B$33:$B$776,J$113)+'СЕТ СН'!$I$9+СВЦЭМ!$D$10+'СЕТ СН'!$I$5-'СЕТ СН'!$I$17</f>
        <v>3738.5440791199999</v>
      </c>
      <c r="K128" s="36">
        <f>SUMIFS(СВЦЭМ!$C$33:$C$776,СВЦЭМ!$A$33:$A$776,$A128,СВЦЭМ!$B$33:$B$776,K$113)+'СЕТ СН'!$I$9+СВЦЭМ!$D$10+'СЕТ СН'!$I$5-'СЕТ СН'!$I$17</f>
        <v>3714.96533245</v>
      </c>
      <c r="L128" s="36">
        <f>SUMIFS(СВЦЭМ!$C$33:$C$776,СВЦЭМ!$A$33:$A$776,$A128,СВЦЭМ!$B$33:$B$776,L$113)+'СЕТ СН'!$I$9+СВЦЭМ!$D$10+'СЕТ СН'!$I$5-'СЕТ СН'!$I$17</f>
        <v>3720.3693199099998</v>
      </c>
      <c r="M128" s="36">
        <f>SUMIFS(СВЦЭМ!$C$33:$C$776,СВЦЭМ!$A$33:$A$776,$A128,СВЦЭМ!$B$33:$B$776,M$113)+'СЕТ СН'!$I$9+СВЦЭМ!$D$10+'СЕТ СН'!$I$5-'СЕТ СН'!$I$17</f>
        <v>3718.8079008600002</v>
      </c>
      <c r="N128" s="36">
        <f>SUMIFS(СВЦЭМ!$C$33:$C$776,СВЦЭМ!$A$33:$A$776,$A128,СВЦЭМ!$B$33:$B$776,N$113)+'СЕТ СН'!$I$9+СВЦЭМ!$D$10+'СЕТ СН'!$I$5-'СЕТ СН'!$I$17</f>
        <v>3706.2766320700002</v>
      </c>
      <c r="O128" s="36">
        <f>SUMIFS(СВЦЭМ!$C$33:$C$776,СВЦЭМ!$A$33:$A$776,$A128,СВЦЭМ!$B$33:$B$776,O$113)+'СЕТ СН'!$I$9+СВЦЭМ!$D$10+'СЕТ СН'!$I$5-'СЕТ СН'!$I$17</f>
        <v>3701.0446881000003</v>
      </c>
      <c r="P128" s="36">
        <f>SUMIFS(СВЦЭМ!$C$33:$C$776,СВЦЭМ!$A$33:$A$776,$A128,СВЦЭМ!$B$33:$B$776,P$113)+'СЕТ СН'!$I$9+СВЦЭМ!$D$10+'СЕТ СН'!$I$5-'СЕТ СН'!$I$17</f>
        <v>3693.7756785400002</v>
      </c>
      <c r="Q128" s="36">
        <f>SUMIFS(СВЦЭМ!$C$33:$C$776,СВЦЭМ!$A$33:$A$776,$A128,СВЦЭМ!$B$33:$B$776,Q$113)+'СЕТ СН'!$I$9+СВЦЭМ!$D$10+'СЕТ СН'!$I$5-'СЕТ СН'!$I$17</f>
        <v>3688.9686196000002</v>
      </c>
      <c r="R128" s="36">
        <f>SUMIFS(СВЦЭМ!$C$33:$C$776,СВЦЭМ!$A$33:$A$776,$A128,СВЦЭМ!$B$33:$B$776,R$113)+'СЕТ СН'!$I$9+СВЦЭМ!$D$10+'СЕТ СН'!$I$5-'СЕТ СН'!$I$17</f>
        <v>3694.0680388300002</v>
      </c>
      <c r="S128" s="36">
        <f>SUMIFS(СВЦЭМ!$C$33:$C$776,СВЦЭМ!$A$33:$A$776,$A128,СВЦЭМ!$B$33:$B$776,S$113)+'СЕТ СН'!$I$9+СВЦЭМ!$D$10+'СЕТ СН'!$I$5-'СЕТ СН'!$I$17</f>
        <v>3696.2814459000001</v>
      </c>
      <c r="T128" s="36">
        <f>SUMIFS(СВЦЭМ!$C$33:$C$776,СВЦЭМ!$A$33:$A$776,$A128,СВЦЭМ!$B$33:$B$776,T$113)+'СЕТ СН'!$I$9+СВЦЭМ!$D$10+'СЕТ СН'!$I$5-'СЕТ СН'!$I$17</f>
        <v>3709.81422006</v>
      </c>
      <c r="U128" s="36">
        <f>SUMIFS(СВЦЭМ!$C$33:$C$776,СВЦЭМ!$A$33:$A$776,$A128,СВЦЭМ!$B$33:$B$776,U$113)+'СЕТ СН'!$I$9+СВЦЭМ!$D$10+'СЕТ СН'!$I$5-'СЕТ СН'!$I$17</f>
        <v>3720.65685807</v>
      </c>
      <c r="V128" s="36">
        <f>SUMIFS(СВЦЭМ!$C$33:$C$776,СВЦЭМ!$A$33:$A$776,$A128,СВЦЭМ!$B$33:$B$776,V$113)+'СЕТ СН'!$I$9+СВЦЭМ!$D$10+'СЕТ СН'!$I$5-'СЕТ СН'!$I$17</f>
        <v>3697.3665735900004</v>
      </c>
      <c r="W128" s="36">
        <f>SUMIFS(СВЦЭМ!$C$33:$C$776,СВЦЭМ!$A$33:$A$776,$A128,СВЦЭМ!$B$33:$B$776,W$113)+'СЕТ СН'!$I$9+СВЦЭМ!$D$10+'СЕТ СН'!$I$5-'СЕТ СН'!$I$17</f>
        <v>3694.7038125200002</v>
      </c>
      <c r="X128" s="36">
        <f>SUMIFS(СВЦЭМ!$C$33:$C$776,СВЦЭМ!$A$33:$A$776,$A128,СВЦЭМ!$B$33:$B$776,X$113)+'СЕТ СН'!$I$9+СВЦЭМ!$D$10+'СЕТ СН'!$I$5-'СЕТ СН'!$I$17</f>
        <v>3695.7643476000003</v>
      </c>
      <c r="Y128" s="36">
        <f>SUMIFS(СВЦЭМ!$C$33:$C$776,СВЦЭМ!$A$33:$A$776,$A128,СВЦЭМ!$B$33:$B$776,Y$113)+'СЕТ СН'!$I$9+СВЦЭМ!$D$10+'СЕТ СН'!$I$5-'СЕТ СН'!$I$17</f>
        <v>3660.2497404000001</v>
      </c>
    </row>
    <row r="129" spans="1:26" ht="15.75" x14ac:dyDescent="0.2">
      <c r="A129" s="35">
        <f t="shared" si="3"/>
        <v>43877</v>
      </c>
      <c r="B129" s="36">
        <f>SUMIFS(СВЦЭМ!$C$33:$C$776,СВЦЭМ!$A$33:$A$776,$A129,СВЦЭМ!$B$33:$B$776,B$113)+'СЕТ СН'!$I$9+СВЦЭМ!$D$10+'СЕТ СН'!$I$5-'СЕТ СН'!$I$17</f>
        <v>3756.2888312100004</v>
      </c>
      <c r="C129" s="36">
        <f>SUMIFS(СВЦЭМ!$C$33:$C$776,СВЦЭМ!$A$33:$A$776,$A129,СВЦЭМ!$B$33:$B$776,C$113)+'СЕТ СН'!$I$9+СВЦЭМ!$D$10+'СЕТ СН'!$I$5-'СЕТ СН'!$I$17</f>
        <v>3785.6204242600002</v>
      </c>
      <c r="D129" s="36">
        <f>SUMIFS(СВЦЭМ!$C$33:$C$776,СВЦЭМ!$A$33:$A$776,$A129,СВЦЭМ!$B$33:$B$776,D$113)+'СЕТ СН'!$I$9+СВЦЭМ!$D$10+'СЕТ СН'!$I$5-'СЕТ СН'!$I$17</f>
        <v>3797.4933970400002</v>
      </c>
      <c r="E129" s="36">
        <f>SUMIFS(СВЦЭМ!$C$33:$C$776,СВЦЭМ!$A$33:$A$776,$A129,СВЦЭМ!$B$33:$B$776,E$113)+'СЕТ СН'!$I$9+СВЦЭМ!$D$10+'СЕТ СН'!$I$5-'СЕТ СН'!$I$17</f>
        <v>3824.8606980700001</v>
      </c>
      <c r="F129" s="36">
        <f>SUMIFS(СВЦЭМ!$C$33:$C$776,СВЦЭМ!$A$33:$A$776,$A129,СВЦЭМ!$B$33:$B$776,F$113)+'СЕТ СН'!$I$9+СВЦЭМ!$D$10+'СЕТ СН'!$I$5-'СЕТ СН'!$I$17</f>
        <v>3811.3567976300001</v>
      </c>
      <c r="G129" s="36">
        <f>SUMIFS(СВЦЭМ!$C$33:$C$776,СВЦЭМ!$A$33:$A$776,$A129,СВЦЭМ!$B$33:$B$776,G$113)+'СЕТ СН'!$I$9+СВЦЭМ!$D$10+'СЕТ СН'!$I$5-'СЕТ СН'!$I$17</f>
        <v>3807.2074494600001</v>
      </c>
      <c r="H129" s="36">
        <f>SUMIFS(СВЦЭМ!$C$33:$C$776,СВЦЭМ!$A$33:$A$776,$A129,СВЦЭМ!$B$33:$B$776,H$113)+'СЕТ СН'!$I$9+СВЦЭМ!$D$10+'СЕТ СН'!$I$5-'СЕТ СН'!$I$17</f>
        <v>3777.6825032800002</v>
      </c>
      <c r="I129" s="36">
        <f>SUMIFS(СВЦЭМ!$C$33:$C$776,СВЦЭМ!$A$33:$A$776,$A129,СВЦЭМ!$B$33:$B$776,I$113)+'СЕТ СН'!$I$9+СВЦЭМ!$D$10+'СЕТ СН'!$I$5-'СЕТ СН'!$I$17</f>
        <v>3744.9806328700001</v>
      </c>
      <c r="J129" s="36">
        <f>SUMIFS(СВЦЭМ!$C$33:$C$776,СВЦЭМ!$A$33:$A$776,$A129,СВЦЭМ!$B$33:$B$776,J$113)+'СЕТ СН'!$I$9+СВЦЭМ!$D$10+'СЕТ СН'!$I$5-'СЕТ СН'!$I$17</f>
        <v>3709.9342523300002</v>
      </c>
      <c r="K129" s="36">
        <f>SUMIFS(СВЦЭМ!$C$33:$C$776,СВЦЭМ!$A$33:$A$776,$A129,СВЦЭМ!$B$33:$B$776,K$113)+'СЕТ СН'!$I$9+СВЦЭМ!$D$10+'СЕТ СН'!$I$5-'СЕТ СН'!$I$17</f>
        <v>3691.0636028100002</v>
      </c>
      <c r="L129" s="36">
        <f>SUMIFS(СВЦЭМ!$C$33:$C$776,СВЦЭМ!$A$33:$A$776,$A129,СВЦЭМ!$B$33:$B$776,L$113)+'СЕТ СН'!$I$9+СВЦЭМ!$D$10+'СЕТ СН'!$I$5-'СЕТ СН'!$I$17</f>
        <v>3679.3003649800003</v>
      </c>
      <c r="M129" s="36">
        <f>SUMIFS(СВЦЭМ!$C$33:$C$776,СВЦЭМ!$A$33:$A$776,$A129,СВЦЭМ!$B$33:$B$776,M$113)+'СЕТ СН'!$I$9+СВЦЭМ!$D$10+'СЕТ СН'!$I$5-'СЕТ СН'!$I$17</f>
        <v>3690.6817288000002</v>
      </c>
      <c r="N129" s="36">
        <f>SUMIFS(СВЦЭМ!$C$33:$C$776,СВЦЭМ!$A$33:$A$776,$A129,СВЦЭМ!$B$33:$B$776,N$113)+'СЕТ СН'!$I$9+СВЦЭМ!$D$10+'СЕТ СН'!$I$5-'СЕТ СН'!$I$17</f>
        <v>3705.3989059099999</v>
      </c>
      <c r="O129" s="36">
        <f>SUMIFS(СВЦЭМ!$C$33:$C$776,СВЦЭМ!$A$33:$A$776,$A129,СВЦЭМ!$B$33:$B$776,O$113)+'СЕТ СН'!$I$9+СВЦЭМ!$D$10+'СЕТ СН'!$I$5-'СЕТ СН'!$I$17</f>
        <v>3709.5021822899998</v>
      </c>
      <c r="P129" s="36">
        <f>SUMIFS(СВЦЭМ!$C$33:$C$776,СВЦЭМ!$A$33:$A$776,$A129,СВЦЭМ!$B$33:$B$776,P$113)+'СЕТ СН'!$I$9+СВЦЭМ!$D$10+'СЕТ СН'!$I$5-'СЕТ СН'!$I$17</f>
        <v>3729.21840548</v>
      </c>
      <c r="Q129" s="36">
        <f>SUMIFS(СВЦЭМ!$C$33:$C$776,СВЦЭМ!$A$33:$A$776,$A129,СВЦЭМ!$B$33:$B$776,Q$113)+'СЕТ СН'!$I$9+СВЦЭМ!$D$10+'СЕТ СН'!$I$5-'СЕТ СН'!$I$17</f>
        <v>3749.17477134</v>
      </c>
      <c r="R129" s="36">
        <f>SUMIFS(СВЦЭМ!$C$33:$C$776,СВЦЭМ!$A$33:$A$776,$A129,СВЦЭМ!$B$33:$B$776,R$113)+'СЕТ СН'!$I$9+СВЦЭМ!$D$10+'СЕТ СН'!$I$5-'СЕТ СН'!$I$17</f>
        <v>3734.3822959600002</v>
      </c>
      <c r="S129" s="36">
        <f>SUMIFS(СВЦЭМ!$C$33:$C$776,СВЦЭМ!$A$33:$A$776,$A129,СВЦЭМ!$B$33:$B$776,S$113)+'СЕТ СН'!$I$9+СВЦЭМ!$D$10+'СЕТ СН'!$I$5-'СЕТ СН'!$I$17</f>
        <v>3732.6378443500003</v>
      </c>
      <c r="T129" s="36">
        <f>SUMIFS(СВЦЭМ!$C$33:$C$776,СВЦЭМ!$A$33:$A$776,$A129,СВЦЭМ!$B$33:$B$776,T$113)+'СЕТ СН'!$I$9+СВЦЭМ!$D$10+'СЕТ СН'!$I$5-'СЕТ СН'!$I$17</f>
        <v>3701.75948423</v>
      </c>
      <c r="U129" s="36">
        <f>SUMIFS(СВЦЭМ!$C$33:$C$776,СВЦЭМ!$A$33:$A$776,$A129,СВЦЭМ!$B$33:$B$776,U$113)+'СЕТ СН'!$I$9+СВЦЭМ!$D$10+'СЕТ СН'!$I$5-'СЕТ СН'!$I$17</f>
        <v>3736.38458124</v>
      </c>
      <c r="V129" s="36">
        <f>SUMIFS(СВЦЭМ!$C$33:$C$776,СВЦЭМ!$A$33:$A$776,$A129,СВЦЭМ!$B$33:$B$776,V$113)+'СЕТ СН'!$I$9+СВЦЭМ!$D$10+'СЕТ СН'!$I$5-'СЕТ СН'!$I$17</f>
        <v>3719.1350577100002</v>
      </c>
      <c r="W129" s="36">
        <f>SUMIFS(СВЦЭМ!$C$33:$C$776,СВЦЭМ!$A$33:$A$776,$A129,СВЦЭМ!$B$33:$B$776,W$113)+'СЕТ СН'!$I$9+СВЦЭМ!$D$10+'СЕТ СН'!$I$5-'СЕТ СН'!$I$17</f>
        <v>3733.6758448400001</v>
      </c>
      <c r="X129" s="36">
        <f>SUMIFS(СВЦЭМ!$C$33:$C$776,СВЦЭМ!$A$33:$A$776,$A129,СВЦЭМ!$B$33:$B$776,X$113)+'СЕТ СН'!$I$9+СВЦЭМ!$D$10+'СЕТ СН'!$I$5-'СЕТ СН'!$I$17</f>
        <v>3732.7071734700003</v>
      </c>
      <c r="Y129" s="36">
        <f>SUMIFS(СВЦЭМ!$C$33:$C$776,СВЦЭМ!$A$33:$A$776,$A129,СВЦЭМ!$B$33:$B$776,Y$113)+'СЕТ СН'!$I$9+СВЦЭМ!$D$10+'СЕТ СН'!$I$5-'СЕТ СН'!$I$17</f>
        <v>3745.51513497</v>
      </c>
    </row>
    <row r="130" spans="1:26" ht="15.75" x14ac:dyDescent="0.2">
      <c r="A130" s="35">
        <f t="shared" si="3"/>
        <v>43878</v>
      </c>
      <c r="B130" s="36">
        <f>SUMIFS(СВЦЭМ!$C$33:$C$776,СВЦЭМ!$A$33:$A$776,$A130,СВЦЭМ!$B$33:$B$776,B$113)+'СЕТ СН'!$I$9+СВЦЭМ!$D$10+'СЕТ СН'!$I$5-'СЕТ СН'!$I$17</f>
        <v>3747.3711637699998</v>
      </c>
      <c r="C130" s="36">
        <f>SUMIFS(СВЦЭМ!$C$33:$C$776,СВЦЭМ!$A$33:$A$776,$A130,СВЦЭМ!$B$33:$B$776,C$113)+'СЕТ СН'!$I$9+СВЦЭМ!$D$10+'СЕТ СН'!$I$5-'СЕТ СН'!$I$17</f>
        <v>3763.5491324</v>
      </c>
      <c r="D130" s="36">
        <f>SUMIFS(СВЦЭМ!$C$33:$C$776,СВЦЭМ!$A$33:$A$776,$A130,СВЦЭМ!$B$33:$B$776,D$113)+'СЕТ СН'!$I$9+СВЦЭМ!$D$10+'СЕТ СН'!$I$5-'СЕТ СН'!$I$17</f>
        <v>3778.33004059</v>
      </c>
      <c r="E130" s="36">
        <f>SUMIFS(СВЦЭМ!$C$33:$C$776,СВЦЭМ!$A$33:$A$776,$A130,СВЦЭМ!$B$33:$B$776,E$113)+'СЕТ СН'!$I$9+СВЦЭМ!$D$10+'СЕТ СН'!$I$5-'СЕТ СН'!$I$17</f>
        <v>3786.5810074700003</v>
      </c>
      <c r="F130" s="36">
        <f>SUMIFS(СВЦЭМ!$C$33:$C$776,СВЦЭМ!$A$33:$A$776,$A130,СВЦЭМ!$B$33:$B$776,F$113)+'СЕТ СН'!$I$9+СВЦЭМ!$D$10+'СЕТ СН'!$I$5-'СЕТ СН'!$I$17</f>
        <v>3784.7521057100003</v>
      </c>
      <c r="G130" s="36">
        <f>SUMIFS(СВЦЭМ!$C$33:$C$776,СВЦЭМ!$A$33:$A$776,$A130,СВЦЭМ!$B$33:$B$776,G$113)+'СЕТ СН'!$I$9+СВЦЭМ!$D$10+'СЕТ СН'!$I$5-'СЕТ СН'!$I$17</f>
        <v>3783.0004543100004</v>
      </c>
      <c r="H130" s="36">
        <f>SUMIFS(СВЦЭМ!$C$33:$C$776,СВЦЭМ!$A$33:$A$776,$A130,СВЦЭМ!$B$33:$B$776,H$113)+'СЕТ СН'!$I$9+СВЦЭМ!$D$10+'СЕТ СН'!$I$5-'СЕТ СН'!$I$17</f>
        <v>3764.4865684599999</v>
      </c>
      <c r="I130" s="36">
        <f>SUMIFS(СВЦЭМ!$C$33:$C$776,СВЦЭМ!$A$33:$A$776,$A130,СВЦЭМ!$B$33:$B$776,I$113)+'СЕТ СН'!$I$9+СВЦЭМ!$D$10+'СЕТ СН'!$I$5-'СЕТ СН'!$I$17</f>
        <v>3703.7732166300002</v>
      </c>
      <c r="J130" s="36">
        <f>SUMIFS(СВЦЭМ!$C$33:$C$776,СВЦЭМ!$A$33:$A$776,$A130,СВЦЭМ!$B$33:$B$776,J$113)+'СЕТ СН'!$I$9+СВЦЭМ!$D$10+'СЕТ СН'!$I$5-'СЕТ СН'!$I$17</f>
        <v>3745.9922550700003</v>
      </c>
      <c r="K130" s="36">
        <f>SUMIFS(СВЦЭМ!$C$33:$C$776,СВЦЭМ!$A$33:$A$776,$A130,СВЦЭМ!$B$33:$B$776,K$113)+'СЕТ СН'!$I$9+СВЦЭМ!$D$10+'СЕТ СН'!$I$5-'СЕТ СН'!$I$17</f>
        <v>3720.6705264500001</v>
      </c>
      <c r="L130" s="36">
        <f>SUMIFS(СВЦЭМ!$C$33:$C$776,СВЦЭМ!$A$33:$A$776,$A130,СВЦЭМ!$B$33:$B$776,L$113)+'СЕТ СН'!$I$9+СВЦЭМ!$D$10+'СЕТ СН'!$I$5-'СЕТ СН'!$I$17</f>
        <v>3695.5014395400003</v>
      </c>
      <c r="M130" s="36">
        <f>SUMIFS(СВЦЭМ!$C$33:$C$776,СВЦЭМ!$A$33:$A$776,$A130,СВЦЭМ!$B$33:$B$776,M$113)+'СЕТ СН'!$I$9+СВЦЭМ!$D$10+'СЕТ СН'!$I$5-'СЕТ СН'!$I$17</f>
        <v>3706.7523818500003</v>
      </c>
      <c r="N130" s="36">
        <f>SUMIFS(СВЦЭМ!$C$33:$C$776,СВЦЭМ!$A$33:$A$776,$A130,СВЦЭМ!$B$33:$B$776,N$113)+'СЕТ СН'!$I$9+СВЦЭМ!$D$10+'СЕТ СН'!$I$5-'СЕТ СН'!$I$17</f>
        <v>3730.0359761600002</v>
      </c>
      <c r="O130" s="36">
        <f>SUMIFS(СВЦЭМ!$C$33:$C$776,СВЦЭМ!$A$33:$A$776,$A130,СВЦЭМ!$B$33:$B$776,O$113)+'СЕТ СН'!$I$9+СВЦЭМ!$D$10+'СЕТ СН'!$I$5-'СЕТ СН'!$I$17</f>
        <v>3727.2818577500002</v>
      </c>
      <c r="P130" s="36">
        <f>SUMIFS(СВЦЭМ!$C$33:$C$776,СВЦЭМ!$A$33:$A$776,$A130,СВЦЭМ!$B$33:$B$776,P$113)+'СЕТ СН'!$I$9+СВЦЭМ!$D$10+'СЕТ СН'!$I$5-'СЕТ СН'!$I$17</f>
        <v>3749.7647464199999</v>
      </c>
      <c r="Q130" s="36">
        <f>SUMIFS(СВЦЭМ!$C$33:$C$776,СВЦЭМ!$A$33:$A$776,$A130,СВЦЭМ!$B$33:$B$776,Q$113)+'СЕТ СН'!$I$9+СВЦЭМ!$D$10+'СЕТ СН'!$I$5-'СЕТ СН'!$I$17</f>
        <v>3769.7904898800002</v>
      </c>
      <c r="R130" s="36">
        <f>SUMIFS(СВЦЭМ!$C$33:$C$776,СВЦЭМ!$A$33:$A$776,$A130,СВЦЭМ!$B$33:$B$776,R$113)+'СЕТ СН'!$I$9+СВЦЭМ!$D$10+'СЕТ СН'!$I$5-'СЕТ СН'!$I$17</f>
        <v>3766.9250022900001</v>
      </c>
      <c r="S130" s="36">
        <f>SUMIFS(СВЦЭМ!$C$33:$C$776,СВЦЭМ!$A$33:$A$776,$A130,СВЦЭМ!$B$33:$B$776,S$113)+'СЕТ СН'!$I$9+СВЦЭМ!$D$10+'СЕТ СН'!$I$5-'СЕТ СН'!$I$17</f>
        <v>3755.9117448100001</v>
      </c>
      <c r="T130" s="36">
        <f>SUMIFS(СВЦЭМ!$C$33:$C$776,СВЦЭМ!$A$33:$A$776,$A130,СВЦЭМ!$B$33:$B$776,T$113)+'СЕТ СН'!$I$9+СВЦЭМ!$D$10+'СЕТ СН'!$I$5-'СЕТ СН'!$I$17</f>
        <v>3711.1066244900003</v>
      </c>
      <c r="U130" s="36">
        <f>SUMIFS(СВЦЭМ!$C$33:$C$776,СВЦЭМ!$A$33:$A$776,$A130,СВЦЭМ!$B$33:$B$776,U$113)+'СЕТ СН'!$I$9+СВЦЭМ!$D$10+'СЕТ СН'!$I$5-'СЕТ СН'!$I$17</f>
        <v>3712.6481223300002</v>
      </c>
      <c r="V130" s="36">
        <f>SUMIFS(СВЦЭМ!$C$33:$C$776,СВЦЭМ!$A$33:$A$776,$A130,СВЦЭМ!$B$33:$B$776,V$113)+'СЕТ СН'!$I$9+СВЦЭМ!$D$10+'СЕТ СН'!$I$5-'СЕТ СН'!$I$17</f>
        <v>3702.5897196800001</v>
      </c>
      <c r="W130" s="36">
        <f>SUMIFS(СВЦЭМ!$C$33:$C$776,СВЦЭМ!$A$33:$A$776,$A130,СВЦЭМ!$B$33:$B$776,W$113)+'СЕТ СН'!$I$9+СВЦЭМ!$D$10+'СЕТ СН'!$I$5-'СЕТ СН'!$I$17</f>
        <v>3724.5347497800003</v>
      </c>
      <c r="X130" s="36">
        <f>SUMIFS(СВЦЭМ!$C$33:$C$776,СВЦЭМ!$A$33:$A$776,$A130,СВЦЭМ!$B$33:$B$776,X$113)+'СЕТ СН'!$I$9+СВЦЭМ!$D$10+'СЕТ СН'!$I$5-'СЕТ СН'!$I$17</f>
        <v>3730.8218168500002</v>
      </c>
      <c r="Y130" s="36">
        <f>SUMIFS(СВЦЭМ!$C$33:$C$776,СВЦЭМ!$A$33:$A$776,$A130,СВЦЭМ!$B$33:$B$776,Y$113)+'СЕТ СН'!$I$9+СВЦЭМ!$D$10+'СЕТ СН'!$I$5-'СЕТ СН'!$I$17</f>
        <v>3783.6652060599999</v>
      </c>
    </row>
    <row r="131" spans="1:26" ht="15.75" x14ac:dyDescent="0.2">
      <c r="A131" s="35">
        <f t="shared" si="3"/>
        <v>43879</v>
      </c>
      <c r="B131" s="36">
        <f>SUMIFS(СВЦЭМ!$C$33:$C$776,СВЦЭМ!$A$33:$A$776,$A131,СВЦЭМ!$B$33:$B$776,B$113)+'СЕТ СН'!$I$9+СВЦЭМ!$D$10+'СЕТ СН'!$I$5-'СЕТ СН'!$I$17</f>
        <v>3725.49588159</v>
      </c>
      <c r="C131" s="36">
        <f>SUMIFS(СВЦЭМ!$C$33:$C$776,СВЦЭМ!$A$33:$A$776,$A131,СВЦЭМ!$B$33:$B$776,C$113)+'СЕТ СН'!$I$9+СВЦЭМ!$D$10+'СЕТ СН'!$I$5-'СЕТ СН'!$I$17</f>
        <v>3761.6186533200002</v>
      </c>
      <c r="D131" s="36">
        <f>SUMIFS(СВЦЭМ!$C$33:$C$776,СВЦЭМ!$A$33:$A$776,$A131,СВЦЭМ!$B$33:$B$776,D$113)+'СЕТ СН'!$I$9+СВЦЭМ!$D$10+'СЕТ СН'!$I$5-'СЕТ СН'!$I$17</f>
        <v>3791.0496418000002</v>
      </c>
      <c r="E131" s="36">
        <f>SUMIFS(СВЦЭМ!$C$33:$C$776,СВЦЭМ!$A$33:$A$776,$A131,СВЦЭМ!$B$33:$B$776,E$113)+'СЕТ СН'!$I$9+СВЦЭМ!$D$10+'СЕТ СН'!$I$5-'СЕТ СН'!$I$17</f>
        <v>3792.2060860800002</v>
      </c>
      <c r="F131" s="36">
        <f>SUMIFS(СВЦЭМ!$C$33:$C$776,СВЦЭМ!$A$33:$A$776,$A131,СВЦЭМ!$B$33:$B$776,F$113)+'СЕТ СН'!$I$9+СВЦЭМ!$D$10+'СЕТ СН'!$I$5-'СЕТ СН'!$I$17</f>
        <v>3764.6312609300003</v>
      </c>
      <c r="G131" s="36">
        <f>SUMIFS(СВЦЭМ!$C$33:$C$776,СВЦЭМ!$A$33:$A$776,$A131,СВЦЭМ!$B$33:$B$776,G$113)+'СЕТ СН'!$I$9+СВЦЭМ!$D$10+'СЕТ СН'!$I$5-'СЕТ СН'!$I$17</f>
        <v>3755.49884776</v>
      </c>
      <c r="H131" s="36">
        <f>SUMIFS(СВЦЭМ!$C$33:$C$776,СВЦЭМ!$A$33:$A$776,$A131,СВЦЭМ!$B$33:$B$776,H$113)+'СЕТ СН'!$I$9+СВЦЭМ!$D$10+'СЕТ СН'!$I$5-'СЕТ СН'!$I$17</f>
        <v>3725.8284023599999</v>
      </c>
      <c r="I131" s="36">
        <f>SUMIFS(СВЦЭМ!$C$33:$C$776,СВЦЭМ!$A$33:$A$776,$A131,СВЦЭМ!$B$33:$B$776,I$113)+'СЕТ СН'!$I$9+СВЦЭМ!$D$10+'СЕТ СН'!$I$5-'СЕТ СН'!$I$17</f>
        <v>3696.70017654</v>
      </c>
      <c r="J131" s="36">
        <f>SUMIFS(СВЦЭМ!$C$33:$C$776,СВЦЭМ!$A$33:$A$776,$A131,СВЦЭМ!$B$33:$B$776,J$113)+'СЕТ СН'!$I$9+СВЦЭМ!$D$10+'СЕТ СН'!$I$5-'СЕТ СН'!$I$17</f>
        <v>3691.3349622700002</v>
      </c>
      <c r="K131" s="36">
        <f>SUMIFS(СВЦЭМ!$C$33:$C$776,СВЦЭМ!$A$33:$A$776,$A131,СВЦЭМ!$B$33:$B$776,K$113)+'СЕТ СН'!$I$9+СВЦЭМ!$D$10+'СЕТ СН'!$I$5-'СЕТ СН'!$I$17</f>
        <v>3691.3252223200002</v>
      </c>
      <c r="L131" s="36">
        <f>SUMIFS(СВЦЭМ!$C$33:$C$776,СВЦЭМ!$A$33:$A$776,$A131,СВЦЭМ!$B$33:$B$776,L$113)+'СЕТ СН'!$I$9+СВЦЭМ!$D$10+'СЕТ СН'!$I$5-'СЕТ СН'!$I$17</f>
        <v>3692.9952729400002</v>
      </c>
      <c r="M131" s="36">
        <f>SUMIFS(СВЦЭМ!$C$33:$C$776,СВЦЭМ!$A$33:$A$776,$A131,СВЦЭМ!$B$33:$B$776,M$113)+'СЕТ СН'!$I$9+СВЦЭМ!$D$10+'СЕТ СН'!$I$5-'СЕТ СН'!$I$17</f>
        <v>3719.87502632</v>
      </c>
      <c r="N131" s="36">
        <f>SUMIFS(СВЦЭМ!$C$33:$C$776,СВЦЭМ!$A$33:$A$776,$A131,СВЦЭМ!$B$33:$B$776,N$113)+'СЕТ СН'!$I$9+СВЦЭМ!$D$10+'СЕТ СН'!$I$5-'СЕТ СН'!$I$17</f>
        <v>3743.5668562300002</v>
      </c>
      <c r="O131" s="36">
        <f>SUMIFS(СВЦЭМ!$C$33:$C$776,СВЦЭМ!$A$33:$A$776,$A131,СВЦЭМ!$B$33:$B$776,O$113)+'СЕТ СН'!$I$9+СВЦЭМ!$D$10+'СЕТ СН'!$I$5-'СЕТ СН'!$I$17</f>
        <v>3773.3167751600004</v>
      </c>
      <c r="P131" s="36">
        <f>SUMIFS(СВЦЭМ!$C$33:$C$776,СВЦЭМ!$A$33:$A$776,$A131,СВЦЭМ!$B$33:$B$776,P$113)+'СЕТ СН'!$I$9+СВЦЭМ!$D$10+'СЕТ СН'!$I$5-'СЕТ СН'!$I$17</f>
        <v>3792.9364692600002</v>
      </c>
      <c r="Q131" s="36">
        <f>SUMIFS(СВЦЭМ!$C$33:$C$776,СВЦЭМ!$A$33:$A$776,$A131,СВЦЭМ!$B$33:$B$776,Q$113)+'СЕТ СН'!$I$9+СВЦЭМ!$D$10+'СЕТ СН'!$I$5-'СЕТ СН'!$I$17</f>
        <v>3808.9323097000001</v>
      </c>
      <c r="R131" s="36">
        <f>SUMIFS(СВЦЭМ!$C$33:$C$776,СВЦЭМ!$A$33:$A$776,$A131,СВЦЭМ!$B$33:$B$776,R$113)+'СЕТ СН'!$I$9+СВЦЭМ!$D$10+'СЕТ СН'!$I$5-'СЕТ СН'!$I$17</f>
        <v>3815.11048106</v>
      </c>
      <c r="S131" s="36">
        <f>SUMIFS(СВЦЭМ!$C$33:$C$776,СВЦЭМ!$A$33:$A$776,$A131,СВЦЭМ!$B$33:$B$776,S$113)+'СЕТ СН'!$I$9+СВЦЭМ!$D$10+'СЕТ СН'!$I$5-'СЕТ СН'!$I$17</f>
        <v>3783.8771826100001</v>
      </c>
      <c r="T131" s="36">
        <f>SUMIFS(СВЦЭМ!$C$33:$C$776,СВЦЭМ!$A$33:$A$776,$A131,СВЦЭМ!$B$33:$B$776,T$113)+'СЕТ СН'!$I$9+СВЦЭМ!$D$10+'СЕТ СН'!$I$5-'СЕТ СН'!$I$17</f>
        <v>3748.3262401000002</v>
      </c>
      <c r="U131" s="36">
        <f>SUMIFS(СВЦЭМ!$C$33:$C$776,СВЦЭМ!$A$33:$A$776,$A131,СВЦЭМ!$B$33:$B$776,U$113)+'СЕТ СН'!$I$9+СВЦЭМ!$D$10+'СЕТ СН'!$I$5-'СЕТ СН'!$I$17</f>
        <v>3747.1045212700001</v>
      </c>
      <c r="V131" s="36">
        <f>SUMIFS(СВЦЭМ!$C$33:$C$776,СВЦЭМ!$A$33:$A$776,$A131,СВЦЭМ!$B$33:$B$776,V$113)+'СЕТ СН'!$I$9+СВЦЭМ!$D$10+'СЕТ СН'!$I$5-'СЕТ СН'!$I$17</f>
        <v>3726.8036793900001</v>
      </c>
      <c r="W131" s="36">
        <f>SUMIFS(СВЦЭМ!$C$33:$C$776,СВЦЭМ!$A$33:$A$776,$A131,СВЦЭМ!$B$33:$B$776,W$113)+'СЕТ СН'!$I$9+СВЦЭМ!$D$10+'СЕТ СН'!$I$5-'СЕТ СН'!$I$17</f>
        <v>3737.8136909700002</v>
      </c>
      <c r="X131" s="36">
        <f>SUMIFS(СВЦЭМ!$C$33:$C$776,СВЦЭМ!$A$33:$A$776,$A131,СВЦЭМ!$B$33:$B$776,X$113)+'СЕТ СН'!$I$9+СВЦЭМ!$D$10+'СЕТ СН'!$I$5-'СЕТ СН'!$I$17</f>
        <v>3731.6959010300002</v>
      </c>
      <c r="Y131" s="36">
        <f>SUMIFS(СВЦЭМ!$C$33:$C$776,СВЦЭМ!$A$33:$A$776,$A131,СВЦЭМ!$B$33:$B$776,Y$113)+'СЕТ СН'!$I$9+СВЦЭМ!$D$10+'СЕТ СН'!$I$5-'СЕТ СН'!$I$17</f>
        <v>3762.0152950000002</v>
      </c>
    </row>
    <row r="132" spans="1:26" ht="15.75" x14ac:dyDescent="0.2">
      <c r="A132" s="35">
        <f t="shared" si="3"/>
        <v>43880</v>
      </c>
      <c r="B132" s="36">
        <f>SUMIFS(СВЦЭМ!$C$33:$C$776,СВЦЭМ!$A$33:$A$776,$A132,СВЦЭМ!$B$33:$B$776,B$113)+'СЕТ СН'!$I$9+СВЦЭМ!$D$10+'СЕТ СН'!$I$5-'СЕТ СН'!$I$17</f>
        <v>3783.00941659</v>
      </c>
      <c r="C132" s="36">
        <f>SUMIFS(СВЦЭМ!$C$33:$C$776,СВЦЭМ!$A$33:$A$776,$A132,СВЦЭМ!$B$33:$B$776,C$113)+'СЕТ СН'!$I$9+СВЦЭМ!$D$10+'СЕТ СН'!$I$5-'СЕТ СН'!$I$17</f>
        <v>3784.40582245</v>
      </c>
      <c r="D132" s="36">
        <f>SUMIFS(СВЦЭМ!$C$33:$C$776,СВЦЭМ!$A$33:$A$776,$A132,СВЦЭМ!$B$33:$B$776,D$113)+'СЕТ СН'!$I$9+СВЦЭМ!$D$10+'СЕТ СН'!$I$5-'СЕТ СН'!$I$17</f>
        <v>3801.5675723300001</v>
      </c>
      <c r="E132" s="36">
        <f>SUMIFS(СВЦЭМ!$C$33:$C$776,СВЦЭМ!$A$33:$A$776,$A132,СВЦЭМ!$B$33:$B$776,E$113)+'СЕТ СН'!$I$9+СВЦЭМ!$D$10+'СЕТ СН'!$I$5-'СЕТ СН'!$I$17</f>
        <v>3810.1516860900001</v>
      </c>
      <c r="F132" s="36">
        <f>SUMIFS(СВЦЭМ!$C$33:$C$776,СВЦЭМ!$A$33:$A$776,$A132,СВЦЭМ!$B$33:$B$776,F$113)+'СЕТ СН'!$I$9+СВЦЭМ!$D$10+'СЕТ СН'!$I$5-'СЕТ СН'!$I$17</f>
        <v>3809.3141338700002</v>
      </c>
      <c r="G132" s="36">
        <f>SUMIFS(СВЦЭМ!$C$33:$C$776,СВЦЭМ!$A$33:$A$776,$A132,СВЦЭМ!$B$33:$B$776,G$113)+'СЕТ СН'!$I$9+СВЦЭМ!$D$10+'СЕТ СН'!$I$5-'СЕТ СН'!$I$17</f>
        <v>3800.2455373500002</v>
      </c>
      <c r="H132" s="36">
        <f>SUMIFS(СВЦЭМ!$C$33:$C$776,СВЦЭМ!$A$33:$A$776,$A132,СВЦЭМ!$B$33:$B$776,H$113)+'СЕТ СН'!$I$9+СВЦЭМ!$D$10+'СЕТ СН'!$I$5-'СЕТ СН'!$I$17</f>
        <v>3767.4029810100001</v>
      </c>
      <c r="I132" s="36">
        <f>SUMIFS(СВЦЭМ!$C$33:$C$776,СВЦЭМ!$A$33:$A$776,$A132,СВЦЭМ!$B$33:$B$776,I$113)+'СЕТ СН'!$I$9+СВЦЭМ!$D$10+'СЕТ СН'!$I$5-'СЕТ СН'!$I$17</f>
        <v>3738.9083398000002</v>
      </c>
      <c r="J132" s="36">
        <f>SUMIFS(СВЦЭМ!$C$33:$C$776,СВЦЭМ!$A$33:$A$776,$A132,СВЦЭМ!$B$33:$B$776,J$113)+'СЕТ СН'!$I$9+СВЦЭМ!$D$10+'СЕТ СН'!$I$5-'СЕТ СН'!$I$17</f>
        <v>3708.1149214500001</v>
      </c>
      <c r="K132" s="36">
        <f>SUMIFS(СВЦЭМ!$C$33:$C$776,СВЦЭМ!$A$33:$A$776,$A132,СВЦЭМ!$B$33:$B$776,K$113)+'СЕТ СН'!$I$9+СВЦЭМ!$D$10+'СЕТ СН'!$I$5-'СЕТ СН'!$I$17</f>
        <v>3687.3184606300001</v>
      </c>
      <c r="L132" s="36">
        <f>SUMIFS(СВЦЭМ!$C$33:$C$776,СВЦЭМ!$A$33:$A$776,$A132,СВЦЭМ!$B$33:$B$776,L$113)+'СЕТ СН'!$I$9+СВЦЭМ!$D$10+'СЕТ СН'!$I$5-'СЕТ СН'!$I$17</f>
        <v>3686.0279636200003</v>
      </c>
      <c r="M132" s="36">
        <f>SUMIFS(СВЦЭМ!$C$33:$C$776,СВЦЭМ!$A$33:$A$776,$A132,СВЦЭМ!$B$33:$B$776,M$113)+'СЕТ СН'!$I$9+СВЦЭМ!$D$10+'СЕТ СН'!$I$5-'СЕТ СН'!$I$17</f>
        <v>3694.4841116100001</v>
      </c>
      <c r="N132" s="36">
        <f>SUMIFS(СВЦЭМ!$C$33:$C$776,СВЦЭМ!$A$33:$A$776,$A132,СВЦЭМ!$B$33:$B$776,N$113)+'СЕТ СН'!$I$9+СВЦЭМ!$D$10+'СЕТ СН'!$I$5-'СЕТ СН'!$I$17</f>
        <v>3719.1936579399999</v>
      </c>
      <c r="O132" s="36">
        <f>SUMIFS(СВЦЭМ!$C$33:$C$776,СВЦЭМ!$A$33:$A$776,$A132,СВЦЭМ!$B$33:$B$776,O$113)+'СЕТ СН'!$I$9+СВЦЭМ!$D$10+'СЕТ СН'!$I$5-'СЕТ СН'!$I$17</f>
        <v>3731.1997790300002</v>
      </c>
      <c r="P132" s="36">
        <f>SUMIFS(СВЦЭМ!$C$33:$C$776,СВЦЭМ!$A$33:$A$776,$A132,СВЦЭМ!$B$33:$B$776,P$113)+'СЕТ СН'!$I$9+СВЦЭМ!$D$10+'СЕТ СН'!$I$5-'СЕТ СН'!$I$17</f>
        <v>3754.56512062</v>
      </c>
      <c r="Q132" s="36">
        <f>SUMIFS(СВЦЭМ!$C$33:$C$776,СВЦЭМ!$A$33:$A$776,$A132,СВЦЭМ!$B$33:$B$776,Q$113)+'СЕТ СН'!$I$9+СВЦЭМ!$D$10+'СЕТ СН'!$I$5-'СЕТ СН'!$I$17</f>
        <v>3781.2457999600001</v>
      </c>
      <c r="R132" s="36">
        <f>SUMIFS(СВЦЭМ!$C$33:$C$776,СВЦЭМ!$A$33:$A$776,$A132,СВЦЭМ!$B$33:$B$776,R$113)+'СЕТ СН'!$I$9+СВЦЭМ!$D$10+'СЕТ СН'!$I$5-'СЕТ СН'!$I$17</f>
        <v>3754.9219186199998</v>
      </c>
      <c r="S132" s="36">
        <f>SUMIFS(СВЦЭМ!$C$33:$C$776,СВЦЭМ!$A$33:$A$776,$A132,СВЦЭМ!$B$33:$B$776,S$113)+'СЕТ СН'!$I$9+СВЦЭМ!$D$10+'СЕТ СН'!$I$5-'СЕТ СН'!$I$17</f>
        <v>3730.4884439300004</v>
      </c>
      <c r="T132" s="36">
        <f>SUMIFS(СВЦЭМ!$C$33:$C$776,СВЦЭМ!$A$33:$A$776,$A132,СВЦЭМ!$B$33:$B$776,T$113)+'СЕТ СН'!$I$9+СВЦЭМ!$D$10+'СЕТ СН'!$I$5-'СЕТ СН'!$I$17</f>
        <v>3688.6149129800001</v>
      </c>
      <c r="U132" s="36">
        <f>SUMIFS(СВЦЭМ!$C$33:$C$776,СВЦЭМ!$A$33:$A$776,$A132,СВЦЭМ!$B$33:$B$776,U$113)+'СЕТ СН'!$I$9+СВЦЭМ!$D$10+'СЕТ СН'!$I$5-'СЕТ СН'!$I$17</f>
        <v>3691.6841392599999</v>
      </c>
      <c r="V132" s="36">
        <f>SUMIFS(СВЦЭМ!$C$33:$C$776,СВЦЭМ!$A$33:$A$776,$A132,СВЦЭМ!$B$33:$B$776,V$113)+'СЕТ СН'!$I$9+СВЦЭМ!$D$10+'СЕТ СН'!$I$5-'СЕТ СН'!$I$17</f>
        <v>3709.84178303</v>
      </c>
      <c r="W132" s="36">
        <f>SUMIFS(СВЦЭМ!$C$33:$C$776,СВЦЭМ!$A$33:$A$776,$A132,СВЦЭМ!$B$33:$B$776,W$113)+'СЕТ СН'!$I$9+СВЦЭМ!$D$10+'СЕТ СН'!$I$5-'СЕТ СН'!$I$17</f>
        <v>3697.05705618</v>
      </c>
      <c r="X132" s="36">
        <f>SUMIFS(СВЦЭМ!$C$33:$C$776,СВЦЭМ!$A$33:$A$776,$A132,СВЦЭМ!$B$33:$B$776,X$113)+'СЕТ СН'!$I$9+СВЦЭМ!$D$10+'СЕТ СН'!$I$5-'СЕТ СН'!$I$17</f>
        <v>3702.6352659300001</v>
      </c>
      <c r="Y132" s="36">
        <f>SUMIFS(СВЦЭМ!$C$33:$C$776,СВЦЭМ!$A$33:$A$776,$A132,СВЦЭМ!$B$33:$B$776,Y$113)+'СЕТ СН'!$I$9+СВЦЭМ!$D$10+'СЕТ СН'!$I$5-'СЕТ СН'!$I$17</f>
        <v>3736.78965565</v>
      </c>
    </row>
    <row r="133" spans="1:26" ht="15.75" x14ac:dyDescent="0.2">
      <c r="A133" s="35">
        <f t="shared" si="3"/>
        <v>43881</v>
      </c>
      <c r="B133" s="36">
        <f>SUMIFS(СВЦЭМ!$C$33:$C$776,СВЦЭМ!$A$33:$A$776,$A133,СВЦЭМ!$B$33:$B$776,B$113)+'СЕТ СН'!$I$9+СВЦЭМ!$D$10+'СЕТ СН'!$I$5-'СЕТ СН'!$I$17</f>
        <v>3740.9715143399999</v>
      </c>
      <c r="C133" s="36">
        <f>SUMIFS(СВЦЭМ!$C$33:$C$776,СВЦЭМ!$A$33:$A$776,$A133,СВЦЭМ!$B$33:$B$776,C$113)+'СЕТ СН'!$I$9+СВЦЭМ!$D$10+'СЕТ СН'!$I$5-'СЕТ СН'!$I$17</f>
        <v>3747.2191463200002</v>
      </c>
      <c r="D133" s="36">
        <f>SUMIFS(СВЦЭМ!$C$33:$C$776,СВЦЭМ!$A$33:$A$776,$A133,СВЦЭМ!$B$33:$B$776,D$113)+'СЕТ СН'!$I$9+СВЦЭМ!$D$10+'СЕТ СН'!$I$5-'СЕТ СН'!$I$17</f>
        <v>3761.0785202900001</v>
      </c>
      <c r="E133" s="36">
        <f>SUMIFS(СВЦЭМ!$C$33:$C$776,СВЦЭМ!$A$33:$A$776,$A133,СВЦЭМ!$B$33:$B$776,E$113)+'СЕТ СН'!$I$9+СВЦЭМ!$D$10+'СЕТ СН'!$I$5-'СЕТ СН'!$I$17</f>
        <v>3779.4815372399999</v>
      </c>
      <c r="F133" s="36">
        <f>SUMIFS(СВЦЭМ!$C$33:$C$776,СВЦЭМ!$A$33:$A$776,$A133,СВЦЭМ!$B$33:$B$776,F$113)+'СЕТ СН'!$I$9+СВЦЭМ!$D$10+'СЕТ СН'!$I$5-'СЕТ СН'!$I$17</f>
        <v>3782.6997958000002</v>
      </c>
      <c r="G133" s="36">
        <f>SUMIFS(СВЦЭМ!$C$33:$C$776,СВЦЭМ!$A$33:$A$776,$A133,СВЦЭМ!$B$33:$B$776,G$113)+'СЕТ СН'!$I$9+СВЦЭМ!$D$10+'СЕТ СН'!$I$5-'СЕТ СН'!$I$17</f>
        <v>3776.8980364200002</v>
      </c>
      <c r="H133" s="36">
        <f>SUMIFS(СВЦЭМ!$C$33:$C$776,СВЦЭМ!$A$33:$A$776,$A133,СВЦЭМ!$B$33:$B$776,H$113)+'СЕТ СН'!$I$9+СВЦЭМ!$D$10+'СЕТ СН'!$I$5-'СЕТ СН'!$I$17</f>
        <v>3750.13606316</v>
      </c>
      <c r="I133" s="36">
        <f>SUMIFS(СВЦЭМ!$C$33:$C$776,СВЦЭМ!$A$33:$A$776,$A133,СВЦЭМ!$B$33:$B$776,I$113)+'СЕТ СН'!$I$9+СВЦЭМ!$D$10+'СЕТ СН'!$I$5-'СЕТ СН'!$I$17</f>
        <v>3714.94723686</v>
      </c>
      <c r="J133" s="36">
        <f>SUMIFS(СВЦЭМ!$C$33:$C$776,СВЦЭМ!$A$33:$A$776,$A133,СВЦЭМ!$B$33:$B$776,J$113)+'СЕТ СН'!$I$9+СВЦЭМ!$D$10+'СЕТ СН'!$I$5-'СЕТ СН'!$I$17</f>
        <v>3680.1200990400002</v>
      </c>
      <c r="K133" s="36">
        <f>SUMIFS(СВЦЭМ!$C$33:$C$776,СВЦЭМ!$A$33:$A$776,$A133,СВЦЭМ!$B$33:$B$776,K$113)+'СЕТ СН'!$I$9+СВЦЭМ!$D$10+'СЕТ СН'!$I$5-'СЕТ СН'!$I$17</f>
        <v>3670.92726382</v>
      </c>
      <c r="L133" s="36">
        <f>SUMIFS(СВЦЭМ!$C$33:$C$776,СВЦЭМ!$A$33:$A$776,$A133,СВЦЭМ!$B$33:$B$776,L$113)+'СЕТ СН'!$I$9+СВЦЭМ!$D$10+'СЕТ СН'!$I$5-'СЕТ СН'!$I$17</f>
        <v>3676.9144938700001</v>
      </c>
      <c r="M133" s="36">
        <f>SUMIFS(СВЦЭМ!$C$33:$C$776,СВЦЭМ!$A$33:$A$776,$A133,СВЦЭМ!$B$33:$B$776,M$113)+'СЕТ СН'!$I$9+СВЦЭМ!$D$10+'СЕТ СН'!$I$5-'СЕТ СН'!$I$17</f>
        <v>3678.16514757</v>
      </c>
      <c r="N133" s="36">
        <f>SUMIFS(СВЦЭМ!$C$33:$C$776,СВЦЭМ!$A$33:$A$776,$A133,СВЦЭМ!$B$33:$B$776,N$113)+'СЕТ СН'!$I$9+СВЦЭМ!$D$10+'СЕТ СН'!$I$5-'СЕТ СН'!$I$17</f>
        <v>3698.1321138600001</v>
      </c>
      <c r="O133" s="36">
        <f>SUMIFS(СВЦЭМ!$C$33:$C$776,СВЦЭМ!$A$33:$A$776,$A133,СВЦЭМ!$B$33:$B$776,O$113)+'СЕТ СН'!$I$9+СВЦЭМ!$D$10+'СЕТ СН'!$I$5-'СЕТ СН'!$I$17</f>
        <v>3714.5385427300002</v>
      </c>
      <c r="P133" s="36">
        <f>SUMIFS(СВЦЭМ!$C$33:$C$776,СВЦЭМ!$A$33:$A$776,$A133,СВЦЭМ!$B$33:$B$776,P$113)+'СЕТ СН'!$I$9+СВЦЭМ!$D$10+'СЕТ СН'!$I$5-'СЕТ СН'!$I$17</f>
        <v>3751.7606319400002</v>
      </c>
      <c r="Q133" s="36">
        <f>SUMIFS(СВЦЭМ!$C$33:$C$776,СВЦЭМ!$A$33:$A$776,$A133,СВЦЭМ!$B$33:$B$776,Q$113)+'СЕТ СН'!$I$9+СВЦЭМ!$D$10+'СЕТ СН'!$I$5-'СЕТ СН'!$I$17</f>
        <v>3753.4147537700001</v>
      </c>
      <c r="R133" s="36">
        <f>SUMIFS(СВЦЭМ!$C$33:$C$776,СВЦЭМ!$A$33:$A$776,$A133,СВЦЭМ!$B$33:$B$776,R$113)+'СЕТ СН'!$I$9+СВЦЭМ!$D$10+'СЕТ СН'!$I$5-'СЕТ СН'!$I$17</f>
        <v>3753.1259453100001</v>
      </c>
      <c r="S133" s="36">
        <f>SUMIFS(СВЦЭМ!$C$33:$C$776,СВЦЭМ!$A$33:$A$776,$A133,СВЦЭМ!$B$33:$B$776,S$113)+'СЕТ СН'!$I$9+СВЦЭМ!$D$10+'СЕТ СН'!$I$5-'СЕТ СН'!$I$17</f>
        <v>3717.8093267300001</v>
      </c>
      <c r="T133" s="36">
        <f>SUMIFS(СВЦЭМ!$C$33:$C$776,СВЦЭМ!$A$33:$A$776,$A133,СВЦЭМ!$B$33:$B$776,T$113)+'СЕТ СН'!$I$9+СВЦЭМ!$D$10+'СЕТ СН'!$I$5-'СЕТ СН'!$I$17</f>
        <v>3695.84662239</v>
      </c>
      <c r="U133" s="36">
        <f>SUMIFS(СВЦЭМ!$C$33:$C$776,СВЦЭМ!$A$33:$A$776,$A133,СВЦЭМ!$B$33:$B$776,U$113)+'СЕТ СН'!$I$9+СВЦЭМ!$D$10+'СЕТ СН'!$I$5-'СЕТ СН'!$I$17</f>
        <v>3672.89789668</v>
      </c>
      <c r="V133" s="36">
        <f>SUMIFS(СВЦЭМ!$C$33:$C$776,СВЦЭМ!$A$33:$A$776,$A133,СВЦЭМ!$B$33:$B$776,V$113)+'СЕТ СН'!$I$9+СВЦЭМ!$D$10+'СЕТ СН'!$I$5-'СЕТ СН'!$I$17</f>
        <v>3673.33679433</v>
      </c>
      <c r="W133" s="36">
        <f>SUMIFS(СВЦЭМ!$C$33:$C$776,СВЦЭМ!$A$33:$A$776,$A133,СВЦЭМ!$B$33:$B$776,W$113)+'СЕТ СН'!$I$9+СВЦЭМ!$D$10+'СЕТ СН'!$I$5-'СЕТ СН'!$I$17</f>
        <v>3689.5492047100001</v>
      </c>
      <c r="X133" s="36">
        <f>SUMIFS(СВЦЭМ!$C$33:$C$776,СВЦЭМ!$A$33:$A$776,$A133,СВЦЭМ!$B$33:$B$776,X$113)+'СЕТ СН'!$I$9+СВЦЭМ!$D$10+'СЕТ СН'!$I$5-'СЕТ СН'!$I$17</f>
        <v>3703.4146326999999</v>
      </c>
      <c r="Y133" s="36">
        <f>SUMIFS(СВЦЭМ!$C$33:$C$776,СВЦЭМ!$A$33:$A$776,$A133,СВЦЭМ!$B$33:$B$776,Y$113)+'СЕТ СН'!$I$9+СВЦЭМ!$D$10+'СЕТ СН'!$I$5-'СЕТ СН'!$I$17</f>
        <v>3716.4657888700003</v>
      </c>
    </row>
    <row r="134" spans="1:26" ht="15.75" x14ac:dyDescent="0.2">
      <c r="A134" s="35">
        <f t="shared" si="3"/>
        <v>43882</v>
      </c>
      <c r="B134" s="36">
        <f>SUMIFS(СВЦЭМ!$C$33:$C$776,СВЦЭМ!$A$33:$A$776,$A134,СВЦЭМ!$B$33:$B$776,B$113)+'СЕТ СН'!$I$9+СВЦЭМ!$D$10+'СЕТ СН'!$I$5-'СЕТ СН'!$I$17</f>
        <v>3726.7674757100003</v>
      </c>
      <c r="C134" s="36">
        <f>SUMIFS(СВЦЭМ!$C$33:$C$776,СВЦЭМ!$A$33:$A$776,$A134,СВЦЭМ!$B$33:$B$776,C$113)+'СЕТ СН'!$I$9+СВЦЭМ!$D$10+'СЕТ СН'!$I$5-'СЕТ СН'!$I$17</f>
        <v>3754.93164789</v>
      </c>
      <c r="D134" s="36">
        <f>SUMIFS(СВЦЭМ!$C$33:$C$776,СВЦЭМ!$A$33:$A$776,$A134,СВЦЭМ!$B$33:$B$776,D$113)+'СЕТ СН'!$I$9+СВЦЭМ!$D$10+'СЕТ СН'!$I$5-'СЕТ СН'!$I$17</f>
        <v>3768.9255101400004</v>
      </c>
      <c r="E134" s="36">
        <f>SUMIFS(СВЦЭМ!$C$33:$C$776,СВЦЭМ!$A$33:$A$776,$A134,СВЦЭМ!$B$33:$B$776,E$113)+'СЕТ СН'!$I$9+СВЦЭМ!$D$10+'СЕТ СН'!$I$5-'СЕТ СН'!$I$17</f>
        <v>3770.9851836600001</v>
      </c>
      <c r="F134" s="36">
        <f>SUMIFS(СВЦЭМ!$C$33:$C$776,СВЦЭМ!$A$33:$A$776,$A134,СВЦЭМ!$B$33:$B$776,F$113)+'СЕТ СН'!$I$9+СВЦЭМ!$D$10+'СЕТ СН'!$I$5-'СЕТ СН'!$I$17</f>
        <v>3759.4717787600002</v>
      </c>
      <c r="G134" s="36">
        <f>SUMIFS(СВЦЭМ!$C$33:$C$776,СВЦЭМ!$A$33:$A$776,$A134,СВЦЭМ!$B$33:$B$776,G$113)+'СЕТ СН'!$I$9+СВЦЭМ!$D$10+'СЕТ СН'!$I$5-'СЕТ СН'!$I$17</f>
        <v>3735.8476042800003</v>
      </c>
      <c r="H134" s="36">
        <f>SUMIFS(СВЦЭМ!$C$33:$C$776,СВЦЭМ!$A$33:$A$776,$A134,СВЦЭМ!$B$33:$B$776,H$113)+'СЕТ СН'!$I$9+СВЦЭМ!$D$10+'СЕТ СН'!$I$5-'СЕТ СН'!$I$17</f>
        <v>3716.75399827</v>
      </c>
      <c r="I134" s="36">
        <f>SUMIFS(СВЦЭМ!$C$33:$C$776,СВЦЭМ!$A$33:$A$776,$A134,СВЦЭМ!$B$33:$B$776,I$113)+'СЕТ СН'!$I$9+СВЦЭМ!$D$10+'СЕТ СН'!$I$5-'СЕТ СН'!$I$17</f>
        <v>3700.8019326900003</v>
      </c>
      <c r="J134" s="36">
        <f>SUMIFS(СВЦЭМ!$C$33:$C$776,СВЦЭМ!$A$33:$A$776,$A134,СВЦЭМ!$B$33:$B$776,J$113)+'СЕТ СН'!$I$9+СВЦЭМ!$D$10+'СЕТ СН'!$I$5-'СЕТ СН'!$I$17</f>
        <v>3677.5216389100001</v>
      </c>
      <c r="K134" s="36">
        <f>SUMIFS(СВЦЭМ!$C$33:$C$776,СВЦЭМ!$A$33:$A$776,$A134,СВЦЭМ!$B$33:$B$776,K$113)+'СЕТ СН'!$I$9+СВЦЭМ!$D$10+'СЕТ СН'!$I$5-'СЕТ СН'!$I$17</f>
        <v>3672.1079561000001</v>
      </c>
      <c r="L134" s="36">
        <f>SUMIFS(СВЦЭМ!$C$33:$C$776,СВЦЭМ!$A$33:$A$776,$A134,СВЦЭМ!$B$33:$B$776,L$113)+'СЕТ СН'!$I$9+СВЦЭМ!$D$10+'СЕТ СН'!$I$5-'СЕТ СН'!$I$17</f>
        <v>3677.4113409700003</v>
      </c>
      <c r="M134" s="36">
        <f>SUMIFS(СВЦЭМ!$C$33:$C$776,СВЦЭМ!$A$33:$A$776,$A134,СВЦЭМ!$B$33:$B$776,M$113)+'СЕТ СН'!$I$9+СВЦЭМ!$D$10+'СЕТ СН'!$I$5-'СЕТ СН'!$I$17</f>
        <v>3687.84009754</v>
      </c>
      <c r="N134" s="36">
        <f>SUMIFS(СВЦЭМ!$C$33:$C$776,СВЦЭМ!$A$33:$A$776,$A134,СВЦЭМ!$B$33:$B$776,N$113)+'СЕТ СН'!$I$9+СВЦЭМ!$D$10+'СЕТ СН'!$I$5-'СЕТ СН'!$I$17</f>
        <v>3710.8902458100001</v>
      </c>
      <c r="O134" s="36">
        <f>SUMIFS(СВЦЭМ!$C$33:$C$776,СВЦЭМ!$A$33:$A$776,$A134,СВЦЭМ!$B$33:$B$776,O$113)+'СЕТ СН'!$I$9+СВЦЭМ!$D$10+'СЕТ СН'!$I$5-'СЕТ СН'!$I$17</f>
        <v>3724.7314968700002</v>
      </c>
      <c r="P134" s="36">
        <f>SUMIFS(СВЦЭМ!$C$33:$C$776,СВЦЭМ!$A$33:$A$776,$A134,СВЦЭМ!$B$33:$B$776,P$113)+'СЕТ СН'!$I$9+СВЦЭМ!$D$10+'СЕТ СН'!$I$5-'СЕТ СН'!$I$17</f>
        <v>3739.9965714499999</v>
      </c>
      <c r="Q134" s="36">
        <f>SUMIFS(СВЦЭМ!$C$33:$C$776,СВЦЭМ!$A$33:$A$776,$A134,СВЦЭМ!$B$33:$B$776,Q$113)+'СЕТ СН'!$I$9+СВЦЭМ!$D$10+'СЕТ СН'!$I$5-'СЕТ СН'!$I$17</f>
        <v>3747.8220412300002</v>
      </c>
      <c r="R134" s="36">
        <f>SUMIFS(СВЦЭМ!$C$33:$C$776,СВЦЭМ!$A$33:$A$776,$A134,СВЦЭМ!$B$33:$B$776,R$113)+'СЕТ СН'!$I$9+СВЦЭМ!$D$10+'СЕТ СН'!$I$5-'СЕТ СН'!$I$17</f>
        <v>3744.11460515</v>
      </c>
      <c r="S134" s="36">
        <f>SUMIFS(СВЦЭМ!$C$33:$C$776,СВЦЭМ!$A$33:$A$776,$A134,СВЦЭМ!$B$33:$B$776,S$113)+'СЕТ СН'!$I$9+СВЦЭМ!$D$10+'СЕТ СН'!$I$5-'СЕТ СН'!$I$17</f>
        <v>3727.3579678200003</v>
      </c>
      <c r="T134" s="36">
        <f>SUMIFS(СВЦЭМ!$C$33:$C$776,СВЦЭМ!$A$33:$A$776,$A134,СВЦЭМ!$B$33:$B$776,T$113)+'СЕТ СН'!$I$9+СВЦЭМ!$D$10+'СЕТ СН'!$I$5-'СЕТ СН'!$I$17</f>
        <v>3698.4271681800001</v>
      </c>
      <c r="U134" s="36">
        <f>SUMIFS(СВЦЭМ!$C$33:$C$776,СВЦЭМ!$A$33:$A$776,$A134,СВЦЭМ!$B$33:$B$776,U$113)+'СЕТ СН'!$I$9+СВЦЭМ!$D$10+'СЕТ СН'!$I$5-'СЕТ СН'!$I$17</f>
        <v>3686.69411068</v>
      </c>
      <c r="V134" s="36">
        <f>SUMIFS(СВЦЭМ!$C$33:$C$776,СВЦЭМ!$A$33:$A$776,$A134,СВЦЭМ!$B$33:$B$776,V$113)+'СЕТ СН'!$I$9+СВЦЭМ!$D$10+'СЕТ СН'!$I$5-'СЕТ СН'!$I$17</f>
        <v>3660.5393480299999</v>
      </c>
      <c r="W134" s="36">
        <f>SUMIFS(СВЦЭМ!$C$33:$C$776,СВЦЭМ!$A$33:$A$776,$A134,СВЦЭМ!$B$33:$B$776,W$113)+'СЕТ СН'!$I$9+СВЦЭМ!$D$10+'СЕТ СН'!$I$5-'СЕТ СН'!$I$17</f>
        <v>3647.6379925300002</v>
      </c>
      <c r="X134" s="36">
        <f>SUMIFS(СВЦЭМ!$C$33:$C$776,СВЦЭМ!$A$33:$A$776,$A134,СВЦЭМ!$B$33:$B$776,X$113)+'СЕТ СН'!$I$9+СВЦЭМ!$D$10+'СЕТ СН'!$I$5-'СЕТ СН'!$I$17</f>
        <v>3658.6730344100001</v>
      </c>
      <c r="Y134" s="36">
        <f>SUMIFS(СВЦЭМ!$C$33:$C$776,СВЦЭМ!$A$33:$A$776,$A134,СВЦЭМ!$B$33:$B$776,Y$113)+'СЕТ СН'!$I$9+СВЦЭМ!$D$10+'СЕТ СН'!$I$5-'СЕТ СН'!$I$17</f>
        <v>3673.90243805</v>
      </c>
    </row>
    <row r="135" spans="1:26" ht="15.75" x14ac:dyDescent="0.2">
      <c r="A135" s="35">
        <f t="shared" si="3"/>
        <v>43883</v>
      </c>
      <c r="B135" s="36">
        <f>SUMIFS(СВЦЭМ!$C$33:$C$776,СВЦЭМ!$A$33:$A$776,$A135,СВЦЭМ!$B$33:$B$776,B$113)+'СЕТ СН'!$I$9+СВЦЭМ!$D$10+'СЕТ СН'!$I$5-'СЕТ СН'!$I$17</f>
        <v>3705.5495501300002</v>
      </c>
      <c r="C135" s="36">
        <f>SUMIFS(СВЦЭМ!$C$33:$C$776,СВЦЭМ!$A$33:$A$776,$A135,СВЦЭМ!$B$33:$B$776,C$113)+'СЕТ СН'!$I$9+СВЦЭМ!$D$10+'СЕТ СН'!$I$5-'СЕТ СН'!$I$17</f>
        <v>3722.64088438</v>
      </c>
      <c r="D135" s="36">
        <f>SUMIFS(СВЦЭМ!$C$33:$C$776,СВЦЭМ!$A$33:$A$776,$A135,СВЦЭМ!$B$33:$B$776,D$113)+'СЕТ СН'!$I$9+СВЦЭМ!$D$10+'СЕТ СН'!$I$5-'СЕТ СН'!$I$17</f>
        <v>3726.8079605900002</v>
      </c>
      <c r="E135" s="36">
        <f>SUMIFS(СВЦЭМ!$C$33:$C$776,СВЦЭМ!$A$33:$A$776,$A135,СВЦЭМ!$B$33:$B$776,E$113)+'СЕТ СН'!$I$9+СВЦЭМ!$D$10+'СЕТ СН'!$I$5-'СЕТ СН'!$I$17</f>
        <v>3728.9652663100001</v>
      </c>
      <c r="F135" s="36">
        <f>SUMIFS(СВЦЭМ!$C$33:$C$776,СВЦЭМ!$A$33:$A$776,$A135,СВЦЭМ!$B$33:$B$776,F$113)+'СЕТ СН'!$I$9+СВЦЭМ!$D$10+'СЕТ СН'!$I$5-'СЕТ СН'!$I$17</f>
        <v>3725.6836938599999</v>
      </c>
      <c r="G135" s="36">
        <f>SUMIFS(СВЦЭМ!$C$33:$C$776,СВЦЭМ!$A$33:$A$776,$A135,СВЦЭМ!$B$33:$B$776,G$113)+'СЕТ СН'!$I$9+СВЦЭМ!$D$10+'СЕТ СН'!$I$5-'СЕТ СН'!$I$17</f>
        <v>3725.3291521800002</v>
      </c>
      <c r="H135" s="36">
        <f>SUMIFS(СВЦЭМ!$C$33:$C$776,СВЦЭМ!$A$33:$A$776,$A135,СВЦЭМ!$B$33:$B$776,H$113)+'СЕТ СН'!$I$9+СВЦЭМ!$D$10+'СЕТ СН'!$I$5-'СЕТ СН'!$I$17</f>
        <v>3713.9273100800001</v>
      </c>
      <c r="I135" s="36">
        <f>SUMIFS(СВЦЭМ!$C$33:$C$776,СВЦЭМ!$A$33:$A$776,$A135,СВЦЭМ!$B$33:$B$776,I$113)+'СЕТ СН'!$I$9+СВЦЭМ!$D$10+'СЕТ СН'!$I$5-'СЕТ СН'!$I$17</f>
        <v>3663.2818651000002</v>
      </c>
      <c r="J135" s="36">
        <f>SUMIFS(СВЦЭМ!$C$33:$C$776,СВЦЭМ!$A$33:$A$776,$A135,СВЦЭМ!$B$33:$B$776,J$113)+'СЕТ СН'!$I$9+СВЦЭМ!$D$10+'СЕТ СН'!$I$5-'СЕТ СН'!$I$17</f>
        <v>3670.3833353800001</v>
      </c>
      <c r="K135" s="36">
        <f>SUMIFS(СВЦЭМ!$C$33:$C$776,СВЦЭМ!$A$33:$A$776,$A135,СВЦЭМ!$B$33:$B$776,K$113)+'СЕТ СН'!$I$9+СВЦЭМ!$D$10+'СЕТ СН'!$I$5-'СЕТ СН'!$I$17</f>
        <v>3679.1122723600001</v>
      </c>
      <c r="L135" s="36">
        <f>SUMIFS(СВЦЭМ!$C$33:$C$776,СВЦЭМ!$A$33:$A$776,$A135,СВЦЭМ!$B$33:$B$776,L$113)+'СЕТ СН'!$I$9+СВЦЭМ!$D$10+'СЕТ СН'!$I$5-'СЕТ СН'!$I$17</f>
        <v>3687.8572016100002</v>
      </c>
      <c r="M135" s="36">
        <f>SUMIFS(СВЦЭМ!$C$33:$C$776,СВЦЭМ!$A$33:$A$776,$A135,СВЦЭМ!$B$33:$B$776,M$113)+'СЕТ СН'!$I$9+СВЦЭМ!$D$10+'СЕТ СН'!$I$5-'СЕТ СН'!$I$17</f>
        <v>3696.4046598</v>
      </c>
      <c r="N135" s="36">
        <f>SUMIFS(СВЦЭМ!$C$33:$C$776,СВЦЭМ!$A$33:$A$776,$A135,СВЦЭМ!$B$33:$B$776,N$113)+'СЕТ СН'!$I$9+СВЦЭМ!$D$10+'СЕТ СН'!$I$5-'СЕТ СН'!$I$17</f>
        <v>3694.0965206199999</v>
      </c>
      <c r="O135" s="36">
        <f>SUMIFS(СВЦЭМ!$C$33:$C$776,СВЦЭМ!$A$33:$A$776,$A135,СВЦЭМ!$B$33:$B$776,O$113)+'СЕТ СН'!$I$9+СВЦЭМ!$D$10+'СЕТ СН'!$I$5-'СЕТ СН'!$I$17</f>
        <v>3694.9844510600001</v>
      </c>
      <c r="P135" s="36">
        <f>SUMIFS(СВЦЭМ!$C$33:$C$776,СВЦЭМ!$A$33:$A$776,$A135,СВЦЭМ!$B$33:$B$776,P$113)+'СЕТ СН'!$I$9+СВЦЭМ!$D$10+'СЕТ СН'!$I$5-'СЕТ СН'!$I$17</f>
        <v>3691.9296297700002</v>
      </c>
      <c r="Q135" s="36">
        <f>SUMIFS(СВЦЭМ!$C$33:$C$776,СВЦЭМ!$A$33:$A$776,$A135,СВЦЭМ!$B$33:$B$776,Q$113)+'СЕТ СН'!$I$9+СВЦЭМ!$D$10+'СЕТ СН'!$I$5-'СЕТ СН'!$I$17</f>
        <v>3689.3988196700002</v>
      </c>
      <c r="R135" s="36">
        <f>SUMIFS(СВЦЭМ!$C$33:$C$776,СВЦЭМ!$A$33:$A$776,$A135,СВЦЭМ!$B$33:$B$776,R$113)+'СЕТ СН'!$I$9+СВЦЭМ!$D$10+'СЕТ СН'!$I$5-'СЕТ СН'!$I$17</f>
        <v>3684.5600551000002</v>
      </c>
      <c r="S135" s="36">
        <f>SUMIFS(СВЦЭМ!$C$33:$C$776,СВЦЭМ!$A$33:$A$776,$A135,СВЦЭМ!$B$33:$B$776,S$113)+'СЕТ СН'!$I$9+СВЦЭМ!$D$10+'СЕТ СН'!$I$5-'СЕТ СН'!$I$17</f>
        <v>3686.5072657800001</v>
      </c>
      <c r="T135" s="36">
        <f>SUMIFS(СВЦЭМ!$C$33:$C$776,СВЦЭМ!$A$33:$A$776,$A135,СВЦЭМ!$B$33:$B$776,T$113)+'СЕТ СН'!$I$9+СВЦЭМ!$D$10+'СЕТ СН'!$I$5-'СЕТ СН'!$I$17</f>
        <v>3690.41875708</v>
      </c>
      <c r="U135" s="36">
        <f>SUMIFS(СВЦЭМ!$C$33:$C$776,СВЦЭМ!$A$33:$A$776,$A135,СВЦЭМ!$B$33:$B$776,U$113)+'СЕТ СН'!$I$9+СВЦЭМ!$D$10+'СЕТ СН'!$I$5-'СЕТ СН'!$I$17</f>
        <v>3698.4078590600002</v>
      </c>
      <c r="V135" s="36">
        <f>SUMIFS(СВЦЭМ!$C$33:$C$776,СВЦЭМ!$A$33:$A$776,$A135,СВЦЭМ!$B$33:$B$776,V$113)+'СЕТ СН'!$I$9+СВЦЭМ!$D$10+'СЕТ СН'!$I$5-'СЕТ СН'!$I$17</f>
        <v>3707.0002279199998</v>
      </c>
      <c r="W135" s="36">
        <f>SUMIFS(СВЦЭМ!$C$33:$C$776,СВЦЭМ!$A$33:$A$776,$A135,СВЦЭМ!$B$33:$B$776,W$113)+'СЕТ СН'!$I$9+СВЦЭМ!$D$10+'СЕТ СН'!$I$5-'СЕТ СН'!$I$17</f>
        <v>3699.43735685</v>
      </c>
      <c r="X135" s="36">
        <f>SUMIFS(СВЦЭМ!$C$33:$C$776,СВЦЭМ!$A$33:$A$776,$A135,СВЦЭМ!$B$33:$B$776,X$113)+'СЕТ СН'!$I$9+СВЦЭМ!$D$10+'СЕТ СН'!$I$5-'СЕТ СН'!$I$17</f>
        <v>3710.56548226</v>
      </c>
      <c r="Y135" s="36">
        <f>SUMIFS(СВЦЭМ!$C$33:$C$776,СВЦЭМ!$A$33:$A$776,$A135,СВЦЭМ!$B$33:$B$776,Y$113)+'СЕТ СН'!$I$9+СВЦЭМ!$D$10+'СЕТ СН'!$I$5-'СЕТ СН'!$I$17</f>
        <v>3679.4318109000001</v>
      </c>
    </row>
    <row r="136" spans="1:26" ht="15.75" x14ac:dyDescent="0.2">
      <c r="A136" s="35">
        <f t="shared" si="3"/>
        <v>43884</v>
      </c>
      <c r="B136" s="36">
        <f>SUMIFS(СВЦЭМ!$C$33:$C$776,СВЦЭМ!$A$33:$A$776,$A136,СВЦЭМ!$B$33:$B$776,B$113)+'СЕТ СН'!$I$9+СВЦЭМ!$D$10+'СЕТ СН'!$I$5-'СЕТ СН'!$I$17</f>
        <v>3709.8964951200001</v>
      </c>
      <c r="C136" s="36">
        <f>SUMIFS(СВЦЭМ!$C$33:$C$776,СВЦЭМ!$A$33:$A$776,$A136,СВЦЭМ!$B$33:$B$776,C$113)+'СЕТ СН'!$I$9+СВЦЭМ!$D$10+'СЕТ СН'!$I$5-'СЕТ СН'!$I$17</f>
        <v>3731.4474413200001</v>
      </c>
      <c r="D136" s="36">
        <f>SUMIFS(СВЦЭМ!$C$33:$C$776,СВЦЭМ!$A$33:$A$776,$A136,СВЦЭМ!$B$33:$B$776,D$113)+'СЕТ СН'!$I$9+СВЦЭМ!$D$10+'СЕТ СН'!$I$5-'СЕТ СН'!$I$17</f>
        <v>3745.0818772500002</v>
      </c>
      <c r="E136" s="36">
        <f>SUMIFS(СВЦЭМ!$C$33:$C$776,СВЦЭМ!$A$33:$A$776,$A136,СВЦЭМ!$B$33:$B$776,E$113)+'СЕТ СН'!$I$9+СВЦЭМ!$D$10+'СЕТ СН'!$I$5-'СЕТ СН'!$I$17</f>
        <v>3764.5403755699999</v>
      </c>
      <c r="F136" s="36">
        <f>SUMIFS(СВЦЭМ!$C$33:$C$776,СВЦЭМ!$A$33:$A$776,$A136,СВЦЭМ!$B$33:$B$776,F$113)+'СЕТ СН'!$I$9+СВЦЭМ!$D$10+'СЕТ СН'!$I$5-'СЕТ СН'!$I$17</f>
        <v>3758.2704753400003</v>
      </c>
      <c r="G136" s="36">
        <f>SUMIFS(СВЦЭМ!$C$33:$C$776,СВЦЭМ!$A$33:$A$776,$A136,СВЦЭМ!$B$33:$B$776,G$113)+'СЕТ СН'!$I$9+СВЦЭМ!$D$10+'СЕТ СН'!$I$5-'СЕТ СН'!$I$17</f>
        <v>3751.7936982800002</v>
      </c>
      <c r="H136" s="36">
        <f>SUMIFS(СВЦЭМ!$C$33:$C$776,СВЦЭМ!$A$33:$A$776,$A136,СВЦЭМ!$B$33:$B$776,H$113)+'СЕТ СН'!$I$9+СВЦЭМ!$D$10+'СЕТ СН'!$I$5-'СЕТ СН'!$I$17</f>
        <v>3740.6390348499999</v>
      </c>
      <c r="I136" s="36">
        <f>SUMIFS(СВЦЭМ!$C$33:$C$776,СВЦЭМ!$A$33:$A$776,$A136,СВЦЭМ!$B$33:$B$776,I$113)+'СЕТ СН'!$I$9+СВЦЭМ!$D$10+'СЕТ СН'!$I$5-'СЕТ СН'!$I$17</f>
        <v>3729.6862192200001</v>
      </c>
      <c r="J136" s="36">
        <f>SUMIFS(СВЦЭМ!$C$33:$C$776,СВЦЭМ!$A$33:$A$776,$A136,СВЦЭМ!$B$33:$B$776,J$113)+'СЕТ СН'!$I$9+СВЦЭМ!$D$10+'СЕТ СН'!$I$5-'СЕТ СН'!$I$17</f>
        <v>3708.4018897599999</v>
      </c>
      <c r="K136" s="36">
        <f>SUMIFS(СВЦЭМ!$C$33:$C$776,СВЦЭМ!$A$33:$A$776,$A136,СВЦЭМ!$B$33:$B$776,K$113)+'СЕТ СН'!$I$9+СВЦЭМ!$D$10+'СЕТ СН'!$I$5-'СЕТ СН'!$I$17</f>
        <v>3660.2840389900002</v>
      </c>
      <c r="L136" s="36">
        <f>SUMIFS(СВЦЭМ!$C$33:$C$776,СВЦЭМ!$A$33:$A$776,$A136,СВЦЭМ!$B$33:$B$776,L$113)+'СЕТ СН'!$I$9+СВЦЭМ!$D$10+'СЕТ СН'!$I$5-'СЕТ СН'!$I$17</f>
        <v>3639.9749135299999</v>
      </c>
      <c r="M136" s="36">
        <f>SUMIFS(СВЦЭМ!$C$33:$C$776,СВЦЭМ!$A$33:$A$776,$A136,СВЦЭМ!$B$33:$B$776,M$113)+'СЕТ СН'!$I$9+СВЦЭМ!$D$10+'СЕТ СН'!$I$5-'СЕТ СН'!$I$17</f>
        <v>3647.8334601900001</v>
      </c>
      <c r="N136" s="36">
        <f>SUMIFS(СВЦЭМ!$C$33:$C$776,СВЦЭМ!$A$33:$A$776,$A136,СВЦЭМ!$B$33:$B$776,N$113)+'СЕТ СН'!$I$9+СВЦЭМ!$D$10+'СЕТ СН'!$I$5-'СЕТ СН'!$I$17</f>
        <v>3672.0923303999998</v>
      </c>
      <c r="O136" s="36">
        <f>SUMIFS(СВЦЭМ!$C$33:$C$776,СВЦЭМ!$A$33:$A$776,$A136,СВЦЭМ!$B$33:$B$776,O$113)+'СЕТ СН'!$I$9+СВЦЭМ!$D$10+'СЕТ СН'!$I$5-'СЕТ СН'!$I$17</f>
        <v>3675.8449260300004</v>
      </c>
      <c r="P136" s="36">
        <f>SUMIFS(СВЦЭМ!$C$33:$C$776,СВЦЭМ!$A$33:$A$776,$A136,СВЦЭМ!$B$33:$B$776,P$113)+'СЕТ СН'!$I$9+СВЦЭМ!$D$10+'СЕТ СН'!$I$5-'СЕТ СН'!$I$17</f>
        <v>3687.4307901299999</v>
      </c>
      <c r="Q136" s="36">
        <f>SUMIFS(СВЦЭМ!$C$33:$C$776,СВЦЭМ!$A$33:$A$776,$A136,СВЦЭМ!$B$33:$B$776,Q$113)+'СЕТ СН'!$I$9+СВЦЭМ!$D$10+'СЕТ СН'!$I$5-'СЕТ СН'!$I$17</f>
        <v>3722.1924245700002</v>
      </c>
      <c r="R136" s="36">
        <f>SUMIFS(СВЦЭМ!$C$33:$C$776,СВЦЭМ!$A$33:$A$776,$A136,СВЦЭМ!$B$33:$B$776,R$113)+'СЕТ СН'!$I$9+СВЦЭМ!$D$10+'СЕТ СН'!$I$5-'СЕТ СН'!$I$17</f>
        <v>3695.6323201800001</v>
      </c>
      <c r="S136" s="36">
        <f>SUMIFS(СВЦЭМ!$C$33:$C$776,СВЦЭМ!$A$33:$A$776,$A136,СВЦЭМ!$B$33:$B$776,S$113)+'СЕТ СН'!$I$9+СВЦЭМ!$D$10+'СЕТ СН'!$I$5-'СЕТ СН'!$I$17</f>
        <v>3681.9133505099999</v>
      </c>
      <c r="T136" s="36">
        <f>SUMIFS(СВЦЭМ!$C$33:$C$776,СВЦЭМ!$A$33:$A$776,$A136,СВЦЭМ!$B$33:$B$776,T$113)+'СЕТ СН'!$I$9+СВЦЭМ!$D$10+'СЕТ СН'!$I$5-'СЕТ СН'!$I$17</f>
        <v>3664.9121634900002</v>
      </c>
      <c r="U136" s="36">
        <f>SUMIFS(СВЦЭМ!$C$33:$C$776,СВЦЭМ!$A$33:$A$776,$A136,СВЦЭМ!$B$33:$B$776,U$113)+'СЕТ СН'!$I$9+СВЦЭМ!$D$10+'СЕТ СН'!$I$5-'СЕТ СН'!$I$17</f>
        <v>3655.5737080899999</v>
      </c>
      <c r="V136" s="36">
        <f>SUMIFS(СВЦЭМ!$C$33:$C$776,СВЦЭМ!$A$33:$A$776,$A136,СВЦЭМ!$B$33:$B$776,V$113)+'СЕТ СН'!$I$9+СВЦЭМ!$D$10+'СЕТ СН'!$I$5-'СЕТ СН'!$I$17</f>
        <v>3659.3181700499999</v>
      </c>
      <c r="W136" s="36">
        <f>SUMIFS(СВЦЭМ!$C$33:$C$776,СВЦЭМ!$A$33:$A$776,$A136,СВЦЭМ!$B$33:$B$776,W$113)+'СЕТ СН'!$I$9+СВЦЭМ!$D$10+'СЕТ СН'!$I$5-'СЕТ СН'!$I$17</f>
        <v>3670.84331595</v>
      </c>
      <c r="X136" s="36">
        <f>SUMIFS(СВЦЭМ!$C$33:$C$776,СВЦЭМ!$A$33:$A$776,$A136,СВЦЭМ!$B$33:$B$776,X$113)+'СЕТ СН'!$I$9+СВЦЭМ!$D$10+'СЕТ СН'!$I$5-'СЕТ СН'!$I$17</f>
        <v>3689.2341557600002</v>
      </c>
      <c r="Y136" s="36">
        <f>SUMIFS(СВЦЭМ!$C$33:$C$776,СВЦЭМ!$A$33:$A$776,$A136,СВЦЭМ!$B$33:$B$776,Y$113)+'СЕТ СН'!$I$9+СВЦЭМ!$D$10+'СЕТ СН'!$I$5-'СЕТ СН'!$I$17</f>
        <v>3707.4967339499999</v>
      </c>
    </row>
    <row r="137" spans="1:26" ht="15.75" x14ac:dyDescent="0.2">
      <c r="A137" s="35">
        <f t="shared" si="3"/>
        <v>43885</v>
      </c>
      <c r="B137" s="36">
        <f>SUMIFS(СВЦЭМ!$C$33:$C$776,СВЦЭМ!$A$33:$A$776,$A137,СВЦЭМ!$B$33:$B$776,B$113)+'СЕТ СН'!$I$9+СВЦЭМ!$D$10+'СЕТ СН'!$I$5-'СЕТ СН'!$I$17</f>
        <v>3710.8886711499999</v>
      </c>
      <c r="C137" s="36">
        <f>SUMIFS(СВЦЭМ!$C$33:$C$776,СВЦЭМ!$A$33:$A$776,$A137,СВЦЭМ!$B$33:$B$776,C$113)+'СЕТ СН'!$I$9+СВЦЭМ!$D$10+'СЕТ СН'!$I$5-'СЕТ СН'!$I$17</f>
        <v>3731.9201350000003</v>
      </c>
      <c r="D137" s="36">
        <f>SUMIFS(СВЦЭМ!$C$33:$C$776,СВЦЭМ!$A$33:$A$776,$A137,СВЦЭМ!$B$33:$B$776,D$113)+'СЕТ СН'!$I$9+СВЦЭМ!$D$10+'СЕТ СН'!$I$5-'СЕТ СН'!$I$17</f>
        <v>3735.0428423900003</v>
      </c>
      <c r="E137" s="36">
        <f>SUMIFS(СВЦЭМ!$C$33:$C$776,СВЦЭМ!$A$33:$A$776,$A137,СВЦЭМ!$B$33:$B$776,E$113)+'СЕТ СН'!$I$9+СВЦЭМ!$D$10+'СЕТ СН'!$I$5-'СЕТ СН'!$I$17</f>
        <v>3754.0203284099998</v>
      </c>
      <c r="F137" s="36">
        <f>SUMIFS(СВЦЭМ!$C$33:$C$776,СВЦЭМ!$A$33:$A$776,$A137,СВЦЭМ!$B$33:$B$776,F$113)+'СЕТ СН'!$I$9+СВЦЭМ!$D$10+'СЕТ СН'!$I$5-'СЕТ СН'!$I$17</f>
        <v>3754.79935234</v>
      </c>
      <c r="G137" s="36">
        <f>SUMIFS(СВЦЭМ!$C$33:$C$776,СВЦЭМ!$A$33:$A$776,$A137,СВЦЭМ!$B$33:$B$776,G$113)+'СЕТ СН'!$I$9+СВЦЭМ!$D$10+'СЕТ СН'!$I$5-'СЕТ СН'!$I$17</f>
        <v>3751.6470531100003</v>
      </c>
      <c r="H137" s="36">
        <f>SUMIFS(СВЦЭМ!$C$33:$C$776,СВЦЭМ!$A$33:$A$776,$A137,СВЦЭМ!$B$33:$B$776,H$113)+'СЕТ СН'!$I$9+СВЦЭМ!$D$10+'СЕТ СН'!$I$5-'СЕТ СН'!$I$17</f>
        <v>3744.1605627700001</v>
      </c>
      <c r="I137" s="36">
        <f>SUMIFS(СВЦЭМ!$C$33:$C$776,СВЦЭМ!$A$33:$A$776,$A137,СВЦЭМ!$B$33:$B$776,I$113)+'СЕТ СН'!$I$9+СВЦЭМ!$D$10+'СЕТ СН'!$I$5-'СЕТ СН'!$I$17</f>
        <v>3726.8303515400003</v>
      </c>
      <c r="J137" s="36">
        <f>SUMIFS(СВЦЭМ!$C$33:$C$776,СВЦЭМ!$A$33:$A$776,$A137,СВЦЭМ!$B$33:$B$776,J$113)+'СЕТ СН'!$I$9+СВЦЭМ!$D$10+'СЕТ СН'!$I$5-'СЕТ СН'!$I$17</f>
        <v>3699.5199602399998</v>
      </c>
      <c r="K137" s="36">
        <f>SUMIFS(СВЦЭМ!$C$33:$C$776,СВЦЭМ!$A$33:$A$776,$A137,СВЦЭМ!$B$33:$B$776,K$113)+'СЕТ СН'!$I$9+СВЦЭМ!$D$10+'СЕТ СН'!$I$5-'СЕТ СН'!$I$17</f>
        <v>3662.9788750600001</v>
      </c>
      <c r="L137" s="36">
        <f>SUMIFS(СВЦЭМ!$C$33:$C$776,СВЦЭМ!$A$33:$A$776,$A137,СВЦЭМ!$B$33:$B$776,L$113)+'СЕТ СН'!$I$9+СВЦЭМ!$D$10+'СЕТ СН'!$I$5-'СЕТ СН'!$I$17</f>
        <v>3658.2311107300002</v>
      </c>
      <c r="M137" s="36">
        <f>SUMIFS(СВЦЭМ!$C$33:$C$776,СВЦЭМ!$A$33:$A$776,$A137,СВЦЭМ!$B$33:$B$776,M$113)+'СЕТ СН'!$I$9+СВЦЭМ!$D$10+'СЕТ СН'!$I$5-'СЕТ СН'!$I$17</f>
        <v>3667.4978066600002</v>
      </c>
      <c r="N137" s="36">
        <f>SUMIFS(СВЦЭМ!$C$33:$C$776,СВЦЭМ!$A$33:$A$776,$A137,СВЦЭМ!$B$33:$B$776,N$113)+'СЕТ СН'!$I$9+СВЦЭМ!$D$10+'СЕТ СН'!$I$5-'СЕТ СН'!$I$17</f>
        <v>3684.1641985900001</v>
      </c>
      <c r="O137" s="36">
        <f>SUMIFS(СВЦЭМ!$C$33:$C$776,СВЦЭМ!$A$33:$A$776,$A137,СВЦЭМ!$B$33:$B$776,O$113)+'СЕТ СН'!$I$9+СВЦЭМ!$D$10+'СЕТ СН'!$I$5-'СЕТ СН'!$I$17</f>
        <v>3690.0538422200002</v>
      </c>
      <c r="P137" s="36">
        <f>SUMIFS(СВЦЭМ!$C$33:$C$776,СВЦЭМ!$A$33:$A$776,$A137,СВЦЭМ!$B$33:$B$776,P$113)+'СЕТ СН'!$I$9+СВЦЭМ!$D$10+'СЕТ СН'!$I$5-'СЕТ СН'!$I$17</f>
        <v>3700.6227093699999</v>
      </c>
      <c r="Q137" s="36">
        <f>SUMIFS(СВЦЭМ!$C$33:$C$776,СВЦЭМ!$A$33:$A$776,$A137,СВЦЭМ!$B$33:$B$776,Q$113)+'СЕТ СН'!$I$9+СВЦЭМ!$D$10+'СЕТ СН'!$I$5-'СЕТ СН'!$I$17</f>
        <v>3726.94866447</v>
      </c>
      <c r="R137" s="36">
        <f>SUMIFS(СВЦЭМ!$C$33:$C$776,СВЦЭМ!$A$33:$A$776,$A137,СВЦЭМ!$B$33:$B$776,R$113)+'СЕТ СН'!$I$9+СВЦЭМ!$D$10+'СЕТ СН'!$I$5-'СЕТ СН'!$I$17</f>
        <v>3702.5144517200001</v>
      </c>
      <c r="S137" s="36">
        <f>SUMIFS(СВЦЭМ!$C$33:$C$776,СВЦЭМ!$A$33:$A$776,$A137,СВЦЭМ!$B$33:$B$776,S$113)+'СЕТ СН'!$I$9+СВЦЭМ!$D$10+'СЕТ СН'!$I$5-'СЕТ СН'!$I$17</f>
        <v>3686.8571133099999</v>
      </c>
      <c r="T137" s="36">
        <f>SUMIFS(СВЦЭМ!$C$33:$C$776,СВЦЭМ!$A$33:$A$776,$A137,СВЦЭМ!$B$33:$B$776,T$113)+'СЕТ СН'!$I$9+СВЦЭМ!$D$10+'СЕТ СН'!$I$5-'СЕТ СН'!$I$17</f>
        <v>3663.70465096</v>
      </c>
      <c r="U137" s="36">
        <f>SUMIFS(СВЦЭМ!$C$33:$C$776,СВЦЭМ!$A$33:$A$776,$A137,СВЦЭМ!$B$33:$B$776,U$113)+'СЕТ СН'!$I$9+СВЦЭМ!$D$10+'СЕТ СН'!$I$5-'СЕТ СН'!$I$17</f>
        <v>3641.3843202200001</v>
      </c>
      <c r="V137" s="36">
        <f>SUMIFS(СВЦЭМ!$C$33:$C$776,СВЦЭМ!$A$33:$A$776,$A137,СВЦЭМ!$B$33:$B$776,V$113)+'СЕТ СН'!$I$9+СВЦЭМ!$D$10+'СЕТ СН'!$I$5-'СЕТ СН'!$I$17</f>
        <v>3645.33769631</v>
      </c>
      <c r="W137" s="36">
        <f>SUMIFS(СВЦЭМ!$C$33:$C$776,СВЦЭМ!$A$33:$A$776,$A137,СВЦЭМ!$B$33:$B$776,W$113)+'СЕТ СН'!$I$9+СВЦЭМ!$D$10+'СЕТ СН'!$I$5-'СЕТ СН'!$I$17</f>
        <v>3661.50960012</v>
      </c>
      <c r="X137" s="36">
        <f>SUMIFS(СВЦЭМ!$C$33:$C$776,СВЦЭМ!$A$33:$A$776,$A137,СВЦЭМ!$B$33:$B$776,X$113)+'СЕТ СН'!$I$9+СВЦЭМ!$D$10+'СЕТ СН'!$I$5-'СЕТ СН'!$I$17</f>
        <v>3672.9284889400001</v>
      </c>
      <c r="Y137" s="36">
        <f>SUMIFS(СВЦЭМ!$C$33:$C$776,СВЦЭМ!$A$33:$A$776,$A137,СВЦЭМ!$B$33:$B$776,Y$113)+'СЕТ СН'!$I$9+СВЦЭМ!$D$10+'СЕТ СН'!$I$5-'СЕТ СН'!$I$17</f>
        <v>3695.6266089300002</v>
      </c>
    </row>
    <row r="138" spans="1:26" ht="15.75" x14ac:dyDescent="0.2">
      <c r="A138" s="35">
        <f t="shared" si="3"/>
        <v>43886</v>
      </c>
      <c r="B138" s="36">
        <f>SUMIFS(СВЦЭМ!$C$33:$C$776,СВЦЭМ!$A$33:$A$776,$A138,СВЦЭМ!$B$33:$B$776,B$113)+'СЕТ СН'!$I$9+СВЦЭМ!$D$10+'СЕТ СН'!$I$5-'СЕТ СН'!$I$17</f>
        <v>3735.1603709300002</v>
      </c>
      <c r="C138" s="36">
        <f>SUMIFS(СВЦЭМ!$C$33:$C$776,СВЦЭМ!$A$33:$A$776,$A138,СВЦЭМ!$B$33:$B$776,C$113)+'СЕТ СН'!$I$9+СВЦЭМ!$D$10+'СЕТ СН'!$I$5-'СЕТ СН'!$I$17</f>
        <v>3746.2762784000001</v>
      </c>
      <c r="D138" s="36">
        <f>SUMIFS(СВЦЭМ!$C$33:$C$776,СВЦЭМ!$A$33:$A$776,$A138,СВЦЭМ!$B$33:$B$776,D$113)+'СЕТ СН'!$I$9+СВЦЭМ!$D$10+'СЕТ СН'!$I$5-'СЕТ СН'!$I$17</f>
        <v>3764.5815507000002</v>
      </c>
      <c r="E138" s="36">
        <f>SUMIFS(СВЦЭМ!$C$33:$C$776,СВЦЭМ!$A$33:$A$776,$A138,СВЦЭМ!$B$33:$B$776,E$113)+'СЕТ СН'!$I$9+СВЦЭМ!$D$10+'СЕТ СН'!$I$5-'СЕТ СН'!$I$17</f>
        <v>3782.6509656400003</v>
      </c>
      <c r="F138" s="36">
        <f>SUMIFS(СВЦЭМ!$C$33:$C$776,СВЦЭМ!$A$33:$A$776,$A138,СВЦЭМ!$B$33:$B$776,F$113)+'СЕТ СН'!$I$9+СВЦЭМ!$D$10+'СЕТ СН'!$I$5-'СЕТ СН'!$I$17</f>
        <v>3771.4540162000003</v>
      </c>
      <c r="G138" s="36">
        <f>SUMIFS(СВЦЭМ!$C$33:$C$776,СВЦЭМ!$A$33:$A$776,$A138,СВЦЭМ!$B$33:$B$776,G$113)+'СЕТ СН'!$I$9+СВЦЭМ!$D$10+'СЕТ СН'!$I$5-'СЕТ СН'!$I$17</f>
        <v>3755.5345076900003</v>
      </c>
      <c r="H138" s="36">
        <f>SUMIFS(СВЦЭМ!$C$33:$C$776,СВЦЭМ!$A$33:$A$776,$A138,СВЦЭМ!$B$33:$B$776,H$113)+'СЕТ СН'!$I$9+СВЦЭМ!$D$10+'СЕТ СН'!$I$5-'СЕТ СН'!$I$17</f>
        <v>3724.3992139700003</v>
      </c>
      <c r="I138" s="36">
        <f>SUMIFS(СВЦЭМ!$C$33:$C$776,СВЦЭМ!$A$33:$A$776,$A138,СВЦЭМ!$B$33:$B$776,I$113)+'СЕТ СН'!$I$9+СВЦЭМ!$D$10+'СЕТ СН'!$I$5-'СЕТ СН'!$I$17</f>
        <v>3695.2360931399999</v>
      </c>
      <c r="J138" s="36">
        <f>SUMIFS(СВЦЭМ!$C$33:$C$776,СВЦЭМ!$A$33:$A$776,$A138,СВЦЭМ!$B$33:$B$776,J$113)+'СЕТ СН'!$I$9+СВЦЭМ!$D$10+'СЕТ СН'!$I$5-'СЕТ СН'!$I$17</f>
        <v>3676.2899588700002</v>
      </c>
      <c r="K138" s="36">
        <f>SUMIFS(СВЦЭМ!$C$33:$C$776,СВЦЭМ!$A$33:$A$776,$A138,СВЦЭМ!$B$33:$B$776,K$113)+'СЕТ СН'!$I$9+СВЦЭМ!$D$10+'СЕТ СН'!$I$5-'СЕТ СН'!$I$17</f>
        <v>3656.4457930200001</v>
      </c>
      <c r="L138" s="36">
        <f>SUMIFS(СВЦЭМ!$C$33:$C$776,СВЦЭМ!$A$33:$A$776,$A138,СВЦЭМ!$B$33:$B$776,L$113)+'СЕТ СН'!$I$9+СВЦЭМ!$D$10+'СЕТ СН'!$I$5-'СЕТ СН'!$I$17</f>
        <v>3655.9716248</v>
      </c>
      <c r="M138" s="36">
        <f>SUMIFS(СВЦЭМ!$C$33:$C$776,СВЦЭМ!$A$33:$A$776,$A138,СВЦЭМ!$B$33:$B$776,M$113)+'СЕТ СН'!$I$9+СВЦЭМ!$D$10+'СЕТ СН'!$I$5-'СЕТ СН'!$I$17</f>
        <v>3666.0115117</v>
      </c>
      <c r="N138" s="36">
        <f>SUMIFS(СВЦЭМ!$C$33:$C$776,СВЦЭМ!$A$33:$A$776,$A138,СВЦЭМ!$B$33:$B$776,N$113)+'СЕТ СН'!$I$9+СВЦЭМ!$D$10+'СЕТ СН'!$I$5-'СЕТ СН'!$I$17</f>
        <v>3688.29057762</v>
      </c>
      <c r="O138" s="36">
        <f>SUMIFS(СВЦЭМ!$C$33:$C$776,СВЦЭМ!$A$33:$A$776,$A138,СВЦЭМ!$B$33:$B$776,O$113)+'СЕТ СН'!$I$9+СВЦЭМ!$D$10+'СЕТ СН'!$I$5-'СЕТ СН'!$I$17</f>
        <v>3692.77895502</v>
      </c>
      <c r="P138" s="36">
        <f>SUMIFS(СВЦЭМ!$C$33:$C$776,СВЦЭМ!$A$33:$A$776,$A138,СВЦЭМ!$B$33:$B$776,P$113)+'СЕТ СН'!$I$9+СВЦЭМ!$D$10+'СЕТ СН'!$I$5-'СЕТ СН'!$I$17</f>
        <v>3742.9114659699999</v>
      </c>
      <c r="Q138" s="36">
        <f>SUMIFS(СВЦЭМ!$C$33:$C$776,СВЦЭМ!$A$33:$A$776,$A138,СВЦЭМ!$B$33:$B$776,Q$113)+'СЕТ СН'!$I$9+СВЦЭМ!$D$10+'СЕТ СН'!$I$5-'СЕТ СН'!$I$17</f>
        <v>3751.7069079000003</v>
      </c>
      <c r="R138" s="36">
        <f>SUMIFS(СВЦЭМ!$C$33:$C$776,СВЦЭМ!$A$33:$A$776,$A138,СВЦЭМ!$B$33:$B$776,R$113)+'СЕТ СН'!$I$9+СВЦЭМ!$D$10+'СЕТ СН'!$I$5-'СЕТ СН'!$I$17</f>
        <v>3745.2520043300001</v>
      </c>
      <c r="S138" s="36">
        <f>SUMIFS(СВЦЭМ!$C$33:$C$776,СВЦЭМ!$A$33:$A$776,$A138,СВЦЭМ!$B$33:$B$776,S$113)+'СЕТ СН'!$I$9+СВЦЭМ!$D$10+'СЕТ СН'!$I$5-'СЕТ СН'!$I$17</f>
        <v>3709.22271619</v>
      </c>
      <c r="T138" s="36">
        <f>SUMIFS(СВЦЭМ!$C$33:$C$776,СВЦЭМ!$A$33:$A$776,$A138,СВЦЭМ!$B$33:$B$776,T$113)+'СЕТ СН'!$I$9+СВЦЭМ!$D$10+'СЕТ СН'!$I$5-'СЕТ СН'!$I$17</f>
        <v>3689.9167212000002</v>
      </c>
      <c r="U138" s="36">
        <f>SUMIFS(СВЦЭМ!$C$33:$C$776,СВЦЭМ!$A$33:$A$776,$A138,СВЦЭМ!$B$33:$B$776,U$113)+'СЕТ СН'!$I$9+СВЦЭМ!$D$10+'СЕТ СН'!$I$5-'СЕТ СН'!$I$17</f>
        <v>3667.7987551200004</v>
      </c>
      <c r="V138" s="36">
        <f>SUMIFS(СВЦЭМ!$C$33:$C$776,СВЦЭМ!$A$33:$A$776,$A138,СВЦЭМ!$B$33:$B$776,V$113)+'СЕТ СН'!$I$9+СВЦЭМ!$D$10+'СЕТ СН'!$I$5-'СЕТ СН'!$I$17</f>
        <v>3646.29270034</v>
      </c>
      <c r="W138" s="36">
        <f>SUMIFS(СВЦЭМ!$C$33:$C$776,СВЦЭМ!$A$33:$A$776,$A138,СВЦЭМ!$B$33:$B$776,W$113)+'СЕТ СН'!$I$9+СВЦЭМ!$D$10+'СЕТ СН'!$I$5-'СЕТ СН'!$I$17</f>
        <v>3673.15958163</v>
      </c>
      <c r="X138" s="36">
        <f>SUMIFS(СВЦЭМ!$C$33:$C$776,СВЦЭМ!$A$33:$A$776,$A138,СВЦЭМ!$B$33:$B$776,X$113)+'СЕТ СН'!$I$9+СВЦЭМ!$D$10+'СЕТ СН'!$I$5-'СЕТ СН'!$I$17</f>
        <v>3695.4519637200001</v>
      </c>
      <c r="Y138" s="36">
        <f>SUMIFS(СВЦЭМ!$C$33:$C$776,СВЦЭМ!$A$33:$A$776,$A138,СВЦЭМ!$B$33:$B$776,Y$113)+'СЕТ СН'!$I$9+СВЦЭМ!$D$10+'СЕТ СН'!$I$5-'СЕТ СН'!$I$17</f>
        <v>3724.3476729900003</v>
      </c>
    </row>
    <row r="139" spans="1:26" ht="15.75" x14ac:dyDescent="0.2">
      <c r="A139" s="35">
        <f t="shared" si="3"/>
        <v>43887</v>
      </c>
      <c r="B139" s="36">
        <f>SUMIFS(СВЦЭМ!$C$33:$C$776,СВЦЭМ!$A$33:$A$776,$A139,СВЦЭМ!$B$33:$B$776,B$113)+'СЕТ СН'!$I$9+СВЦЭМ!$D$10+'СЕТ СН'!$I$5-'СЕТ СН'!$I$17</f>
        <v>3740.6140977599998</v>
      </c>
      <c r="C139" s="36">
        <f>SUMIFS(СВЦЭМ!$C$33:$C$776,СВЦЭМ!$A$33:$A$776,$A139,СВЦЭМ!$B$33:$B$776,C$113)+'СЕТ СН'!$I$9+СВЦЭМ!$D$10+'СЕТ СН'!$I$5-'СЕТ СН'!$I$17</f>
        <v>3765.6335398300002</v>
      </c>
      <c r="D139" s="36">
        <f>SUMIFS(СВЦЭМ!$C$33:$C$776,СВЦЭМ!$A$33:$A$776,$A139,СВЦЭМ!$B$33:$B$776,D$113)+'СЕТ СН'!$I$9+СВЦЭМ!$D$10+'СЕТ СН'!$I$5-'СЕТ СН'!$I$17</f>
        <v>3774.7851448900001</v>
      </c>
      <c r="E139" s="36">
        <f>SUMIFS(СВЦЭМ!$C$33:$C$776,СВЦЭМ!$A$33:$A$776,$A139,СВЦЭМ!$B$33:$B$776,E$113)+'СЕТ СН'!$I$9+СВЦЭМ!$D$10+'СЕТ СН'!$I$5-'СЕТ СН'!$I$17</f>
        <v>3789.0590059200003</v>
      </c>
      <c r="F139" s="36">
        <f>SUMIFS(СВЦЭМ!$C$33:$C$776,СВЦЭМ!$A$33:$A$776,$A139,СВЦЭМ!$B$33:$B$776,F$113)+'СЕТ СН'!$I$9+СВЦЭМ!$D$10+'СЕТ СН'!$I$5-'СЕТ СН'!$I$17</f>
        <v>3777.0511928300002</v>
      </c>
      <c r="G139" s="36">
        <f>SUMIFS(СВЦЭМ!$C$33:$C$776,СВЦЭМ!$A$33:$A$776,$A139,СВЦЭМ!$B$33:$B$776,G$113)+'СЕТ СН'!$I$9+СВЦЭМ!$D$10+'СЕТ СН'!$I$5-'СЕТ СН'!$I$17</f>
        <v>3767.5208271500001</v>
      </c>
      <c r="H139" s="36">
        <f>SUMIFS(СВЦЭМ!$C$33:$C$776,СВЦЭМ!$A$33:$A$776,$A139,СВЦЭМ!$B$33:$B$776,H$113)+'СЕТ СН'!$I$9+СВЦЭМ!$D$10+'СЕТ СН'!$I$5-'СЕТ СН'!$I$17</f>
        <v>3728.9014721100002</v>
      </c>
      <c r="I139" s="36">
        <f>SUMIFS(СВЦЭМ!$C$33:$C$776,СВЦЭМ!$A$33:$A$776,$A139,СВЦЭМ!$B$33:$B$776,I$113)+'СЕТ СН'!$I$9+СВЦЭМ!$D$10+'СЕТ СН'!$I$5-'СЕТ СН'!$I$17</f>
        <v>3706.2207307899998</v>
      </c>
      <c r="J139" s="36">
        <f>SUMIFS(СВЦЭМ!$C$33:$C$776,СВЦЭМ!$A$33:$A$776,$A139,СВЦЭМ!$B$33:$B$776,J$113)+'СЕТ СН'!$I$9+СВЦЭМ!$D$10+'СЕТ СН'!$I$5-'СЕТ СН'!$I$17</f>
        <v>3660.79693103</v>
      </c>
      <c r="K139" s="36">
        <f>SUMIFS(СВЦЭМ!$C$33:$C$776,СВЦЭМ!$A$33:$A$776,$A139,СВЦЭМ!$B$33:$B$776,K$113)+'СЕТ СН'!$I$9+СВЦЭМ!$D$10+'СЕТ СН'!$I$5-'СЕТ СН'!$I$17</f>
        <v>3657.8661696300001</v>
      </c>
      <c r="L139" s="36">
        <f>SUMIFS(СВЦЭМ!$C$33:$C$776,СВЦЭМ!$A$33:$A$776,$A139,СВЦЭМ!$B$33:$B$776,L$113)+'СЕТ СН'!$I$9+СВЦЭМ!$D$10+'СЕТ СН'!$I$5-'СЕТ СН'!$I$17</f>
        <v>3660.22953972</v>
      </c>
      <c r="M139" s="36">
        <f>SUMIFS(СВЦЭМ!$C$33:$C$776,СВЦЭМ!$A$33:$A$776,$A139,СВЦЭМ!$B$33:$B$776,M$113)+'СЕТ СН'!$I$9+СВЦЭМ!$D$10+'СЕТ СН'!$I$5-'СЕТ СН'!$I$17</f>
        <v>3669.17100729</v>
      </c>
      <c r="N139" s="36">
        <f>SUMIFS(СВЦЭМ!$C$33:$C$776,СВЦЭМ!$A$33:$A$776,$A139,СВЦЭМ!$B$33:$B$776,N$113)+'СЕТ СН'!$I$9+СВЦЭМ!$D$10+'СЕТ СН'!$I$5-'СЕТ СН'!$I$17</f>
        <v>3700.1703849099999</v>
      </c>
      <c r="O139" s="36">
        <f>SUMIFS(СВЦЭМ!$C$33:$C$776,СВЦЭМ!$A$33:$A$776,$A139,СВЦЭМ!$B$33:$B$776,O$113)+'СЕТ СН'!$I$9+СВЦЭМ!$D$10+'СЕТ СН'!$I$5-'СЕТ СН'!$I$17</f>
        <v>3685.9923385700004</v>
      </c>
      <c r="P139" s="36">
        <f>SUMIFS(СВЦЭМ!$C$33:$C$776,СВЦЭМ!$A$33:$A$776,$A139,СВЦЭМ!$B$33:$B$776,P$113)+'СЕТ СН'!$I$9+СВЦЭМ!$D$10+'СЕТ СН'!$I$5-'СЕТ СН'!$I$17</f>
        <v>3701.1112218200001</v>
      </c>
      <c r="Q139" s="36">
        <f>SUMIFS(СВЦЭМ!$C$33:$C$776,СВЦЭМ!$A$33:$A$776,$A139,СВЦЭМ!$B$33:$B$776,Q$113)+'СЕТ СН'!$I$9+СВЦЭМ!$D$10+'СЕТ СН'!$I$5-'СЕТ СН'!$I$17</f>
        <v>3713.1710293800002</v>
      </c>
      <c r="R139" s="36">
        <f>SUMIFS(СВЦЭМ!$C$33:$C$776,СВЦЭМ!$A$33:$A$776,$A139,СВЦЭМ!$B$33:$B$776,R$113)+'СЕТ СН'!$I$9+СВЦЭМ!$D$10+'СЕТ СН'!$I$5-'СЕТ СН'!$I$17</f>
        <v>3711.1737845400003</v>
      </c>
      <c r="S139" s="36">
        <f>SUMIFS(СВЦЭМ!$C$33:$C$776,СВЦЭМ!$A$33:$A$776,$A139,СВЦЭМ!$B$33:$B$776,S$113)+'СЕТ СН'!$I$9+СВЦЭМ!$D$10+'СЕТ СН'!$I$5-'СЕТ СН'!$I$17</f>
        <v>3689.3915624400001</v>
      </c>
      <c r="T139" s="36">
        <f>SUMIFS(СВЦЭМ!$C$33:$C$776,СВЦЭМ!$A$33:$A$776,$A139,СВЦЭМ!$B$33:$B$776,T$113)+'СЕТ СН'!$I$9+СВЦЭМ!$D$10+'СЕТ СН'!$I$5-'СЕТ СН'!$I$17</f>
        <v>3658.2969844700001</v>
      </c>
      <c r="U139" s="36">
        <f>SUMIFS(СВЦЭМ!$C$33:$C$776,СВЦЭМ!$A$33:$A$776,$A139,СВЦЭМ!$B$33:$B$776,U$113)+'СЕТ СН'!$I$9+СВЦЭМ!$D$10+'СЕТ СН'!$I$5-'СЕТ СН'!$I$17</f>
        <v>3656.8555594300001</v>
      </c>
      <c r="V139" s="36">
        <f>SUMIFS(СВЦЭМ!$C$33:$C$776,СВЦЭМ!$A$33:$A$776,$A139,СВЦЭМ!$B$33:$B$776,V$113)+'СЕТ СН'!$I$9+СВЦЭМ!$D$10+'СЕТ СН'!$I$5-'СЕТ СН'!$I$17</f>
        <v>3659.9772650200002</v>
      </c>
      <c r="W139" s="36">
        <f>SUMIFS(СВЦЭМ!$C$33:$C$776,СВЦЭМ!$A$33:$A$776,$A139,СВЦЭМ!$B$33:$B$776,W$113)+'СЕТ СН'!$I$9+СВЦЭМ!$D$10+'СЕТ СН'!$I$5-'СЕТ СН'!$I$17</f>
        <v>3665.5889470400002</v>
      </c>
      <c r="X139" s="36">
        <f>SUMIFS(СВЦЭМ!$C$33:$C$776,СВЦЭМ!$A$33:$A$776,$A139,СВЦЭМ!$B$33:$B$776,X$113)+'СЕТ СН'!$I$9+СВЦЭМ!$D$10+'СЕТ СН'!$I$5-'СЕТ СН'!$I$17</f>
        <v>3677.41807767</v>
      </c>
      <c r="Y139" s="36">
        <f>SUMIFS(СВЦЭМ!$C$33:$C$776,СВЦЭМ!$A$33:$A$776,$A139,СВЦЭМ!$B$33:$B$776,Y$113)+'СЕТ СН'!$I$9+СВЦЭМ!$D$10+'СЕТ СН'!$I$5-'СЕТ СН'!$I$17</f>
        <v>3714.2576979</v>
      </c>
    </row>
    <row r="140" spans="1:26" ht="15.75" x14ac:dyDescent="0.2">
      <c r="A140" s="35">
        <f t="shared" si="3"/>
        <v>43888</v>
      </c>
      <c r="B140" s="36">
        <f>SUMIFS(СВЦЭМ!$C$33:$C$776,СВЦЭМ!$A$33:$A$776,$A140,СВЦЭМ!$B$33:$B$776,B$113)+'СЕТ СН'!$I$9+СВЦЭМ!$D$10+'СЕТ СН'!$I$5-'СЕТ СН'!$I$17</f>
        <v>3746.2699458900001</v>
      </c>
      <c r="C140" s="36">
        <f>SUMIFS(СВЦЭМ!$C$33:$C$776,СВЦЭМ!$A$33:$A$776,$A140,СВЦЭМ!$B$33:$B$776,C$113)+'СЕТ СН'!$I$9+СВЦЭМ!$D$10+'СЕТ СН'!$I$5-'СЕТ СН'!$I$17</f>
        <v>3764.8425902600002</v>
      </c>
      <c r="D140" s="36">
        <f>SUMIFS(СВЦЭМ!$C$33:$C$776,СВЦЭМ!$A$33:$A$776,$A140,СВЦЭМ!$B$33:$B$776,D$113)+'СЕТ СН'!$I$9+СВЦЭМ!$D$10+'СЕТ СН'!$I$5-'СЕТ СН'!$I$17</f>
        <v>3773.4853546200002</v>
      </c>
      <c r="E140" s="36">
        <f>SUMIFS(СВЦЭМ!$C$33:$C$776,СВЦЭМ!$A$33:$A$776,$A140,СВЦЭМ!$B$33:$B$776,E$113)+'СЕТ СН'!$I$9+СВЦЭМ!$D$10+'СЕТ СН'!$I$5-'СЕТ СН'!$I$17</f>
        <v>3777.6225219200001</v>
      </c>
      <c r="F140" s="36">
        <f>SUMIFS(СВЦЭМ!$C$33:$C$776,СВЦЭМ!$A$33:$A$776,$A140,СВЦЭМ!$B$33:$B$776,F$113)+'СЕТ СН'!$I$9+СВЦЭМ!$D$10+'СЕТ СН'!$I$5-'СЕТ СН'!$I$17</f>
        <v>3778.02456914</v>
      </c>
      <c r="G140" s="36">
        <f>SUMIFS(СВЦЭМ!$C$33:$C$776,СВЦЭМ!$A$33:$A$776,$A140,СВЦЭМ!$B$33:$B$776,G$113)+'СЕТ СН'!$I$9+СВЦЭМ!$D$10+'СЕТ СН'!$I$5-'СЕТ СН'!$I$17</f>
        <v>3748.7356327100001</v>
      </c>
      <c r="H140" s="36">
        <f>SUMIFS(СВЦЭМ!$C$33:$C$776,СВЦЭМ!$A$33:$A$776,$A140,СВЦЭМ!$B$33:$B$776,H$113)+'СЕТ СН'!$I$9+СВЦЭМ!$D$10+'СЕТ СН'!$I$5-'СЕТ СН'!$I$17</f>
        <v>3735.2310330199998</v>
      </c>
      <c r="I140" s="36">
        <f>SUMIFS(СВЦЭМ!$C$33:$C$776,СВЦЭМ!$A$33:$A$776,$A140,СВЦЭМ!$B$33:$B$776,I$113)+'СЕТ СН'!$I$9+СВЦЭМ!$D$10+'СЕТ СН'!$I$5-'СЕТ СН'!$I$17</f>
        <v>3720.50738189</v>
      </c>
      <c r="J140" s="36">
        <f>SUMIFS(СВЦЭМ!$C$33:$C$776,СВЦЭМ!$A$33:$A$776,$A140,СВЦЭМ!$B$33:$B$776,J$113)+'СЕТ СН'!$I$9+СВЦЭМ!$D$10+'СЕТ СН'!$I$5-'СЕТ СН'!$I$17</f>
        <v>3672.18287207</v>
      </c>
      <c r="K140" s="36">
        <f>SUMIFS(СВЦЭМ!$C$33:$C$776,СВЦЭМ!$A$33:$A$776,$A140,СВЦЭМ!$B$33:$B$776,K$113)+'СЕТ СН'!$I$9+СВЦЭМ!$D$10+'СЕТ СН'!$I$5-'СЕТ СН'!$I$17</f>
        <v>3667.72194713</v>
      </c>
      <c r="L140" s="36">
        <f>SUMIFS(СВЦЭМ!$C$33:$C$776,СВЦЭМ!$A$33:$A$776,$A140,СВЦЭМ!$B$33:$B$776,L$113)+'СЕТ СН'!$I$9+СВЦЭМ!$D$10+'СЕТ СН'!$I$5-'СЕТ СН'!$I$17</f>
        <v>3655.6567381899999</v>
      </c>
      <c r="M140" s="36">
        <f>SUMIFS(СВЦЭМ!$C$33:$C$776,СВЦЭМ!$A$33:$A$776,$A140,СВЦЭМ!$B$33:$B$776,M$113)+'СЕТ СН'!$I$9+СВЦЭМ!$D$10+'СЕТ СН'!$I$5-'СЕТ СН'!$I$17</f>
        <v>3668.86092917</v>
      </c>
      <c r="N140" s="36">
        <f>SUMIFS(СВЦЭМ!$C$33:$C$776,СВЦЭМ!$A$33:$A$776,$A140,СВЦЭМ!$B$33:$B$776,N$113)+'СЕТ СН'!$I$9+СВЦЭМ!$D$10+'СЕТ СН'!$I$5-'СЕТ СН'!$I$17</f>
        <v>3680.7116946400001</v>
      </c>
      <c r="O140" s="36">
        <f>SUMIFS(СВЦЭМ!$C$33:$C$776,СВЦЭМ!$A$33:$A$776,$A140,СВЦЭМ!$B$33:$B$776,O$113)+'СЕТ СН'!$I$9+СВЦЭМ!$D$10+'СЕТ СН'!$I$5-'СЕТ СН'!$I$17</f>
        <v>3685.75035841</v>
      </c>
      <c r="P140" s="36">
        <f>SUMIFS(СВЦЭМ!$C$33:$C$776,СВЦЭМ!$A$33:$A$776,$A140,СВЦЭМ!$B$33:$B$776,P$113)+'СЕТ СН'!$I$9+СВЦЭМ!$D$10+'СЕТ СН'!$I$5-'СЕТ СН'!$I$17</f>
        <v>3703.0382234500003</v>
      </c>
      <c r="Q140" s="36">
        <f>SUMIFS(СВЦЭМ!$C$33:$C$776,СВЦЭМ!$A$33:$A$776,$A140,СВЦЭМ!$B$33:$B$776,Q$113)+'СЕТ СН'!$I$9+СВЦЭМ!$D$10+'СЕТ СН'!$I$5-'СЕТ СН'!$I$17</f>
        <v>3710.6140594500002</v>
      </c>
      <c r="R140" s="36">
        <f>SUMIFS(СВЦЭМ!$C$33:$C$776,СВЦЭМ!$A$33:$A$776,$A140,СВЦЭМ!$B$33:$B$776,R$113)+'СЕТ СН'!$I$9+СВЦЭМ!$D$10+'СЕТ СН'!$I$5-'СЕТ СН'!$I$17</f>
        <v>3742.0354392600002</v>
      </c>
      <c r="S140" s="36">
        <f>SUMIFS(СВЦЭМ!$C$33:$C$776,СВЦЭМ!$A$33:$A$776,$A140,СВЦЭМ!$B$33:$B$776,S$113)+'СЕТ СН'!$I$9+СВЦЭМ!$D$10+'СЕТ СН'!$I$5-'СЕТ СН'!$I$17</f>
        <v>3712.18289667</v>
      </c>
      <c r="T140" s="36">
        <f>SUMIFS(СВЦЭМ!$C$33:$C$776,СВЦЭМ!$A$33:$A$776,$A140,СВЦЭМ!$B$33:$B$776,T$113)+'СЕТ СН'!$I$9+СВЦЭМ!$D$10+'СЕТ СН'!$I$5-'СЕТ СН'!$I$17</f>
        <v>3665.1363252199999</v>
      </c>
      <c r="U140" s="36">
        <f>SUMIFS(СВЦЭМ!$C$33:$C$776,СВЦЭМ!$A$33:$A$776,$A140,СВЦЭМ!$B$33:$B$776,U$113)+'СЕТ СН'!$I$9+СВЦЭМ!$D$10+'СЕТ СН'!$I$5-'СЕТ СН'!$I$17</f>
        <v>3668.14482868</v>
      </c>
      <c r="V140" s="36">
        <f>SUMIFS(СВЦЭМ!$C$33:$C$776,СВЦЭМ!$A$33:$A$776,$A140,СВЦЭМ!$B$33:$B$776,V$113)+'СЕТ СН'!$I$9+СВЦЭМ!$D$10+'СЕТ СН'!$I$5-'СЕТ СН'!$I$17</f>
        <v>3668.4914477000002</v>
      </c>
      <c r="W140" s="36">
        <f>SUMIFS(СВЦЭМ!$C$33:$C$776,СВЦЭМ!$A$33:$A$776,$A140,СВЦЭМ!$B$33:$B$776,W$113)+'СЕТ СН'!$I$9+СВЦЭМ!$D$10+'СЕТ СН'!$I$5-'СЕТ СН'!$I$17</f>
        <v>3681.23851397</v>
      </c>
      <c r="X140" s="36">
        <f>SUMIFS(СВЦЭМ!$C$33:$C$776,СВЦЭМ!$A$33:$A$776,$A140,СВЦЭМ!$B$33:$B$776,X$113)+'СЕТ СН'!$I$9+СВЦЭМ!$D$10+'СЕТ СН'!$I$5-'СЕТ СН'!$I$17</f>
        <v>3689.9273600900001</v>
      </c>
      <c r="Y140" s="36">
        <f>SUMIFS(СВЦЭМ!$C$33:$C$776,СВЦЭМ!$A$33:$A$776,$A140,СВЦЭМ!$B$33:$B$776,Y$113)+'СЕТ СН'!$I$9+СВЦЭМ!$D$10+'СЕТ СН'!$I$5-'СЕТ СН'!$I$17</f>
        <v>3711.3364656100002</v>
      </c>
    </row>
    <row r="141" spans="1:26" ht="15.75" x14ac:dyDescent="0.2">
      <c r="A141" s="35">
        <f t="shared" si="3"/>
        <v>43889</v>
      </c>
      <c r="B141" s="36">
        <f>SUMIFS(СВЦЭМ!$C$33:$C$776,СВЦЭМ!$A$33:$A$776,$A141,СВЦЭМ!$B$33:$B$776,B$113)+'СЕТ СН'!$I$9+СВЦЭМ!$D$10+'СЕТ СН'!$I$5-'СЕТ СН'!$I$17</f>
        <v>3731.0824403800002</v>
      </c>
      <c r="C141" s="36">
        <f>SUMIFS(СВЦЭМ!$C$33:$C$776,СВЦЭМ!$A$33:$A$776,$A141,СВЦЭМ!$B$33:$B$776,C$113)+'СЕТ СН'!$I$9+СВЦЭМ!$D$10+'СЕТ СН'!$I$5-'СЕТ СН'!$I$17</f>
        <v>3756.7703092199999</v>
      </c>
      <c r="D141" s="36">
        <f>SUMIFS(СВЦЭМ!$C$33:$C$776,СВЦЭМ!$A$33:$A$776,$A141,СВЦЭМ!$B$33:$B$776,D$113)+'СЕТ СН'!$I$9+СВЦЭМ!$D$10+'СЕТ СН'!$I$5-'СЕТ СН'!$I$17</f>
        <v>3770.2771559800003</v>
      </c>
      <c r="E141" s="36">
        <f>SUMIFS(СВЦЭМ!$C$33:$C$776,СВЦЭМ!$A$33:$A$776,$A141,СВЦЭМ!$B$33:$B$776,E$113)+'СЕТ СН'!$I$9+СВЦЭМ!$D$10+'СЕТ СН'!$I$5-'СЕТ СН'!$I$17</f>
        <v>3768.58295997</v>
      </c>
      <c r="F141" s="36">
        <f>SUMIFS(СВЦЭМ!$C$33:$C$776,СВЦЭМ!$A$33:$A$776,$A141,СВЦЭМ!$B$33:$B$776,F$113)+'СЕТ СН'!$I$9+СВЦЭМ!$D$10+'СЕТ СН'!$I$5-'СЕТ СН'!$I$17</f>
        <v>3761.6181231600003</v>
      </c>
      <c r="G141" s="36">
        <f>SUMIFS(СВЦЭМ!$C$33:$C$776,СВЦЭМ!$A$33:$A$776,$A141,СВЦЭМ!$B$33:$B$776,G$113)+'СЕТ СН'!$I$9+СВЦЭМ!$D$10+'СЕТ СН'!$I$5-'СЕТ СН'!$I$17</f>
        <v>3750.4933474099998</v>
      </c>
      <c r="H141" s="36">
        <f>SUMIFS(СВЦЭМ!$C$33:$C$776,СВЦЭМ!$A$33:$A$776,$A141,СВЦЭМ!$B$33:$B$776,H$113)+'СЕТ СН'!$I$9+СВЦЭМ!$D$10+'СЕТ СН'!$I$5-'СЕТ СН'!$I$17</f>
        <v>3692.9695482500001</v>
      </c>
      <c r="I141" s="36">
        <f>SUMIFS(СВЦЭМ!$C$33:$C$776,СВЦЭМ!$A$33:$A$776,$A141,СВЦЭМ!$B$33:$B$776,I$113)+'СЕТ СН'!$I$9+СВЦЭМ!$D$10+'СЕТ СН'!$I$5-'СЕТ СН'!$I$17</f>
        <v>3678.0737229599999</v>
      </c>
      <c r="J141" s="36">
        <f>SUMIFS(СВЦЭМ!$C$33:$C$776,СВЦЭМ!$A$33:$A$776,$A141,СВЦЭМ!$B$33:$B$776,J$113)+'СЕТ СН'!$I$9+СВЦЭМ!$D$10+'СЕТ СН'!$I$5-'СЕТ СН'!$I$17</f>
        <v>3676.3255491</v>
      </c>
      <c r="K141" s="36">
        <f>SUMIFS(СВЦЭМ!$C$33:$C$776,СВЦЭМ!$A$33:$A$776,$A141,СВЦЭМ!$B$33:$B$776,K$113)+'СЕТ СН'!$I$9+СВЦЭМ!$D$10+'СЕТ СН'!$I$5-'СЕТ СН'!$I$17</f>
        <v>3661.4077748500004</v>
      </c>
      <c r="L141" s="36">
        <f>SUMIFS(СВЦЭМ!$C$33:$C$776,СВЦЭМ!$A$33:$A$776,$A141,СВЦЭМ!$B$33:$B$776,L$113)+'СЕТ СН'!$I$9+СВЦЭМ!$D$10+'СЕТ СН'!$I$5-'СЕТ СН'!$I$17</f>
        <v>3667.3396543200001</v>
      </c>
      <c r="M141" s="36">
        <f>SUMIFS(СВЦЭМ!$C$33:$C$776,СВЦЭМ!$A$33:$A$776,$A141,СВЦЭМ!$B$33:$B$776,M$113)+'СЕТ СН'!$I$9+СВЦЭМ!$D$10+'СЕТ СН'!$I$5-'СЕТ СН'!$I$17</f>
        <v>3668.5638353600002</v>
      </c>
      <c r="N141" s="36">
        <f>SUMIFS(СВЦЭМ!$C$33:$C$776,СВЦЭМ!$A$33:$A$776,$A141,СВЦЭМ!$B$33:$B$776,N$113)+'СЕТ СН'!$I$9+СВЦЭМ!$D$10+'СЕТ СН'!$I$5-'СЕТ СН'!$I$17</f>
        <v>3688.2393223399999</v>
      </c>
      <c r="O141" s="36">
        <f>SUMIFS(СВЦЭМ!$C$33:$C$776,СВЦЭМ!$A$33:$A$776,$A141,СВЦЭМ!$B$33:$B$776,O$113)+'СЕТ СН'!$I$9+СВЦЭМ!$D$10+'СЕТ СН'!$I$5-'СЕТ СН'!$I$17</f>
        <v>3677.53128457</v>
      </c>
      <c r="P141" s="36">
        <f>SUMIFS(СВЦЭМ!$C$33:$C$776,СВЦЭМ!$A$33:$A$776,$A141,СВЦЭМ!$B$33:$B$776,P$113)+'СЕТ СН'!$I$9+СВЦЭМ!$D$10+'СЕТ СН'!$I$5-'СЕТ СН'!$I$17</f>
        <v>3689.85862911</v>
      </c>
      <c r="Q141" s="36">
        <f>SUMIFS(СВЦЭМ!$C$33:$C$776,СВЦЭМ!$A$33:$A$776,$A141,СВЦЭМ!$B$33:$B$776,Q$113)+'СЕТ СН'!$I$9+СВЦЭМ!$D$10+'СЕТ СН'!$I$5-'СЕТ СН'!$I$17</f>
        <v>3697.7908581700003</v>
      </c>
      <c r="R141" s="36">
        <f>SUMIFS(СВЦЭМ!$C$33:$C$776,СВЦЭМ!$A$33:$A$776,$A141,СВЦЭМ!$B$33:$B$776,R$113)+'СЕТ СН'!$I$9+СВЦЭМ!$D$10+'СЕТ СН'!$I$5-'СЕТ СН'!$I$17</f>
        <v>3683.2507698899999</v>
      </c>
      <c r="S141" s="36">
        <f>SUMIFS(СВЦЭМ!$C$33:$C$776,СВЦЭМ!$A$33:$A$776,$A141,СВЦЭМ!$B$33:$B$776,S$113)+'СЕТ СН'!$I$9+СВЦЭМ!$D$10+'СЕТ СН'!$I$5-'СЕТ СН'!$I$17</f>
        <v>3658.8104275400001</v>
      </c>
      <c r="T141" s="36">
        <f>SUMIFS(СВЦЭМ!$C$33:$C$776,СВЦЭМ!$A$33:$A$776,$A141,СВЦЭМ!$B$33:$B$776,T$113)+'СЕТ СН'!$I$9+СВЦЭМ!$D$10+'СЕТ СН'!$I$5-'СЕТ СН'!$I$17</f>
        <v>3654.2689037</v>
      </c>
      <c r="U141" s="36">
        <f>SUMIFS(СВЦЭМ!$C$33:$C$776,СВЦЭМ!$A$33:$A$776,$A141,СВЦЭМ!$B$33:$B$776,U$113)+'СЕТ СН'!$I$9+СВЦЭМ!$D$10+'СЕТ СН'!$I$5-'СЕТ СН'!$I$17</f>
        <v>3659.4204281000002</v>
      </c>
      <c r="V141" s="36">
        <f>SUMIFS(СВЦЭМ!$C$33:$C$776,СВЦЭМ!$A$33:$A$776,$A141,СВЦЭМ!$B$33:$B$776,V$113)+'СЕТ СН'!$I$9+СВЦЭМ!$D$10+'СЕТ СН'!$I$5-'СЕТ СН'!$I$17</f>
        <v>3661.7830051800001</v>
      </c>
      <c r="W141" s="36">
        <f>SUMIFS(СВЦЭМ!$C$33:$C$776,СВЦЭМ!$A$33:$A$776,$A141,СВЦЭМ!$B$33:$B$776,W$113)+'СЕТ СН'!$I$9+СВЦЭМ!$D$10+'СЕТ СН'!$I$5-'СЕТ СН'!$I$17</f>
        <v>3674.7251436699999</v>
      </c>
      <c r="X141" s="36">
        <f>SUMIFS(СВЦЭМ!$C$33:$C$776,СВЦЭМ!$A$33:$A$776,$A141,СВЦЭМ!$B$33:$B$776,X$113)+'СЕТ СН'!$I$9+СВЦЭМ!$D$10+'СЕТ СН'!$I$5-'СЕТ СН'!$I$17</f>
        <v>3673.3595948400002</v>
      </c>
      <c r="Y141" s="36">
        <f>SUMIFS(СВЦЭМ!$C$33:$C$776,СВЦЭМ!$A$33:$A$776,$A141,СВЦЭМ!$B$33:$B$776,Y$113)+'СЕТ СН'!$I$9+СВЦЭМ!$D$10+'СЕТ СН'!$I$5-'СЕТ СН'!$I$17</f>
        <v>3692.9836322599999</v>
      </c>
    </row>
    <row r="142" spans="1:26" ht="15.75" x14ac:dyDescent="0.2">
      <c r="A142" s="35">
        <f t="shared" si="3"/>
        <v>43890</v>
      </c>
      <c r="B142" s="36">
        <f>SUMIFS(СВЦЭМ!$C$33:$C$776,СВЦЭМ!$A$33:$A$776,$A142,СВЦЭМ!$B$33:$B$776,B$113)+'СЕТ СН'!$I$9+СВЦЭМ!$D$10+'СЕТ СН'!$I$5-'СЕТ СН'!$I$17</f>
        <v>3721.5629710000003</v>
      </c>
      <c r="C142" s="36">
        <f>SUMIFS(СВЦЭМ!$C$33:$C$776,СВЦЭМ!$A$33:$A$776,$A142,СВЦЭМ!$B$33:$B$776,C$113)+'СЕТ СН'!$I$9+СВЦЭМ!$D$10+'СЕТ СН'!$I$5-'СЕТ СН'!$I$17</f>
        <v>3719.6055759400001</v>
      </c>
      <c r="D142" s="36">
        <f>SUMIFS(СВЦЭМ!$C$33:$C$776,СВЦЭМ!$A$33:$A$776,$A142,СВЦЭМ!$B$33:$B$776,D$113)+'СЕТ СН'!$I$9+СВЦЭМ!$D$10+'СЕТ СН'!$I$5-'СЕТ СН'!$I$17</f>
        <v>3740.92207878</v>
      </c>
      <c r="E142" s="36">
        <f>SUMIFS(СВЦЭМ!$C$33:$C$776,СВЦЭМ!$A$33:$A$776,$A142,СВЦЭМ!$B$33:$B$776,E$113)+'СЕТ СН'!$I$9+СВЦЭМ!$D$10+'СЕТ СН'!$I$5-'СЕТ СН'!$I$17</f>
        <v>3755.75182318</v>
      </c>
      <c r="F142" s="36">
        <f>SUMIFS(СВЦЭМ!$C$33:$C$776,СВЦЭМ!$A$33:$A$776,$A142,СВЦЭМ!$B$33:$B$776,F$113)+'СЕТ СН'!$I$9+СВЦЭМ!$D$10+'СЕТ СН'!$I$5-'СЕТ СН'!$I$17</f>
        <v>3764.0969381200002</v>
      </c>
      <c r="G142" s="36">
        <f>SUMIFS(СВЦЭМ!$C$33:$C$776,СВЦЭМ!$A$33:$A$776,$A142,СВЦЭМ!$B$33:$B$776,G$113)+'СЕТ СН'!$I$9+СВЦЭМ!$D$10+'СЕТ СН'!$I$5-'СЕТ СН'!$I$17</f>
        <v>3765.1704746400001</v>
      </c>
      <c r="H142" s="36">
        <f>SUMIFS(СВЦЭМ!$C$33:$C$776,СВЦЭМ!$A$33:$A$776,$A142,СВЦЭМ!$B$33:$B$776,H$113)+'СЕТ СН'!$I$9+СВЦЭМ!$D$10+'СЕТ СН'!$I$5-'СЕТ СН'!$I$17</f>
        <v>3739.44408974</v>
      </c>
      <c r="I142" s="36">
        <f>SUMIFS(СВЦЭМ!$C$33:$C$776,СВЦЭМ!$A$33:$A$776,$A142,СВЦЭМ!$B$33:$B$776,I$113)+'СЕТ СН'!$I$9+СВЦЭМ!$D$10+'СЕТ СН'!$I$5-'СЕТ СН'!$I$17</f>
        <v>3707.5331607400003</v>
      </c>
      <c r="J142" s="36">
        <f>SUMIFS(СВЦЭМ!$C$33:$C$776,СВЦЭМ!$A$33:$A$776,$A142,СВЦЭМ!$B$33:$B$776,J$113)+'СЕТ СН'!$I$9+СВЦЭМ!$D$10+'СЕТ СН'!$I$5-'СЕТ СН'!$I$17</f>
        <v>3675.6426447600002</v>
      </c>
      <c r="K142" s="36">
        <f>SUMIFS(СВЦЭМ!$C$33:$C$776,СВЦЭМ!$A$33:$A$776,$A142,СВЦЭМ!$B$33:$B$776,K$113)+'СЕТ СН'!$I$9+СВЦЭМ!$D$10+'СЕТ СН'!$I$5-'СЕТ СН'!$I$17</f>
        <v>3678.2252313899999</v>
      </c>
      <c r="L142" s="36">
        <f>SUMIFS(СВЦЭМ!$C$33:$C$776,СВЦЭМ!$A$33:$A$776,$A142,СВЦЭМ!$B$33:$B$776,L$113)+'СЕТ СН'!$I$9+СВЦЭМ!$D$10+'СЕТ СН'!$I$5-'СЕТ СН'!$I$17</f>
        <v>3670.3471225900003</v>
      </c>
      <c r="M142" s="36">
        <f>SUMIFS(СВЦЭМ!$C$33:$C$776,СВЦЭМ!$A$33:$A$776,$A142,СВЦЭМ!$B$33:$B$776,M$113)+'СЕТ СН'!$I$9+СВЦЭМ!$D$10+'СЕТ СН'!$I$5-'СЕТ СН'!$I$17</f>
        <v>3673.8480674100001</v>
      </c>
      <c r="N142" s="36">
        <f>SUMIFS(СВЦЭМ!$C$33:$C$776,СВЦЭМ!$A$33:$A$776,$A142,СВЦЭМ!$B$33:$B$776,N$113)+'СЕТ СН'!$I$9+СВЦЭМ!$D$10+'СЕТ СН'!$I$5-'СЕТ СН'!$I$17</f>
        <v>3675.8399983600002</v>
      </c>
      <c r="O142" s="36">
        <f>SUMIFS(СВЦЭМ!$C$33:$C$776,СВЦЭМ!$A$33:$A$776,$A142,СВЦЭМ!$B$33:$B$776,O$113)+'СЕТ СН'!$I$9+СВЦЭМ!$D$10+'СЕТ СН'!$I$5-'СЕТ СН'!$I$17</f>
        <v>3680.8830722100001</v>
      </c>
      <c r="P142" s="36">
        <f>SUMIFS(СВЦЭМ!$C$33:$C$776,СВЦЭМ!$A$33:$A$776,$A142,СВЦЭМ!$B$33:$B$776,P$113)+'СЕТ СН'!$I$9+СВЦЭМ!$D$10+'СЕТ СН'!$I$5-'СЕТ СН'!$I$17</f>
        <v>3694.1081426199999</v>
      </c>
      <c r="Q142" s="36">
        <f>SUMIFS(СВЦЭМ!$C$33:$C$776,СВЦЭМ!$A$33:$A$776,$A142,СВЦЭМ!$B$33:$B$776,Q$113)+'СЕТ СН'!$I$9+СВЦЭМ!$D$10+'СЕТ СН'!$I$5-'СЕТ СН'!$I$17</f>
        <v>3712.8781700500003</v>
      </c>
      <c r="R142" s="36">
        <f>SUMIFS(СВЦЭМ!$C$33:$C$776,СВЦЭМ!$A$33:$A$776,$A142,СВЦЭМ!$B$33:$B$776,R$113)+'СЕТ СН'!$I$9+СВЦЭМ!$D$10+'СЕТ СН'!$I$5-'СЕТ СН'!$I$17</f>
        <v>3705.1744600500001</v>
      </c>
      <c r="S142" s="36">
        <f>SUMIFS(СВЦЭМ!$C$33:$C$776,СВЦЭМ!$A$33:$A$776,$A142,СВЦЭМ!$B$33:$B$776,S$113)+'СЕТ СН'!$I$9+СВЦЭМ!$D$10+'СЕТ СН'!$I$5-'СЕТ СН'!$I$17</f>
        <v>3699.1917603500001</v>
      </c>
      <c r="T142" s="36">
        <f>SUMIFS(СВЦЭМ!$C$33:$C$776,СВЦЭМ!$A$33:$A$776,$A142,СВЦЭМ!$B$33:$B$776,T$113)+'СЕТ СН'!$I$9+СВЦЭМ!$D$10+'СЕТ СН'!$I$5-'СЕТ СН'!$I$17</f>
        <v>3682.1996480500002</v>
      </c>
      <c r="U142" s="36">
        <f>SUMIFS(СВЦЭМ!$C$33:$C$776,СВЦЭМ!$A$33:$A$776,$A142,СВЦЭМ!$B$33:$B$776,U$113)+'СЕТ СН'!$I$9+СВЦЭМ!$D$10+'СЕТ СН'!$I$5-'СЕТ СН'!$I$17</f>
        <v>3692.7391763599999</v>
      </c>
      <c r="V142" s="36">
        <f>SUMIFS(СВЦЭМ!$C$33:$C$776,СВЦЭМ!$A$33:$A$776,$A142,СВЦЭМ!$B$33:$B$776,V$113)+'СЕТ СН'!$I$9+СВЦЭМ!$D$10+'СЕТ СН'!$I$5-'СЕТ СН'!$I$17</f>
        <v>3677.0607641500001</v>
      </c>
      <c r="W142" s="36">
        <f>SUMIFS(СВЦЭМ!$C$33:$C$776,СВЦЭМ!$A$33:$A$776,$A142,СВЦЭМ!$B$33:$B$776,W$113)+'СЕТ СН'!$I$9+СВЦЭМ!$D$10+'СЕТ СН'!$I$5-'СЕТ СН'!$I$17</f>
        <v>3686.2767911600004</v>
      </c>
      <c r="X142" s="36">
        <f>SUMIFS(СВЦЭМ!$C$33:$C$776,СВЦЭМ!$A$33:$A$776,$A142,СВЦЭМ!$B$33:$B$776,X$113)+'СЕТ СН'!$I$9+СВЦЭМ!$D$10+'СЕТ СН'!$I$5-'СЕТ СН'!$I$17</f>
        <v>3694.8494901000004</v>
      </c>
      <c r="Y142" s="36">
        <f>SUMIFS(СВЦЭМ!$C$33:$C$776,СВЦЭМ!$A$33:$A$776,$A142,СВЦЭМ!$B$33:$B$776,Y$113)+'СЕТ СН'!$I$9+СВЦЭМ!$D$10+'СЕТ СН'!$I$5-'СЕТ СН'!$I$17</f>
        <v>3738.2575599900001</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customHeight="1" x14ac:dyDescent="0.2">
      <c r="A145" s="121" t="s">
        <v>74</v>
      </c>
      <c r="B145" s="121"/>
      <c r="C145" s="121"/>
      <c r="D145" s="121"/>
      <c r="E145" s="121"/>
      <c r="F145" s="121"/>
      <c r="G145" s="121"/>
      <c r="H145" s="121"/>
      <c r="I145" s="121"/>
      <c r="J145" s="121"/>
      <c r="K145" s="121"/>
      <c r="L145" s="121"/>
      <c r="M145" s="121"/>
      <c r="N145" s="122" t="s">
        <v>29</v>
      </c>
      <c r="O145" s="122"/>
      <c r="P145" s="122"/>
      <c r="Q145" s="122"/>
      <c r="R145" s="122"/>
      <c r="S145" s="122"/>
      <c r="T145" s="122"/>
      <c r="U145" s="122"/>
      <c r="V145" s="39"/>
      <c r="W145" s="39"/>
      <c r="X145" s="39"/>
      <c r="Y145" s="39"/>
      <c r="Z145" s="39"/>
    </row>
    <row r="146" spans="1:26" ht="15.75" x14ac:dyDescent="0.2">
      <c r="A146" s="121"/>
      <c r="B146" s="121"/>
      <c r="C146" s="121"/>
      <c r="D146" s="121"/>
      <c r="E146" s="121"/>
      <c r="F146" s="121"/>
      <c r="G146" s="121"/>
      <c r="H146" s="121"/>
      <c r="I146" s="121"/>
      <c r="J146" s="121"/>
      <c r="K146" s="121"/>
      <c r="L146" s="121"/>
      <c r="M146" s="121"/>
      <c r="N146" s="123" t="s">
        <v>0</v>
      </c>
      <c r="O146" s="123"/>
      <c r="P146" s="123" t="s">
        <v>1</v>
      </c>
      <c r="Q146" s="123"/>
      <c r="R146" s="123" t="s">
        <v>2</v>
      </c>
      <c r="S146" s="123"/>
      <c r="T146" s="123" t="s">
        <v>3</v>
      </c>
      <c r="U146" s="123"/>
      <c r="V146" s="39"/>
      <c r="W146" s="39"/>
      <c r="X146" s="39"/>
      <c r="Y146" s="39"/>
      <c r="Z146" s="39"/>
    </row>
    <row r="147" spans="1:26" ht="15.75" customHeight="1" x14ac:dyDescent="0.2">
      <c r="A147" s="121"/>
      <c r="B147" s="121"/>
      <c r="C147" s="121"/>
      <c r="D147" s="121"/>
      <c r="E147" s="121"/>
      <c r="F147" s="121"/>
      <c r="G147" s="121"/>
      <c r="H147" s="121"/>
      <c r="I147" s="121"/>
      <c r="J147" s="121"/>
      <c r="K147" s="121"/>
      <c r="L147" s="121"/>
      <c r="M147" s="121"/>
      <c r="N147" s="124">
        <f>СВЦЭМ!$D$12+'СЕТ СН'!$F$10-'СЕТ СН'!$F$18</f>
        <v>610741.28290848306</v>
      </c>
      <c r="O147" s="125"/>
      <c r="P147" s="124">
        <f>СВЦЭМ!$D$12+'СЕТ СН'!$F$10-'СЕТ СН'!$G$18</f>
        <v>610741.28290848306</v>
      </c>
      <c r="Q147" s="125"/>
      <c r="R147" s="124">
        <f>СВЦЭМ!$D$12+'СЕТ СН'!$F$10-'СЕТ СН'!$H$18</f>
        <v>610741.28290848306</v>
      </c>
      <c r="S147" s="125"/>
      <c r="T147" s="124">
        <f>СВЦЭМ!$D$12+'СЕТ СН'!$F$10-'СЕТ СН'!$I$18</f>
        <v>610741.28290848306</v>
      </c>
      <c r="U147" s="125"/>
      <c r="V147" s="40"/>
      <c r="W147" s="40"/>
      <c r="X147" s="40"/>
      <c r="Y147" s="30"/>
    </row>
    <row r="148" spans="1:26" x14ac:dyDescent="0.25">
      <c r="A148" s="135"/>
      <c r="B148" s="135"/>
      <c r="C148" s="135"/>
      <c r="D148" s="135"/>
      <c r="E148" s="135"/>
      <c r="F148" s="136"/>
      <c r="G148" s="136"/>
      <c r="H148" s="136"/>
      <c r="I148" s="136"/>
      <c r="J148" s="136"/>
      <c r="K148" s="136"/>
      <c r="L148" s="136"/>
      <c r="M148" s="136"/>
    </row>
  </sheetData>
  <sheetProtection algorithmName="SHA-512" hashValue="Ys9b/p0fKp3QTFJQ+KTYchhGsPacTsRlVOT0/EKnqFO/I5qpul52AzPx/0dIGPPwbQv5NRGhfuhfA0Zdt5D/JA==" saltValue="95cj9YmNVBqNsDVTDd2o/g==" spinCount="100000"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48:E148"/>
    <mergeCell ref="F148:G148"/>
    <mergeCell ref="H148:I148"/>
    <mergeCell ref="J148:K148"/>
    <mergeCell ref="L148:M148"/>
    <mergeCell ref="B111:Y112"/>
    <mergeCell ref="A77:A79"/>
    <mergeCell ref="B77:Y78"/>
    <mergeCell ref="A43:A45"/>
    <mergeCell ref="B43:Y44"/>
    <mergeCell ref="A111:A113"/>
    <mergeCell ref="A145:M147"/>
    <mergeCell ref="N145:U145"/>
    <mergeCell ref="N146:O146"/>
    <mergeCell ref="P146:Q146"/>
    <mergeCell ref="R146:S146"/>
    <mergeCell ref="T146:U146"/>
    <mergeCell ref="N147:O147"/>
    <mergeCell ref="P147:Q147"/>
    <mergeCell ref="R147:S147"/>
    <mergeCell ref="T147:U147"/>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1"/>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3"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2020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38" t="s">
        <v>39</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3" customHeight="1" x14ac:dyDescent="0.2">
      <c r="A4" s="151" t="s">
        <v>9</v>
      </c>
      <c r="B4" s="151"/>
      <c r="C4" s="151"/>
      <c r="D4" s="151"/>
      <c r="E4" s="151"/>
      <c r="F4" s="151"/>
      <c r="G4" s="151"/>
      <c r="H4" s="151"/>
      <c r="I4" s="151"/>
      <c r="J4" s="151"/>
      <c r="K4" s="151"/>
      <c r="L4" s="151"/>
      <c r="M4" s="151"/>
      <c r="N4" s="151"/>
      <c r="O4" s="151"/>
      <c r="P4" s="151"/>
      <c r="Q4" s="151"/>
      <c r="R4" s="151"/>
      <c r="S4" s="151"/>
      <c r="T4" s="151"/>
      <c r="U4" s="151"/>
      <c r="V4" s="151"/>
      <c r="W4" s="151"/>
      <c r="X4" s="151"/>
      <c r="Y4" s="151"/>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SUMIFS(СВЦЭМ!$C$33:$C$776,СВЦЭМ!$A$33:$A$776,$A12,СВЦЭМ!$B$33:$B$776,B$11)+'СЕТ СН'!$F$9+СВЦЭМ!$D$10+'СЕТ СН'!$F$6-'СЕТ СН'!$F$19</f>
        <v>981.46949460000008</v>
      </c>
      <c r="C12" s="36">
        <f>SUMIFS(СВЦЭМ!$C$33:$C$776,СВЦЭМ!$A$33:$A$776,$A12,СВЦЭМ!$B$33:$B$776,C$11)+'СЕТ СН'!$F$9+СВЦЭМ!$D$10+'СЕТ СН'!$F$6-'СЕТ СН'!$F$19</f>
        <v>1013.5323175400001</v>
      </c>
      <c r="D12" s="36">
        <f>SUMIFS(СВЦЭМ!$C$33:$C$776,СВЦЭМ!$A$33:$A$776,$A12,СВЦЭМ!$B$33:$B$776,D$11)+'СЕТ СН'!$F$9+СВЦЭМ!$D$10+'СЕТ СН'!$F$6-'СЕТ СН'!$F$19</f>
        <v>1043.2525797999999</v>
      </c>
      <c r="E12" s="36">
        <f>SUMIFS(СВЦЭМ!$C$33:$C$776,СВЦЭМ!$A$33:$A$776,$A12,СВЦЭМ!$B$33:$B$776,E$11)+'СЕТ СН'!$F$9+СВЦЭМ!$D$10+'СЕТ СН'!$F$6-'СЕТ СН'!$F$19</f>
        <v>1041.9127642400001</v>
      </c>
      <c r="F12" s="36">
        <f>SUMIFS(СВЦЭМ!$C$33:$C$776,СВЦЭМ!$A$33:$A$776,$A12,СВЦЭМ!$B$33:$B$776,F$11)+'СЕТ СН'!$F$9+СВЦЭМ!$D$10+'СЕТ СН'!$F$6-'СЕТ СН'!$F$19</f>
        <v>1029.25054985</v>
      </c>
      <c r="G12" s="36">
        <f>SUMIFS(СВЦЭМ!$C$33:$C$776,СВЦЭМ!$A$33:$A$776,$A12,СВЦЭМ!$B$33:$B$776,G$11)+'СЕТ СН'!$F$9+СВЦЭМ!$D$10+'СЕТ СН'!$F$6-'СЕТ СН'!$F$19</f>
        <v>1013.2896069800001</v>
      </c>
      <c r="H12" s="36">
        <f>SUMIFS(СВЦЭМ!$C$33:$C$776,СВЦЭМ!$A$33:$A$776,$A12,СВЦЭМ!$B$33:$B$776,H$11)+'СЕТ СН'!$F$9+СВЦЭМ!$D$10+'СЕТ СН'!$F$6-'СЕТ СН'!$F$19</f>
        <v>993.60480013000006</v>
      </c>
      <c r="I12" s="36">
        <f>SUMIFS(СВЦЭМ!$C$33:$C$776,СВЦЭМ!$A$33:$A$776,$A12,СВЦЭМ!$B$33:$B$776,I$11)+'СЕТ СН'!$F$9+СВЦЭМ!$D$10+'СЕТ СН'!$F$6-'СЕТ СН'!$F$19</f>
        <v>964.03531100000009</v>
      </c>
      <c r="J12" s="36">
        <f>SUMIFS(СВЦЭМ!$C$33:$C$776,СВЦЭМ!$A$33:$A$776,$A12,СВЦЭМ!$B$33:$B$776,J$11)+'СЕТ СН'!$F$9+СВЦЭМ!$D$10+'СЕТ СН'!$F$6-'СЕТ СН'!$F$19</f>
        <v>941.29159401000004</v>
      </c>
      <c r="K12" s="36">
        <f>SUMIFS(СВЦЭМ!$C$33:$C$776,СВЦЭМ!$A$33:$A$776,$A12,СВЦЭМ!$B$33:$B$776,K$11)+'СЕТ СН'!$F$9+СВЦЭМ!$D$10+'СЕТ СН'!$F$6-'СЕТ СН'!$F$19</f>
        <v>909.20654968000008</v>
      </c>
      <c r="L12" s="36">
        <f>SUMIFS(СВЦЭМ!$C$33:$C$776,СВЦЭМ!$A$33:$A$776,$A12,СВЦЭМ!$B$33:$B$776,L$11)+'СЕТ СН'!$F$9+СВЦЭМ!$D$10+'СЕТ СН'!$F$6-'СЕТ СН'!$F$19</f>
        <v>901.2107375600001</v>
      </c>
      <c r="M12" s="36">
        <f>SUMIFS(СВЦЭМ!$C$33:$C$776,СВЦЭМ!$A$33:$A$776,$A12,СВЦЭМ!$B$33:$B$776,M$11)+'СЕТ СН'!$F$9+СВЦЭМ!$D$10+'СЕТ СН'!$F$6-'СЕТ СН'!$F$19</f>
        <v>909.1940092100001</v>
      </c>
      <c r="N12" s="36">
        <f>SUMIFS(СВЦЭМ!$C$33:$C$776,СВЦЭМ!$A$33:$A$776,$A12,СВЦЭМ!$B$33:$B$776,N$11)+'СЕТ СН'!$F$9+СВЦЭМ!$D$10+'СЕТ СН'!$F$6-'СЕТ СН'!$F$19</f>
        <v>939.36826019000011</v>
      </c>
      <c r="O12" s="36">
        <f>SUMIFS(СВЦЭМ!$C$33:$C$776,СВЦЭМ!$A$33:$A$776,$A12,СВЦЭМ!$B$33:$B$776,O$11)+'СЕТ СН'!$F$9+СВЦЭМ!$D$10+'СЕТ СН'!$F$6-'СЕТ СН'!$F$19</f>
        <v>943.9635880300001</v>
      </c>
      <c r="P12" s="36">
        <f>SUMIFS(СВЦЭМ!$C$33:$C$776,СВЦЭМ!$A$33:$A$776,$A12,СВЦЭМ!$B$33:$B$776,P$11)+'СЕТ СН'!$F$9+СВЦЭМ!$D$10+'СЕТ СН'!$F$6-'СЕТ СН'!$F$19</f>
        <v>957.95825851000006</v>
      </c>
      <c r="Q12" s="36">
        <f>SUMIFS(СВЦЭМ!$C$33:$C$776,СВЦЭМ!$A$33:$A$776,$A12,СВЦЭМ!$B$33:$B$776,Q$11)+'СЕТ СН'!$F$9+СВЦЭМ!$D$10+'СЕТ СН'!$F$6-'СЕТ СН'!$F$19</f>
        <v>964.83195111000009</v>
      </c>
      <c r="R12" s="36">
        <f>SUMIFS(СВЦЭМ!$C$33:$C$776,СВЦЭМ!$A$33:$A$776,$A12,СВЦЭМ!$B$33:$B$776,R$11)+'СЕТ СН'!$F$9+СВЦЭМ!$D$10+'СЕТ СН'!$F$6-'СЕТ СН'!$F$19</f>
        <v>963.26813825000011</v>
      </c>
      <c r="S12" s="36">
        <f>SUMIFS(СВЦЭМ!$C$33:$C$776,СВЦЭМ!$A$33:$A$776,$A12,СВЦЭМ!$B$33:$B$776,S$11)+'СЕТ СН'!$F$9+СВЦЭМ!$D$10+'СЕТ СН'!$F$6-'СЕТ СН'!$F$19</f>
        <v>952.77792536000004</v>
      </c>
      <c r="T12" s="36">
        <f>SUMIFS(СВЦЭМ!$C$33:$C$776,СВЦЭМ!$A$33:$A$776,$A12,СВЦЭМ!$B$33:$B$776,T$11)+'СЕТ СН'!$F$9+СВЦЭМ!$D$10+'СЕТ СН'!$F$6-'СЕТ СН'!$F$19</f>
        <v>923.86205915000005</v>
      </c>
      <c r="U12" s="36">
        <f>SUMIFS(СВЦЭМ!$C$33:$C$776,СВЦЭМ!$A$33:$A$776,$A12,СВЦЭМ!$B$33:$B$776,U$11)+'СЕТ СН'!$F$9+СВЦЭМ!$D$10+'СЕТ СН'!$F$6-'СЕТ СН'!$F$19</f>
        <v>958.0913307400001</v>
      </c>
      <c r="V12" s="36">
        <f>SUMIFS(СВЦЭМ!$C$33:$C$776,СВЦЭМ!$A$33:$A$776,$A12,СВЦЭМ!$B$33:$B$776,V$11)+'СЕТ СН'!$F$9+СВЦЭМ!$D$10+'СЕТ СН'!$F$6-'СЕТ СН'!$F$19</f>
        <v>928.43858770000008</v>
      </c>
      <c r="W12" s="36">
        <f>SUMIFS(СВЦЭМ!$C$33:$C$776,СВЦЭМ!$A$33:$A$776,$A12,СВЦЭМ!$B$33:$B$776,W$11)+'СЕТ СН'!$F$9+СВЦЭМ!$D$10+'СЕТ СН'!$F$6-'СЕТ СН'!$F$19</f>
        <v>955.38292545000013</v>
      </c>
      <c r="X12" s="36">
        <f>SUMIFS(СВЦЭМ!$C$33:$C$776,СВЦЭМ!$A$33:$A$776,$A12,СВЦЭМ!$B$33:$B$776,X$11)+'СЕТ СН'!$F$9+СВЦЭМ!$D$10+'СЕТ СН'!$F$6-'СЕТ СН'!$F$19</f>
        <v>986.66928596000014</v>
      </c>
      <c r="Y12" s="36">
        <f>SUMIFS(СВЦЭМ!$C$33:$C$776,СВЦЭМ!$A$33:$A$776,$A12,СВЦЭМ!$B$33:$B$776,Y$11)+'СЕТ СН'!$F$9+СВЦЭМ!$D$10+'СЕТ СН'!$F$6-'СЕТ СН'!$F$19</f>
        <v>990.39404416000013</v>
      </c>
      <c r="AA12" s="37"/>
    </row>
    <row r="13" spans="1:27" ht="15.75" x14ac:dyDescent="0.2">
      <c r="A13" s="35">
        <f>A12+1</f>
        <v>43863</v>
      </c>
      <c r="B13" s="36">
        <f>SUMIFS(СВЦЭМ!$C$33:$C$776,СВЦЭМ!$A$33:$A$776,$A13,СВЦЭМ!$B$33:$B$776,B$11)+'СЕТ СН'!$F$9+СВЦЭМ!$D$10+'СЕТ СН'!$F$6-'СЕТ СН'!$F$19</f>
        <v>983.92647536000004</v>
      </c>
      <c r="C13" s="36">
        <f>SUMIFS(СВЦЭМ!$C$33:$C$776,СВЦЭМ!$A$33:$A$776,$A13,СВЦЭМ!$B$33:$B$776,C$11)+'СЕТ СН'!$F$9+СВЦЭМ!$D$10+'СЕТ СН'!$F$6-'СЕТ СН'!$F$19</f>
        <v>1012.1624083300001</v>
      </c>
      <c r="D13" s="36">
        <f>SUMIFS(СВЦЭМ!$C$33:$C$776,СВЦЭМ!$A$33:$A$776,$A13,СВЦЭМ!$B$33:$B$776,D$11)+'СЕТ СН'!$F$9+СВЦЭМ!$D$10+'СЕТ СН'!$F$6-'СЕТ СН'!$F$19</f>
        <v>1030.25752779</v>
      </c>
      <c r="E13" s="36">
        <f>SUMIFS(СВЦЭМ!$C$33:$C$776,СВЦЭМ!$A$33:$A$776,$A13,СВЦЭМ!$B$33:$B$776,E$11)+'СЕТ СН'!$F$9+СВЦЭМ!$D$10+'СЕТ СН'!$F$6-'СЕТ СН'!$F$19</f>
        <v>1042.6519330900001</v>
      </c>
      <c r="F13" s="36">
        <f>SUMIFS(СВЦЭМ!$C$33:$C$776,СВЦЭМ!$A$33:$A$776,$A13,СВЦЭМ!$B$33:$B$776,F$11)+'СЕТ СН'!$F$9+СВЦЭМ!$D$10+'СЕТ СН'!$F$6-'СЕТ СН'!$F$19</f>
        <v>1035.0192014900001</v>
      </c>
      <c r="G13" s="36">
        <f>SUMIFS(СВЦЭМ!$C$33:$C$776,СВЦЭМ!$A$33:$A$776,$A13,СВЦЭМ!$B$33:$B$776,G$11)+'СЕТ СН'!$F$9+СВЦЭМ!$D$10+'СЕТ СН'!$F$6-'СЕТ СН'!$F$19</f>
        <v>1025.32508345</v>
      </c>
      <c r="H13" s="36">
        <f>SUMIFS(СВЦЭМ!$C$33:$C$776,СВЦЭМ!$A$33:$A$776,$A13,СВЦЭМ!$B$33:$B$776,H$11)+'СЕТ СН'!$F$9+СВЦЭМ!$D$10+'СЕТ СН'!$F$6-'СЕТ СН'!$F$19</f>
        <v>1005.3187318500001</v>
      </c>
      <c r="I13" s="36">
        <f>SUMIFS(СВЦЭМ!$C$33:$C$776,СВЦЭМ!$A$33:$A$776,$A13,СВЦЭМ!$B$33:$B$776,I$11)+'СЕТ СН'!$F$9+СВЦЭМ!$D$10+'СЕТ СН'!$F$6-'СЕТ СН'!$F$19</f>
        <v>980.37879649000013</v>
      </c>
      <c r="J13" s="36">
        <f>SUMIFS(СВЦЭМ!$C$33:$C$776,СВЦЭМ!$A$33:$A$776,$A13,СВЦЭМ!$B$33:$B$776,J$11)+'СЕТ СН'!$F$9+СВЦЭМ!$D$10+'СЕТ СН'!$F$6-'СЕТ СН'!$F$19</f>
        <v>955.76681449000012</v>
      </c>
      <c r="K13" s="36">
        <f>SUMIFS(СВЦЭМ!$C$33:$C$776,СВЦЭМ!$A$33:$A$776,$A13,СВЦЭМ!$B$33:$B$776,K$11)+'СЕТ СН'!$F$9+СВЦЭМ!$D$10+'СЕТ СН'!$F$6-'СЕТ СН'!$F$19</f>
        <v>923.25331685000003</v>
      </c>
      <c r="L13" s="36">
        <f>SUMIFS(СВЦЭМ!$C$33:$C$776,СВЦЭМ!$A$33:$A$776,$A13,СВЦЭМ!$B$33:$B$776,L$11)+'СЕТ СН'!$F$9+СВЦЭМ!$D$10+'СЕТ СН'!$F$6-'СЕТ СН'!$F$19</f>
        <v>908.36138715000004</v>
      </c>
      <c r="M13" s="36">
        <f>SUMIFS(СВЦЭМ!$C$33:$C$776,СВЦЭМ!$A$33:$A$776,$A13,СВЦЭМ!$B$33:$B$776,M$11)+'СЕТ СН'!$F$9+СВЦЭМ!$D$10+'СЕТ СН'!$F$6-'СЕТ СН'!$F$19</f>
        <v>908.69331800000009</v>
      </c>
      <c r="N13" s="36">
        <f>SUMIFS(СВЦЭМ!$C$33:$C$776,СВЦЭМ!$A$33:$A$776,$A13,СВЦЭМ!$B$33:$B$776,N$11)+'СЕТ СН'!$F$9+СВЦЭМ!$D$10+'СЕТ СН'!$F$6-'СЕТ СН'!$F$19</f>
        <v>918.71279720000007</v>
      </c>
      <c r="O13" s="36">
        <f>SUMIFS(СВЦЭМ!$C$33:$C$776,СВЦЭМ!$A$33:$A$776,$A13,СВЦЭМ!$B$33:$B$776,O$11)+'СЕТ СН'!$F$9+СВЦЭМ!$D$10+'СЕТ СН'!$F$6-'СЕТ СН'!$F$19</f>
        <v>934.88378986000009</v>
      </c>
      <c r="P13" s="36">
        <f>SUMIFS(СВЦЭМ!$C$33:$C$776,СВЦЭМ!$A$33:$A$776,$A13,СВЦЭМ!$B$33:$B$776,P$11)+'СЕТ СН'!$F$9+СВЦЭМ!$D$10+'СЕТ СН'!$F$6-'СЕТ СН'!$F$19</f>
        <v>948.38313360000006</v>
      </c>
      <c r="Q13" s="36">
        <f>SUMIFS(СВЦЭМ!$C$33:$C$776,СВЦЭМ!$A$33:$A$776,$A13,СВЦЭМ!$B$33:$B$776,Q$11)+'СЕТ СН'!$F$9+СВЦЭМ!$D$10+'СЕТ СН'!$F$6-'СЕТ СН'!$F$19</f>
        <v>966.74204304000011</v>
      </c>
      <c r="R13" s="36">
        <f>SUMIFS(СВЦЭМ!$C$33:$C$776,СВЦЭМ!$A$33:$A$776,$A13,СВЦЭМ!$B$33:$B$776,R$11)+'СЕТ СН'!$F$9+СВЦЭМ!$D$10+'СЕТ СН'!$F$6-'СЕТ СН'!$F$19</f>
        <v>958.10629102000007</v>
      </c>
      <c r="S13" s="36">
        <f>SUMIFS(СВЦЭМ!$C$33:$C$776,СВЦЭМ!$A$33:$A$776,$A13,СВЦЭМ!$B$33:$B$776,S$11)+'СЕТ СН'!$F$9+СВЦЭМ!$D$10+'СЕТ СН'!$F$6-'СЕТ СН'!$F$19</f>
        <v>944.4345774300001</v>
      </c>
      <c r="T13" s="36">
        <f>SUMIFS(СВЦЭМ!$C$33:$C$776,СВЦЭМ!$A$33:$A$776,$A13,СВЦЭМ!$B$33:$B$776,T$11)+'СЕТ СН'!$F$9+СВЦЭМ!$D$10+'СЕТ СН'!$F$6-'СЕТ СН'!$F$19</f>
        <v>926.06521211000006</v>
      </c>
      <c r="U13" s="36">
        <f>SUMIFS(СВЦЭМ!$C$33:$C$776,СВЦЭМ!$A$33:$A$776,$A13,СВЦЭМ!$B$33:$B$776,U$11)+'СЕТ СН'!$F$9+СВЦЭМ!$D$10+'СЕТ СН'!$F$6-'СЕТ СН'!$F$19</f>
        <v>924.98863503000007</v>
      </c>
      <c r="V13" s="36">
        <f>SUMIFS(СВЦЭМ!$C$33:$C$776,СВЦЭМ!$A$33:$A$776,$A13,СВЦЭМ!$B$33:$B$776,V$11)+'СЕТ СН'!$F$9+СВЦЭМ!$D$10+'СЕТ СН'!$F$6-'СЕТ СН'!$F$19</f>
        <v>908.70282352000004</v>
      </c>
      <c r="W13" s="36">
        <f>SUMIFS(СВЦЭМ!$C$33:$C$776,СВЦЭМ!$A$33:$A$776,$A13,СВЦЭМ!$B$33:$B$776,W$11)+'СЕТ СН'!$F$9+СВЦЭМ!$D$10+'СЕТ СН'!$F$6-'СЕТ СН'!$F$19</f>
        <v>921.11739090000003</v>
      </c>
      <c r="X13" s="36">
        <f>SUMIFS(СВЦЭМ!$C$33:$C$776,СВЦЭМ!$A$33:$A$776,$A13,СВЦЭМ!$B$33:$B$776,X$11)+'СЕТ СН'!$F$9+СВЦЭМ!$D$10+'СЕТ СН'!$F$6-'СЕТ СН'!$F$19</f>
        <v>934.26238759000012</v>
      </c>
      <c r="Y13" s="36">
        <f>SUMIFS(СВЦЭМ!$C$33:$C$776,СВЦЭМ!$A$33:$A$776,$A13,СВЦЭМ!$B$33:$B$776,Y$11)+'СЕТ СН'!$F$9+СВЦЭМ!$D$10+'СЕТ СН'!$F$6-'СЕТ СН'!$F$19</f>
        <v>956.2321377400001</v>
      </c>
    </row>
    <row r="14" spans="1:27" ht="15.75" x14ac:dyDescent="0.2">
      <c r="A14" s="35">
        <f t="shared" ref="A14:A40" si="0">A13+1</f>
        <v>43864</v>
      </c>
      <c r="B14" s="36">
        <f>SUMIFS(СВЦЭМ!$C$33:$C$776,СВЦЭМ!$A$33:$A$776,$A14,СВЦЭМ!$B$33:$B$776,B$11)+'СЕТ СН'!$F$9+СВЦЭМ!$D$10+'СЕТ СН'!$F$6-'СЕТ СН'!$F$19</f>
        <v>971.35749891000012</v>
      </c>
      <c r="C14" s="36">
        <f>SUMIFS(СВЦЭМ!$C$33:$C$776,СВЦЭМ!$A$33:$A$776,$A14,СВЦЭМ!$B$33:$B$776,C$11)+'СЕТ СН'!$F$9+СВЦЭМ!$D$10+'СЕТ СН'!$F$6-'СЕТ СН'!$F$19</f>
        <v>986.95375964000004</v>
      </c>
      <c r="D14" s="36">
        <f>SUMIFS(СВЦЭМ!$C$33:$C$776,СВЦЭМ!$A$33:$A$776,$A14,СВЦЭМ!$B$33:$B$776,D$11)+'СЕТ СН'!$F$9+СВЦЭМ!$D$10+'СЕТ СН'!$F$6-'СЕТ СН'!$F$19</f>
        <v>996.0833343700001</v>
      </c>
      <c r="E14" s="36">
        <f>SUMIFS(СВЦЭМ!$C$33:$C$776,СВЦЭМ!$A$33:$A$776,$A14,СВЦЭМ!$B$33:$B$776,E$11)+'СЕТ СН'!$F$9+СВЦЭМ!$D$10+'СЕТ СН'!$F$6-'СЕТ СН'!$F$19</f>
        <v>999.04030811000007</v>
      </c>
      <c r="F14" s="36">
        <f>SUMIFS(СВЦЭМ!$C$33:$C$776,СВЦЭМ!$A$33:$A$776,$A14,СВЦЭМ!$B$33:$B$776,F$11)+'СЕТ СН'!$F$9+СВЦЭМ!$D$10+'СЕТ СН'!$F$6-'СЕТ СН'!$F$19</f>
        <v>997.3928082000001</v>
      </c>
      <c r="G14" s="36">
        <f>SUMIFS(СВЦЭМ!$C$33:$C$776,СВЦЭМ!$A$33:$A$776,$A14,СВЦЭМ!$B$33:$B$776,G$11)+'СЕТ СН'!$F$9+СВЦЭМ!$D$10+'СЕТ СН'!$F$6-'СЕТ СН'!$F$19</f>
        <v>993.03372063000006</v>
      </c>
      <c r="H14" s="36">
        <f>SUMIFS(СВЦЭМ!$C$33:$C$776,СВЦЭМ!$A$33:$A$776,$A14,СВЦЭМ!$B$33:$B$776,H$11)+'СЕТ СН'!$F$9+СВЦЭМ!$D$10+'СЕТ СН'!$F$6-'СЕТ СН'!$F$19</f>
        <v>959.20806436000009</v>
      </c>
      <c r="I14" s="36">
        <f>SUMIFS(СВЦЭМ!$C$33:$C$776,СВЦЭМ!$A$33:$A$776,$A14,СВЦЭМ!$B$33:$B$776,I$11)+'СЕТ СН'!$F$9+СВЦЭМ!$D$10+'СЕТ СН'!$F$6-'СЕТ СН'!$F$19</f>
        <v>938.28812290000008</v>
      </c>
      <c r="J14" s="36">
        <f>SUMIFS(СВЦЭМ!$C$33:$C$776,СВЦЭМ!$A$33:$A$776,$A14,СВЦЭМ!$B$33:$B$776,J$11)+'СЕТ СН'!$F$9+СВЦЭМ!$D$10+'СЕТ СН'!$F$6-'СЕТ СН'!$F$19</f>
        <v>929.58678950000012</v>
      </c>
      <c r="K14" s="36">
        <f>SUMIFS(СВЦЭМ!$C$33:$C$776,СВЦЭМ!$A$33:$A$776,$A14,СВЦЭМ!$B$33:$B$776,K$11)+'СЕТ СН'!$F$9+СВЦЭМ!$D$10+'СЕТ СН'!$F$6-'СЕТ СН'!$F$19</f>
        <v>938.97482889000014</v>
      </c>
      <c r="L14" s="36">
        <f>SUMIFS(СВЦЭМ!$C$33:$C$776,СВЦЭМ!$A$33:$A$776,$A14,СВЦЭМ!$B$33:$B$776,L$11)+'СЕТ СН'!$F$9+СВЦЭМ!$D$10+'СЕТ СН'!$F$6-'СЕТ СН'!$F$19</f>
        <v>938.4173910400001</v>
      </c>
      <c r="M14" s="36">
        <f>SUMIFS(СВЦЭМ!$C$33:$C$776,СВЦЭМ!$A$33:$A$776,$A14,СВЦЭМ!$B$33:$B$776,M$11)+'СЕТ СН'!$F$9+СВЦЭМ!$D$10+'СЕТ СН'!$F$6-'СЕТ СН'!$F$19</f>
        <v>946.30885132000014</v>
      </c>
      <c r="N14" s="36">
        <f>SUMIFS(СВЦЭМ!$C$33:$C$776,СВЦЭМ!$A$33:$A$776,$A14,СВЦЭМ!$B$33:$B$776,N$11)+'СЕТ СН'!$F$9+СВЦЭМ!$D$10+'СЕТ СН'!$F$6-'СЕТ СН'!$F$19</f>
        <v>987.6030876100001</v>
      </c>
      <c r="O14" s="36">
        <f>SUMIFS(СВЦЭМ!$C$33:$C$776,СВЦЭМ!$A$33:$A$776,$A14,СВЦЭМ!$B$33:$B$776,O$11)+'СЕТ СН'!$F$9+СВЦЭМ!$D$10+'СЕТ СН'!$F$6-'СЕТ СН'!$F$19</f>
        <v>986.07227046000014</v>
      </c>
      <c r="P14" s="36">
        <f>SUMIFS(СВЦЭМ!$C$33:$C$776,СВЦЭМ!$A$33:$A$776,$A14,СВЦЭМ!$B$33:$B$776,P$11)+'СЕТ СН'!$F$9+СВЦЭМ!$D$10+'СЕТ СН'!$F$6-'СЕТ СН'!$F$19</f>
        <v>996.35609753000006</v>
      </c>
      <c r="Q14" s="36">
        <f>SUMIFS(СВЦЭМ!$C$33:$C$776,СВЦЭМ!$A$33:$A$776,$A14,СВЦЭМ!$B$33:$B$776,Q$11)+'СЕТ СН'!$F$9+СВЦЭМ!$D$10+'СЕТ СН'!$F$6-'СЕТ СН'!$F$19</f>
        <v>1004.9846728300001</v>
      </c>
      <c r="R14" s="36">
        <f>SUMIFS(СВЦЭМ!$C$33:$C$776,СВЦЭМ!$A$33:$A$776,$A14,СВЦЭМ!$B$33:$B$776,R$11)+'СЕТ СН'!$F$9+СВЦЭМ!$D$10+'СЕТ СН'!$F$6-'СЕТ СН'!$F$19</f>
        <v>1002.17723734</v>
      </c>
      <c r="S14" s="36">
        <f>SUMIFS(СВЦЭМ!$C$33:$C$776,СВЦЭМ!$A$33:$A$776,$A14,СВЦЭМ!$B$33:$B$776,S$11)+'СЕТ СН'!$F$9+СВЦЭМ!$D$10+'СЕТ СН'!$F$6-'СЕТ СН'!$F$19</f>
        <v>991.48433859000011</v>
      </c>
      <c r="T14" s="36">
        <f>SUMIFS(СВЦЭМ!$C$33:$C$776,СВЦЭМ!$A$33:$A$776,$A14,СВЦЭМ!$B$33:$B$776,T$11)+'СЕТ СН'!$F$9+СВЦЭМ!$D$10+'СЕТ СН'!$F$6-'СЕТ СН'!$F$19</f>
        <v>963.62906693000014</v>
      </c>
      <c r="U14" s="36">
        <f>SUMIFS(СВЦЭМ!$C$33:$C$776,СВЦЭМ!$A$33:$A$776,$A14,СВЦЭМ!$B$33:$B$776,U$11)+'СЕТ СН'!$F$9+СВЦЭМ!$D$10+'СЕТ СН'!$F$6-'СЕТ СН'!$F$19</f>
        <v>956.44008698000005</v>
      </c>
      <c r="V14" s="36">
        <f>SUMIFS(СВЦЭМ!$C$33:$C$776,СВЦЭМ!$A$33:$A$776,$A14,СВЦЭМ!$B$33:$B$776,V$11)+'СЕТ СН'!$F$9+СВЦЭМ!$D$10+'СЕТ СН'!$F$6-'СЕТ СН'!$F$19</f>
        <v>962.17309233000015</v>
      </c>
      <c r="W14" s="36">
        <f>SUMIFS(СВЦЭМ!$C$33:$C$776,СВЦЭМ!$A$33:$A$776,$A14,СВЦЭМ!$B$33:$B$776,W$11)+'СЕТ СН'!$F$9+СВЦЭМ!$D$10+'СЕТ СН'!$F$6-'СЕТ СН'!$F$19</f>
        <v>947.96236276000013</v>
      </c>
      <c r="X14" s="36">
        <f>SUMIFS(СВЦЭМ!$C$33:$C$776,СВЦЭМ!$A$33:$A$776,$A14,СВЦЭМ!$B$33:$B$776,X$11)+'СЕТ СН'!$F$9+СВЦЭМ!$D$10+'СЕТ СН'!$F$6-'СЕТ СН'!$F$19</f>
        <v>949.05515467000009</v>
      </c>
      <c r="Y14" s="36">
        <f>SUMIFS(СВЦЭМ!$C$33:$C$776,СВЦЭМ!$A$33:$A$776,$A14,СВЦЭМ!$B$33:$B$776,Y$11)+'СЕТ СН'!$F$9+СВЦЭМ!$D$10+'СЕТ СН'!$F$6-'СЕТ СН'!$F$19</f>
        <v>966.16254949000006</v>
      </c>
    </row>
    <row r="15" spans="1:27" ht="15.75" x14ac:dyDescent="0.2">
      <c r="A15" s="35">
        <f t="shared" si="0"/>
        <v>43865</v>
      </c>
      <c r="B15" s="36">
        <f>SUMIFS(СВЦЭМ!$C$33:$C$776,СВЦЭМ!$A$33:$A$776,$A15,СВЦЭМ!$B$33:$B$776,B$11)+'СЕТ СН'!$F$9+СВЦЭМ!$D$10+'СЕТ СН'!$F$6-'СЕТ СН'!$F$19</f>
        <v>954.25977725000007</v>
      </c>
      <c r="C15" s="36">
        <f>SUMIFS(СВЦЭМ!$C$33:$C$776,СВЦЭМ!$A$33:$A$776,$A15,СВЦЭМ!$B$33:$B$776,C$11)+'СЕТ СН'!$F$9+СВЦЭМ!$D$10+'СЕТ СН'!$F$6-'СЕТ СН'!$F$19</f>
        <v>967.89399315000014</v>
      </c>
      <c r="D15" s="36">
        <f>SUMIFS(СВЦЭМ!$C$33:$C$776,СВЦЭМ!$A$33:$A$776,$A15,СВЦЭМ!$B$33:$B$776,D$11)+'СЕТ СН'!$F$9+СВЦЭМ!$D$10+'СЕТ СН'!$F$6-'СЕТ СН'!$F$19</f>
        <v>983.01764477000006</v>
      </c>
      <c r="E15" s="36">
        <f>SUMIFS(СВЦЭМ!$C$33:$C$776,СВЦЭМ!$A$33:$A$776,$A15,СВЦЭМ!$B$33:$B$776,E$11)+'СЕТ СН'!$F$9+СВЦЭМ!$D$10+'СЕТ СН'!$F$6-'СЕТ СН'!$F$19</f>
        <v>977.24897987000008</v>
      </c>
      <c r="F15" s="36">
        <f>SUMIFS(СВЦЭМ!$C$33:$C$776,СВЦЭМ!$A$33:$A$776,$A15,СВЦЭМ!$B$33:$B$776,F$11)+'СЕТ СН'!$F$9+СВЦЭМ!$D$10+'СЕТ СН'!$F$6-'СЕТ СН'!$F$19</f>
        <v>978.29603372000008</v>
      </c>
      <c r="G15" s="36">
        <f>SUMIFS(СВЦЭМ!$C$33:$C$776,СВЦЭМ!$A$33:$A$776,$A15,СВЦЭМ!$B$33:$B$776,G$11)+'СЕТ СН'!$F$9+СВЦЭМ!$D$10+'СЕТ СН'!$F$6-'СЕТ СН'!$F$19</f>
        <v>951.00506977000009</v>
      </c>
      <c r="H15" s="36">
        <f>SUMIFS(СВЦЭМ!$C$33:$C$776,СВЦЭМ!$A$33:$A$776,$A15,СВЦЭМ!$B$33:$B$776,H$11)+'СЕТ СН'!$F$9+СВЦЭМ!$D$10+'СЕТ СН'!$F$6-'СЕТ СН'!$F$19</f>
        <v>933.63742394000008</v>
      </c>
      <c r="I15" s="36">
        <f>SUMIFS(СВЦЭМ!$C$33:$C$776,СВЦЭМ!$A$33:$A$776,$A15,СВЦЭМ!$B$33:$B$776,I$11)+'СЕТ СН'!$F$9+СВЦЭМ!$D$10+'СЕТ СН'!$F$6-'СЕТ СН'!$F$19</f>
        <v>910.96149452000009</v>
      </c>
      <c r="J15" s="36">
        <f>SUMIFS(СВЦЭМ!$C$33:$C$776,СВЦЭМ!$A$33:$A$776,$A15,СВЦЭМ!$B$33:$B$776,J$11)+'СЕТ СН'!$F$9+СВЦЭМ!$D$10+'СЕТ СН'!$F$6-'СЕТ СН'!$F$19</f>
        <v>889.08154467000008</v>
      </c>
      <c r="K15" s="36">
        <f>SUMIFS(СВЦЭМ!$C$33:$C$776,СВЦЭМ!$A$33:$A$776,$A15,СВЦЭМ!$B$33:$B$776,K$11)+'СЕТ СН'!$F$9+СВЦЭМ!$D$10+'СЕТ СН'!$F$6-'СЕТ СН'!$F$19</f>
        <v>879.21162803000004</v>
      </c>
      <c r="L15" s="36">
        <f>SUMIFS(СВЦЭМ!$C$33:$C$776,СВЦЭМ!$A$33:$A$776,$A15,СВЦЭМ!$B$33:$B$776,L$11)+'СЕТ СН'!$F$9+СВЦЭМ!$D$10+'СЕТ СН'!$F$6-'СЕТ СН'!$F$19</f>
        <v>897.45387229000005</v>
      </c>
      <c r="M15" s="36">
        <f>SUMIFS(СВЦЭМ!$C$33:$C$776,СВЦЭМ!$A$33:$A$776,$A15,СВЦЭМ!$B$33:$B$776,M$11)+'СЕТ СН'!$F$9+СВЦЭМ!$D$10+'СЕТ СН'!$F$6-'СЕТ СН'!$F$19</f>
        <v>952.57003641000006</v>
      </c>
      <c r="N15" s="36">
        <f>SUMIFS(СВЦЭМ!$C$33:$C$776,СВЦЭМ!$A$33:$A$776,$A15,СВЦЭМ!$B$33:$B$776,N$11)+'СЕТ СН'!$F$9+СВЦЭМ!$D$10+'СЕТ СН'!$F$6-'СЕТ СН'!$F$19</f>
        <v>994.88820879000014</v>
      </c>
      <c r="O15" s="36">
        <f>SUMIFS(СВЦЭМ!$C$33:$C$776,СВЦЭМ!$A$33:$A$776,$A15,СВЦЭМ!$B$33:$B$776,O$11)+'СЕТ СН'!$F$9+СВЦЭМ!$D$10+'СЕТ СН'!$F$6-'СЕТ СН'!$F$19</f>
        <v>1009.7080203600001</v>
      </c>
      <c r="P15" s="36">
        <f>SUMIFS(СВЦЭМ!$C$33:$C$776,СВЦЭМ!$A$33:$A$776,$A15,СВЦЭМ!$B$33:$B$776,P$11)+'СЕТ СН'!$F$9+СВЦЭМ!$D$10+'СЕТ СН'!$F$6-'СЕТ СН'!$F$19</f>
        <v>1016.6800375700001</v>
      </c>
      <c r="Q15" s="36">
        <f>SUMIFS(СВЦЭМ!$C$33:$C$776,СВЦЭМ!$A$33:$A$776,$A15,СВЦЭМ!$B$33:$B$776,Q$11)+'СЕТ СН'!$F$9+СВЦЭМ!$D$10+'СЕТ СН'!$F$6-'СЕТ СН'!$F$19</f>
        <v>1024.4696006900001</v>
      </c>
      <c r="R15" s="36">
        <f>SUMIFS(СВЦЭМ!$C$33:$C$776,СВЦЭМ!$A$33:$A$776,$A15,СВЦЭМ!$B$33:$B$776,R$11)+'СЕТ СН'!$F$9+СВЦЭМ!$D$10+'СЕТ СН'!$F$6-'СЕТ СН'!$F$19</f>
        <v>1022.8798061300001</v>
      </c>
      <c r="S15" s="36">
        <f>SUMIFS(СВЦЭМ!$C$33:$C$776,СВЦЭМ!$A$33:$A$776,$A15,СВЦЭМ!$B$33:$B$776,S$11)+'СЕТ СН'!$F$9+СВЦЭМ!$D$10+'СЕТ СН'!$F$6-'СЕТ СН'!$F$19</f>
        <v>1016.8246842200001</v>
      </c>
      <c r="T15" s="36">
        <f>SUMIFS(СВЦЭМ!$C$33:$C$776,СВЦЭМ!$A$33:$A$776,$A15,СВЦЭМ!$B$33:$B$776,T$11)+'СЕТ СН'!$F$9+СВЦЭМ!$D$10+'СЕТ СН'!$F$6-'СЕТ СН'!$F$19</f>
        <v>1002.7659189200001</v>
      </c>
      <c r="U15" s="36">
        <f>SUMIFS(СВЦЭМ!$C$33:$C$776,СВЦЭМ!$A$33:$A$776,$A15,СВЦЭМ!$B$33:$B$776,U$11)+'СЕТ СН'!$F$9+СВЦЭМ!$D$10+'СЕТ СН'!$F$6-'СЕТ СН'!$F$19</f>
        <v>985.53886963000014</v>
      </c>
      <c r="V15" s="36">
        <f>SUMIFS(СВЦЭМ!$C$33:$C$776,СВЦЭМ!$A$33:$A$776,$A15,СВЦЭМ!$B$33:$B$776,V$11)+'СЕТ СН'!$F$9+СВЦЭМ!$D$10+'СЕТ СН'!$F$6-'СЕТ СН'!$F$19</f>
        <v>979.42901749000009</v>
      </c>
      <c r="W15" s="36">
        <f>SUMIFS(СВЦЭМ!$C$33:$C$776,СВЦЭМ!$A$33:$A$776,$A15,СВЦЭМ!$B$33:$B$776,W$11)+'СЕТ СН'!$F$9+СВЦЭМ!$D$10+'СЕТ СН'!$F$6-'СЕТ СН'!$F$19</f>
        <v>982.40742751000005</v>
      </c>
      <c r="X15" s="36">
        <f>SUMIFS(СВЦЭМ!$C$33:$C$776,СВЦЭМ!$A$33:$A$776,$A15,СВЦЭМ!$B$33:$B$776,X$11)+'СЕТ СН'!$F$9+СВЦЭМ!$D$10+'СЕТ СН'!$F$6-'СЕТ СН'!$F$19</f>
        <v>990.12642597000013</v>
      </c>
      <c r="Y15" s="36">
        <f>SUMIFS(СВЦЭМ!$C$33:$C$776,СВЦЭМ!$A$33:$A$776,$A15,СВЦЭМ!$B$33:$B$776,Y$11)+'СЕТ СН'!$F$9+СВЦЭМ!$D$10+'СЕТ СН'!$F$6-'СЕТ СН'!$F$19</f>
        <v>1010.8024913500001</v>
      </c>
    </row>
    <row r="16" spans="1:27" ht="15.75" x14ac:dyDescent="0.2">
      <c r="A16" s="35">
        <f t="shared" si="0"/>
        <v>43866</v>
      </c>
      <c r="B16" s="36">
        <f>SUMIFS(СВЦЭМ!$C$33:$C$776,СВЦЭМ!$A$33:$A$776,$A16,СВЦЭМ!$B$33:$B$776,B$11)+'СЕТ СН'!$F$9+СВЦЭМ!$D$10+'СЕТ СН'!$F$6-'СЕТ СН'!$F$19</f>
        <v>1003.9622737500001</v>
      </c>
      <c r="C16" s="36">
        <f>SUMIFS(СВЦЭМ!$C$33:$C$776,СВЦЭМ!$A$33:$A$776,$A16,СВЦЭМ!$B$33:$B$776,C$11)+'СЕТ СН'!$F$9+СВЦЭМ!$D$10+'СЕТ СН'!$F$6-'СЕТ СН'!$F$19</f>
        <v>1031.40389039</v>
      </c>
      <c r="D16" s="36">
        <f>SUMIFS(СВЦЭМ!$C$33:$C$776,СВЦЭМ!$A$33:$A$776,$A16,СВЦЭМ!$B$33:$B$776,D$11)+'СЕТ СН'!$F$9+СВЦЭМ!$D$10+'СЕТ СН'!$F$6-'СЕТ СН'!$F$19</f>
        <v>1047.48063</v>
      </c>
      <c r="E16" s="36">
        <f>SUMIFS(СВЦЭМ!$C$33:$C$776,СВЦЭМ!$A$33:$A$776,$A16,СВЦЭМ!$B$33:$B$776,E$11)+'СЕТ СН'!$F$9+СВЦЭМ!$D$10+'СЕТ СН'!$F$6-'СЕТ СН'!$F$19</f>
        <v>1046.2507367800001</v>
      </c>
      <c r="F16" s="36">
        <f>SUMIFS(СВЦЭМ!$C$33:$C$776,СВЦЭМ!$A$33:$A$776,$A16,СВЦЭМ!$B$33:$B$776,F$11)+'СЕТ СН'!$F$9+СВЦЭМ!$D$10+'СЕТ СН'!$F$6-'СЕТ СН'!$F$19</f>
        <v>1033.8134210400001</v>
      </c>
      <c r="G16" s="36">
        <f>SUMIFS(СВЦЭМ!$C$33:$C$776,СВЦЭМ!$A$33:$A$776,$A16,СВЦЭМ!$B$33:$B$776,G$11)+'СЕТ СН'!$F$9+СВЦЭМ!$D$10+'СЕТ СН'!$F$6-'СЕТ СН'!$F$19</f>
        <v>1024.21239868</v>
      </c>
      <c r="H16" s="36">
        <f>SUMIFS(СВЦЭМ!$C$33:$C$776,СВЦЭМ!$A$33:$A$776,$A16,СВЦЭМ!$B$33:$B$776,H$11)+'СЕТ СН'!$F$9+СВЦЭМ!$D$10+'СЕТ СН'!$F$6-'СЕТ СН'!$F$19</f>
        <v>985.89916499000014</v>
      </c>
      <c r="I16" s="36">
        <f>SUMIFS(СВЦЭМ!$C$33:$C$776,СВЦЭМ!$A$33:$A$776,$A16,СВЦЭМ!$B$33:$B$776,I$11)+'СЕТ СН'!$F$9+СВЦЭМ!$D$10+'СЕТ СН'!$F$6-'СЕТ СН'!$F$19</f>
        <v>952.15299960000004</v>
      </c>
      <c r="J16" s="36">
        <f>SUMIFS(СВЦЭМ!$C$33:$C$776,СВЦЭМ!$A$33:$A$776,$A16,СВЦЭМ!$B$33:$B$776,J$11)+'СЕТ СН'!$F$9+СВЦЭМ!$D$10+'СЕТ СН'!$F$6-'СЕТ СН'!$F$19</f>
        <v>920.25730522000003</v>
      </c>
      <c r="K16" s="36">
        <f>SUMIFS(СВЦЭМ!$C$33:$C$776,СВЦЭМ!$A$33:$A$776,$A16,СВЦЭМ!$B$33:$B$776,K$11)+'СЕТ СН'!$F$9+СВЦЭМ!$D$10+'СЕТ СН'!$F$6-'СЕТ СН'!$F$19</f>
        <v>912.34530408000012</v>
      </c>
      <c r="L16" s="36">
        <f>SUMIFS(СВЦЭМ!$C$33:$C$776,СВЦЭМ!$A$33:$A$776,$A16,СВЦЭМ!$B$33:$B$776,L$11)+'СЕТ СН'!$F$9+СВЦЭМ!$D$10+'СЕТ СН'!$F$6-'СЕТ СН'!$F$19</f>
        <v>904.80883967000011</v>
      </c>
      <c r="M16" s="36">
        <f>SUMIFS(СВЦЭМ!$C$33:$C$776,СВЦЭМ!$A$33:$A$776,$A16,СВЦЭМ!$B$33:$B$776,M$11)+'СЕТ СН'!$F$9+СВЦЭМ!$D$10+'СЕТ СН'!$F$6-'СЕТ СН'!$F$19</f>
        <v>918.84035897000012</v>
      </c>
      <c r="N16" s="36">
        <f>SUMIFS(СВЦЭМ!$C$33:$C$776,СВЦЭМ!$A$33:$A$776,$A16,СВЦЭМ!$B$33:$B$776,N$11)+'СЕТ СН'!$F$9+СВЦЭМ!$D$10+'СЕТ СН'!$F$6-'СЕТ СН'!$F$19</f>
        <v>939.18855600000006</v>
      </c>
      <c r="O16" s="36">
        <f>SUMIFS(СВЦЭМ!$C$33:$C$776,СВЦЭМ!$A$33:$A$776,$A16,СВЦЭМ!$B$33:$B$776,O$11)+'СЕТ СН'!$F$9+СВЦЭМ!$D$10+'СЕТ СН'!$F$6-'СЕТ СН'!$F$19</f>
        <v>963.54078157000004</v>
      </c>
      <c r="P16" s="36">
        <f>SUMIFS(СВЦЭМ!$C$33:$C$776,СВЦЭМ!$A$33:$A$776,$A16,СВЦЭМ!$B$33:$B$776,P$11)+'СЕТ СН'!$F$9+СВЦЭМ!$D$10+'СЕТ СН'!$F$6-'СЕТ СН'!$F$19</f>
        <v>983.5451753100001</v>
      </c>
      <c r="Q16" s="36">
        <f>SUMIFS(СВЦЭМ!$C$33:$C$776,СВЦЭМ!$A$33:$A$776,$A16,СВЦЭМ!$B$33:$B$776,Q$11)+'СЕТ СН'!$F$9+СВЦЭМ!$D$10+'СЕТ СН'!$F$6-'СЕТ СН'!$F$19</f>
        <v>987.5673023600001</v>
      </c>
      <c r="R16" s="36">
        <f>SUMIFS(СВЦЭМ!$C$33:$C$776,СВЦЭМ!$A$33:$A$776,$A16,СВЦЭМ!$B$33:$B$776,R$11)+'СЕТ СН'!$F$9+СВЦЭМ!$D$10+'СЕТ СН'!$F$6-'СЕТ СН'!$F$19</f>
        <v>1024.53730765</v>
      </c>
      <c r="S16" s="36">
        <f>SUMIFS(СВЦЭМ!$C$33:$C$776,СВЦЭМ!$A$33:$A$776,$A16,СВЦЭМ!$B$33:$B$776,S$11)+'СЕТ СН'!$F$9+СВЦЭМ!$D$10+'СЕТ СН'!$F$6-'СЕТ СН'!$F$19</f>
        <v>995.61224768000011</v>
      </c>
      <c r="T16" s="36">
        <f>SUMIFS(СВЦЭМ!$C$33:$C$776,СВЦЭМ!$A$33:$A$776,$A16,СВЦЭМ!$B$33:$B$776,T$11)+'СЕТ СН'!$F$9+СВЦЭМ!$D$10+'СЕТ СН'!$F$6-'СЕТ СН'!$F$19</f>
        <v>958.98395047000008</v>
      </c>
      <c r="U16" s="36">
        <f>SUMIFS(СВЦЭМ!$C$33:$C$776,СВЦЭМ!$A$33:$A$776,$A16,СВЦЭМ!$B$33:$B$776,U$11)+'СЕТ СН'!$F$9+СВЦЭМ!$D$10+'СЕТ СН'!$F$6-'СЕТ СН'!$F$19</f>
        <v>966.66540695000003</v>
      </c>
      <c r="V16" s="36">
        <f>SUMIFS(СВЦЭМ!$C$33:$C$776,СВЦЭМ!$A$33:$A$776,$A16,СВЦЭМ!$B$33:$B$776,V$11)+'СЕТ СН'!$F$9+СВЦЭМ!$D$10+'СЕТ СН'!$F$6-'СЕТ СН'!$F$19</f>
        <v>961.96413633000009</v>
      </c>
      <c r="W16" s="36">
        <f>SUMIFS(СВЦЭМ!$C$33:$C$776,СВЦЭМ!$A$33:$A$776,$A16,СВЦЭМ!$B$33:$B$776,W$11)+'СЕТ СН'!$F$9+СВЦЭМ!$D$10+'СЕТ СН'!$F$6-'СЕТ СН'!$F$19</f>
        <v>967.48510116000011</v>
      </c>
      <c r="X16" s="36">
        <f>SUMIFS(СВЦЭМ!$C$33:$C$776,СВЦЭМ!$A$33:$A$776,$A16,СВЦЭМ!$B$33:$B$776,X$11)+'СЕТ СН'!$F$9+СВЦЭМ!$D$10+'СЕТ СН'!$F$6-'СЕТ СН'!$F$19</f>
        <v>999.85294073000011</v>
      </c>
      <c r="Y16" s="36">
        <f>SUMIFS(СВЦЭМ!$C$33:$C$776,СВЦЭМ!$A$33:$A$776,$A16,СВЦЭМ!$B$33:$B$776,Y$11)+'СЕТ СН'!$F$9+СВЦЭМ!$D$10+'СЕТ СН'!$F$6-'СЕТ СН'!$F$19</f>
        <v>1013.1354240000001</v>
      </c>
    </row>
    <row r="17" spans="1:25" ht="15.75" x14ac:dyDescent="0.2">
      <c r="A17" s="35">
        <f t="shared" si="0"/>
        <v>43867</v>
      </c>
      <c r="B17" s="36">
        <f>SUMIFS(СВЦЭМ!$C$33:$C$776,СВЦЭМ!$A$33:$A$776,$A17,СВЦЭМ!$B$33:$B$776,B$11)+'СЕТ СН'!$F$9+СВЦЭМ!$D$10+'СЕТ СН'!$F$6-'СЕТ СН'!$F$19</f>
        <v>996.07921717000011</v>
      </c>
      <c r="C17" s="36">
        <f>SUMIFS(СВЦЭМ!$C$33:$C$776,СВЦЭМ!$A$33:$A$776,$A17,СВЦЭМ!$B$33:$B$776,C$11)+'СЕТ СН'!$F$9+СВЦЭМ!$D$10+'СЕТ СН'!$F$6-'СЕТ СН'!$F$19</f>
        <v>1046.7865184300001</v>
      </c>
      <c r="D17" s="36">
        <f>SUMIFS(СВЦЭМ!$C$33:$C$776,СВЦЭМ!$A$33:$A$776,$A17,СВЦЭМ!$B$33:$B$776,D$11)+'СЕТ СН'!$F$9+СВЦЭМ!$D$10+'СЕТ СН'!$F$6-'СЕТ СН'!$F$19</f>
        <v>1058.92607398</v>
      </c>
      <c r="E17" s="36">
        <f>SUMIFS(СВЦЭМ!$C$33:$C$776,СВЦЭМ!$A$33:$A$776,$A17,СВЦЭМ!$B$33:$B$776,E$11)+'СЕТ СН'!$F$9+СВЦЭМ!$D$10+'СЕТ СН'!$F$6-'СЕТ СН'!$F$19</f>
        <v>1078.39693513</v>
      </c>
      <c r="F17" s="36">
        <f>SUMIFS(СВЦЭМ!$C$33:$C$776,СВЦЭМ!$A$33:$A$776,$A17,СВЦЭМ!$B$33:$B$776,F$11)+'СЕТ СН'!$F$9+СВЦЭМ!$D$10+'СЕТ СН'!$F$6-'СЕТ СН'!$F$19</f>
        <v>1072.63448715</v>
      </c>
      <c r="G17" s="36">
        <f>SUMIFS(СВЦЭМ!$C$33:$C$776,СВЦЭМ!$A$33:$A$776,$A17,СВЦЭМ!$B$33:$B$776,G$11)+'СЕТ СН'!$F$9+СВЦЭМ!$D$10+'СЕТ СН'!$F$6-'СЕТ СН'!$F$19</f>
        <v>1052.89217216</v>
      </c>
      <c r="H17" s="36">
        <f>SUMIFS(СВЦЭМ!$C$33:$C$776,СВЦЭМ!$A$33:$A$776,$A17,СВЦЭМ!$B$33:$B$776,H$11)+'СЕТ СН'!$F$9+СВЦЭМ!$D$10+'СЕТ СН'!$F$6-'СЕТ СН'!$F$19</f>
        <v>1019.9353542300001</v>
      </c>
      <c r="I17" s="36">
        <f>SUMIFS(СВЦЭМ!$C$33:$C$776,СВЦЭМ!$A$33:$A$776,$A17,СВЦЭМ!$B$33:$B$776,I$11)+'СЕТ СН'!$F$9+СВЦЭМ!$D$10+'СЕТ СН'!$F$6-'СЕТ СН'!$F$19</f>
        <v>976.52165639000009</v>
      </c>
      <c r="J17" s="36">
        <f>SUMIFS(СВЦЭМ!$C$33:$C$776,СВЦЭМ!$A$33:$A$776,$A17,СВЦЭМ!$B$33:$B$776,J$11)+'СЕТ СН'!$F$9+СВЦЭМ!$D$10+'СЕТ СН'!$F$6-'СЕТ СН'!$F$19</f>
        <v>949.34147958000005</v>
      </c>
      <c r="K17" s="36">
        <f>SUMIFS(СВЦЭМ!$C$33:$C$776,СВЦЭМ!$A$33:$A$776,$A17,СВЦЭМ!$B$33:$B$776,K$11)+'СЕТ СН'!$F$9+СВЦЭМ!$D$10+'СЕТ СН'!$F$6-'СЕТ СН'!$F$19</f>
        <v>917.37821145000009</v>
      </c>
      <c r="L17" s="36">
        <f>SUMIFS(СВЦЭМ!$C$33:$C$776,СВЦЭМ!$A$33:$A$776,$A17,СВЦЭМ!$B$33:$B$776,L$11)+'СЕТ СН'!$F$9+СВЦЭМ!$D$10+'СЕТ СН'!$F$6-'СЕТ СН'!$F$19</f>
        <v>924.84186077000004</v>
      </c>
      <c r="M17" s="36">
        <f>SUMIFS(СВЦЭМ!$C$33:$C$776,СВЦЭМ!$A$33:$A$776,$A17,СВЦЭМ!$B$33:$B$776,M$11)+'СЕТ СН'!$F$9+СВЦЭМ!$D$10+'СЕТ СН'!$F$6-'СЕТ СН'!$F$19</f>
        <v>947.82095716000003</v>
      </c>
      <c r="N17" s="36">
        <f>SUMIFS(СВЦЭМ!$C$33:$C$776,СВЦЭМ!$A$33:$A$776,$A17,СВЦЭМ!$B$33:$B$776,N$11)+'СЕТ СН'!$F$9+СВЦЭМ!$D$10+'СЕТ СН'!$F$6-'СЕТ СН'!$F$19</f>
        <v>972.59530774000007</v>
      </c>
      <c r="O17" s="36">
        <f>SUMIFS(СВЦЭМ!$C$33:$C$776,СВЦЭМ!$A$33:$A$776,$A17,СВЦЭМ!$B$33:$B$776,O$11)+'СЕТ СН'!$F$9+СВЦЭМ!$D$10+'СЕТ СН'!$F$6-'СЕТ СН'!$F$19</f>
        <v>964.0738982900001</v>
      </c>
      <c r="P17" s="36">
        <f>SUMIFS(СВЦЭМ!$C$33:$C$776,СВЦЭМ!$A$33:$A$776,$A17,СВЦЭМ!$B$33:$B$776,P$11)+'СЕТ СН'!$F$9+СВЦЭМ!$D$10+'СЕТ СН'!$F$6-'СЕТ СН'!$F$19</f>
        <v>999.9829401500001</v>
      </c>
      <c r="Q17" s="36">
        <f>SUMIFS(СВЦЭМ!$C$33:$C$776,СВЦЭМ!$A$33:$A$776,$A17,СВЦЭМ!$B$33:$B$776,Q$11)+'СЕТ СН'!$F$9+СВЦЭМ!$D$10+'СЕТ СН'!$F$6-'СЕТ СН'!$F$19</f>
        <v>995.85115343000007</v>
      </c>
      <c r="R17" s="36">
        <f>SUMIFS(СВЦЭМ!$C$33:$C$776,СВЦЭМ!$A$33:$A$776,$A17,СВЦЭМ!$B$33:$B$776,R$11)+'СЕТ СН'!$F$9+СВЦЭМ!$D$10+'СЕТ СН'!$F$6-'СЕТ СН'!$F$19</f>
        <v>984.05320744000005</v>
      </c>
      <c r="S17" s="36">
        <f>SUMIFS(СВЦЭМ!$C$33:$C$776,СВЦЭМ!$A$33:$A$776,$A17,СВЦЭМ!$B$33:$B$776,S$11)+'СЕТ СН'!$F$9+СВЦЭМ!$D$10+'СЕТ СН'!$F$6-'СЕТ СН'!$F$19</f>
        <v>962.39274074000014</v>
      </c>
      <c r="T17" s="36">
        <f>SUMIFS(СВЦЭМ!$C$33:$C$776,СВЦЭМ!$A$33:$A$776,$A17,СВЦЭМ!$B$33:$B$776,T$11)+'СЕТ СН'!$F$9+СВЦЭМ!$D$10+'СЕТ СН'!$F$6-'СЕТ СН'!$F$19</f>
        <v>932.7527335100001</v>
      </c>
      <c r="U17" s="36">
        <f>SUMIFS(СВЦЭМ!$C$33:$C$776,СВЦЭМ!$A$33:$A$776,$A17,СВЦЭМ!$B$33:$B$776,U$11)+'СЕТ СН'!$F$9+СВЦЭМ!$D$10+'СЕТ СН'!$F$6-'СЕТ СН'!$F$19</f>
        <v>930.01116537000007</v>
      </c>
      <c r="V17" s="36">
        <f>SUMIFS(СВЦЭМ!$C$33:$C$776,СВЦЭМ!$A$33:$A$776,$A17,СВЦЭМ!$B$33:$B$776,V$11)+'СЕТ СН'!$F$9+СВЦЭМ!$D$10+'СЕТ СН'!$F$6-'СЕТ СН'!$F$19</f>
        <v>917.6114575900001</v>
      </c>
      <c r="W17" s="36">
        <f>SUMIFS(СВЦЭМ!$C$33:$C$776,СВЦЭМ!$A$33:$A$776,$A17,СВЦЭМ!$B$33:$B$776,W$11)+'СЕТ СН'!$F$9+СВЦЭМ!$D$10+'СЕТ СН'!$F$6-'СЕТ СН'!$F$19</f>
        <v>934.72997442000008</v>
      </c>
      <c r="X17" s="36">
        <f>SUMIFS(СВЦЭМ!$C$33:$C$776,СВЦЭМ!$A$33:$A$776,$A17,СВЦЭМ!$B$33:$B$776,X$11)+'СЕТ СН'!$F$9+СВЦЭМ!$D$10+'СЕТ СН'!$F$6-'СЕТ СН'!$F$19</f>
        <v>952.66606929000011</v>
      </c>
      <c r="Y17" s="36">
        <f>SUMIFS(СВЦЭМ!$C$33:$C$776,СВЦЭМ!$A$33:$A$776,$A17,СВЦЭМ!$B$33:$B$776,Y$11)+'СЕТ СН'!$F$9+СВЦЭМ!$D$10+'СЕТ СН'!$F$6-'СЕТ СН'!$F$19</f>
        <v>981.93168945000014</v>
      </c>
    </row>
    <row r="18" spans="1:25" ht="15.75" x14ac:dyDescent="0.2">
      <c r="A18" s="35">
        <f t="shared" si="0"/>
        <v>43868</v>
      </c>
      <c r="B18" s="36">
        <f>SUMIFS(СВЦЭМ!$C$33:$C$776,СВЦЭМ!$A$33:$A$776,$A18,СВЦЭМ!$B$33:$B$776,B$11)+'СЕТ СН'!$F$9+СВЦЭМ!$D$10+'СЕТ СН'!$F$6-'СЕТ СН'!$F$19</f>
        <v>1059.5518339600001</v>
      </c>
      <c r="C18" s="36">
        <f>SUMIFS(СВЦЭМ!$C$33:$C$776,СВЦЭМ!$A$33:$A$776,$A18,СВЦЭМ!$B$33:$B$776,C$11)+'СЕТ СН'!$F$9+СВЦЭМ!$D$10+'СЕТ СН'!$F$6-'СЕТ СН'!$F$19</f>
        <v>1072.1794267800001</v>
      </c>
      <c r="D18" s="36">
        <f>SUMIFS(СВЦЭМ!$C$33:$C$776,СВЦЭМ!$A$33:$A$776,$A18,СВЦЭМ!$B$33:$B$776,D$11)+'СЕТ СН'!$F$9+СВЦЭМ!$D$10+'СЕТ СН'!$F$6-'СЕТ СН'!$F$19</f>
        <v>1081.79143043</v>
      </c>
      <c r="E18" s="36">
        <f>SUMIFS(СВЦЭМ!$C$33:$C$776,СВЦЭМ!$A$33:$A$776,$A18,СВЦЭМ!$B$33:$B$776,E$11)+'СЕТ СН'!$F$9+СВЦЭМ!$D$10+'СЕТ СН'!$F$6-'СЕТ СН'!$F$19</f>
        <v>1080.0948190300001</v>
      </c>
      <c r="F18" s="36">
        <f>SUMIFS(СВЦЭМ!$C$33:$C$776,СВЦЭМ!$A$33:$A$776,$A18,СВЦЭМ!$B$33:$B$776,F$11)+'СЕТ СН'!$F$9+СВЦЭМ!$D$10+'СЕТ СН'!$F$6-'СЕТ СН'!$F$19</f>
        <v>1069.1279644799999</v>
      </c>
      <c r="G18" s="36">
        <f>SUMIFS(СВЦЭМ!$C$33:$C$776,СВЦЭМ!$A$33:$A$776,$A18,СВЦЭМ!$B$33:$B$776,G$11)+'СЕТ СН'!$F$9+СВЦЭМ!$D$10+'СЕТ СН'!$F$6-'СЕТ СН'!$F$19</f>
        <v>1057.41683524</v>
      </c>
      <c r="H18" s="36">
        <f>SUMIFS(СВЦЭМ!$C$33:$C$776,СВЦЭМ!$A$33:$A$776,$A18,СВЦЭМ!$B$33:$B$776,H$11)+'СЕТ СН'!$F$9+СВЦЭМ!$D$10+'СЕТ СН'!$F$6-'СЕТ СН'!$F$19</f>
        <v>1030.20052166</v>
      </c>
      <c r="I18" s="36">
        <f>SUMIFS(СВЦЭМ!$C$33:$C$776,СВЦЭМ!$A$33:$A$776,$A18,СВЦЭМ!$B$33:$B$776,I$11)+'СЕТ СН'!$F$9+СВЦЭМ!$D$10+'СЕТ СН'!$F$6-'СЕТ СН'!$F$19</f>
        <v>988.38664504000008</v>
      </c>
      <c r="J18" s="36">
        <f>SUMIFS(СВЦЭМ!$C$33:$C$776,СВЦЭМ!$A$33:$A$776,$A18,СВЦЭМ!$B$33:$B$776,J$11)+'СЕТ СН'!$F$9+СВЦЭМ!$D$10+'СЕТ СН'!$F$6-'СЕТ СН'!$F$19</f>
        <v>953.1276089800001</v>
      </c>
      <c r="K18" s="36">
        <f>SUMIFS(СВЦЭМ!$C$33:$C$776,СВЦЭМ!$A$33:$A$776,$A18,СВЦЭМ!$B$33:$B$776,K$11)+'СЕТ СН'!$F$9+СВЦЭМ!$D$10+'СЕТ СН'!$F$6-'СЕТ СН'!$F$19</f>
        <v>959.60522799000012</v>
      </c>
      <c r="L18" s="36">
        <f>SUMIFS(СВЦЭМ!$C$33:$C$776,СВЦЭМ!$A$33:$A$776,$A18,СВЦЭМ!$B$33:$B$776,L$11)+'СЕТ СН'!$F$9+СВЦЭМ!$D$10+'СЕТ СН'!$F$6-'СЕТ СН'!$F$19</f>
        <v>961.28114157000005</v>
      </c>
      <c r="M18" s="36">
        <f>SUMIFS(СВЦЭМ!$C$33:$C$776,СВЦЭМ!$A$33:$A$776,$A18,СВЦЭМ!$B$33:$B$776,M$11)+'СЕТ СН'!$F$9+СВЦЭМ!$D$10+'СЕТ СН'!$F$6-'СЕТ СН'!$F$19</f>
        <v>964.99036615000011</v>
      </c>
      <c r="N18" s="36">
        <f>SUMIFS(СВЦЭМ!$C$33:$C$776,СВЦЭМ!$A$33:$A$776,$A18,СВЦЭМ!$B$33:$B$776,N$11)+'СЕТ СН'!$F$9+СВЦЭМ!$D$10+'СЕТ СН'!$F$6-'СЕТ СН'!$F$19</f>
        <v>983.25160531000006</v>
      </c>
      <c r="O18" s="36">
        <f>SUMIFS(СВЦЭМ!$C$33:$C$776,СВЦЭМ!$A$33:$A$776,$A18,СВЦЭМ!$B$33:$B$776,O$11)+'СЕТ СН'!$F$9+СВЦЭМ!$D$10+'СЕТ СН'!$F$6-'СЕТ СН'!$F$19</f>
        <v>977.20071547000009</v>
      </c>
      <c r="P18" s="36">
        <f>SUMIFS(СВЦЭМ!$C$33:$C$776,СВЦЭМ!$A$33:$A$776,$A18,СВЦЭМ!$B$33:$B$776,P$11)+'СЕТ СН'!$F$9+СВЦЭМ!$D$10+'СЕТ СН'!$F$6-'СЕТ СН'!$F$19</f>
        <v>989.20450241000003</v>
      </c>
      <c r="Q18" s="36">
        <f>SUMIFS(СВЦЭМ!$C$33:$C$776,СВЦЭМ!$A$33:$A$776,$A18,СВЦЭМ!$B$33:$B$776,Q$11)+'СЕТ СН'!$F$9+СВЦЭМ!$D$10+'СЕТ СН'!$F$6-'СЕТ СН'!$F$19</f>
        <v>998.97342791000005</v>
      </c>
      <c r="R18" s="36">
        <f>SUMIFS(СВЦЭМ!$C$33:$C$776,СВЦЭМ!$A$33:$A$776,$A18,СВЦЭМ!$B$33:$B$776,R$11)+'СЕТ СН'!$F$9+СВЦЭМ!$D$10+'СЕТ СН'!$F$6-'СЕТ СН'!$F$19</f>
        <v>989.51280945000008</v>
      </c>
      <c r="S18" s="36">
        <f>SUMIFS(СВЦЭМ!$C$33:$C$776,СВЦЭМ!$A$33:$A$776,$A18,СВЦЭМ!$B$33:$B$776,S$11)+'СЕТ СН'!$F$9+СВЦЭМ!$D$10+'СЕТ СН'!$F$6-'СЕТ СН'!$F$19</f>
        <v>955.90250919000005</v>
      </c>
      <c r="T18" s="36">
        <f>SUMIFS(СВЦЭМ!$C$33:$C$776,СВЦЭМ!$A$33:$A$776,$A18,СВЦЭМ!$B$33:$B$776,T$11)+'СЕТ СН'!$F$9+СВЦЭМ!$D$10+'СЕТ СН'!$F$6-'СЕТ СН'!$F$19</f>
        <v>913.64162721000014</v>
      </c>
      <c r="U18" s="36">
        <f>SUMIFS(СВЦЭМ!$C$33:$C$776,СВЦЭМ!$A$33:$A$776,$A18,СВЦЭМ!$B$33:$B$776,U$11)+'СЕТ СН'!$F$9+СВЦЭМ!$D$10+'СЕТ СН'!$F$6-'СЕТ СН'!$F$19</f>
        <v>920.22590152000009</v>
      </c>
      <c r="V18" s="36">
        <f>SUMIFS(СВЦЭМ!$C$33:$C$776,СВЦЭМ!$A$33:$A$776,$A18,СВЦЭМ!$B$33:$B$776,V$11)+'СЕТ СН'!$F$9+СВЦЭМ!$D$10+'СЕТ СН'!$F$6-'СЕТ СН'!$F$19</f>
        <v>934.33509061000007</v>
      </c>
      <c r="W18" s="36">
        <f>SUMIFS(СВЦЭМ!$C$33:$C$776,СВЦЭМ!$A$33:$A$776,$A18,СВЦЭМ!$B$33:$B$776,W$11)+'СЕТ СН'!$F$9+СВЦЭМ!$D$10+'СЕТ СН'!$F$6-'СЕТ СН'!$F$19</f>
        <v>952.05396726000004</v>
      </c>
      <c r="X18" s="36">
        <f>SUMIFS(СВЦЭМ!$C$33:$C$776,СВЦЭМ!$A$33:$A$776,$A18,СВЦЭМ!$B$33:$B$776,X$11)+'СЕТ СН'!$F$9+СВЦЭМ!$D$10+'СЕТ СН'!$F$6-'СЕТ СН'!$F$19</f>
        <v>963.27588452000009</v>
      </c>
      <c r="Y18" s="36">
        <f>SUMIFS(СВЦЭМ!$C$33:$C$776,СВЦЭМ!$A$33:$A$776,$A18,СВЦЭМ!$B$33:$B$776,Y$11)+'СЕТ СН'!$F$9+СВЦЭМ!$D$10+'СЕТ СН'!$F$6-'СЕТ СН'!$F$19</f>
        <v>982.73288098000012</v>
      </c>
    </row>
    <row r="19" spans="1:25" ht="15.75" x14ac:dyDescent="0.2">
      <c r="A19" s="35">
        <f t="shared" si="0"/>
        <v>43869</v>
      </c>
      <c r="B19" s="36">
        <f>SUMIFS(СВЦЭМ!$C$33:$C$776,СВЦЭМ!$A$33:$A$776,$A19,СВЦЭМ!$B$33:$B$776,B$11)+'СЕТ СН'!$F$9+СВЦЭМ!$D$10+'СЕТ СН'!$F$6-'СЕТ СН'!$F$19</f>
        <v>1011.9635894900001</v>
      </c>
      <c r="C19" s="36">
        <f>SUMIFS(СВЦЭМ!$C$33:$C$776,СВЦЭМ!$A$33:$A$776,$A19,СВЦЭМ!$B$33:$B$776,C$11)+'СЕТ СН'!$F$9+СВЦЭМ!$D$10+'СЕТ СН'!$F$6-'СЕТ СН'!$F$19</f>
        <v>1046.4340850799999</v>
      </c>
      <c r="D19" s="36">
        <f>SUMIFS(СВЦЭМ!$C$33:$C$776,СВЦЭМ!$A$33:$A$776,$A19,СВЦЭМ!$B$33:$B$776,D$11)+'СЕТ СН'!$F$9+СВЦЭМ!$D$10+'СЕТ СН'!$F$6-'СЕТ СН'!$F$19</f>
        <v>1076.8664251</v>
      </c>
      <c r="E19" s="36">
        <f>SUMIFS(СВЦЭМ!$C$33:$C$776,СВЦЭМ!$A$33:$A$776,$A19,СВЦЭМ!$B$33:$B$776,E$11)+'СЕТ СН'!$F$9+СВЦЭМ!$D$10+'СЕТ СН'!$F$6-'СЕТ СН'!$F$19</f>
        <v>1069.5416479200001</v>
      </c>
      <c r="F19" s="36">
        <f>SUMIFS(СВЦЭМ!$C$33:$C$776,СВЦЭМ!$A$33:$A$776,$A19,СВЦЭМ!$B$33:$B$776,F$11)+'СЕТ СН'!$F$9+СВЦЭМ!$D$10+'СЕТ СН'!$F$6-'СЕТ СН'!$F$19</f>
        <v>1070.8644362</v>
      </c>
      <c r="G19" s="36">
        <f>SUMIFS(СВЦЭМ!$C$33:$C$776,СВЦЭМ!$A$33:$A$776,$A19,СВЦЭМ!$B$33:$B$776,G$11)+'СЕТ СН'!$F$9+СВЦЭМ!$D$10+'СЕТ СН'!$F$6-'СЕТ СН'!$F$19</f>
        <v>1056.1691740599999</v>
      </c>
      <c r="H19" s="36">
        <f>SUMIFS(СВЦЭМ!$C$33:$C$776,СВЦЭМ!$A$33:$A$776,$A19,СВЦЭМ!$B$33:$B$776,H$11)+'СЕТ СН'!$F$9+СВЦЭМ!$D$10+'СЕТ СН'!$F$6-'СЕТ СН'!$F$19</f>
        <v>1042.1368276600001</v>
      </c>
      <c r="I19" s="36">
        <f>SUMIFS(СВЦЭМ!$C$33:$C$776,СВЦЭМ!$A$33:$A$776,$A19,СВЦЭМ!$B$33:$B$776,I$11)+'СЕТ СН'!$F$9+СВЦЭМ!$D$10+'СЕТ СН'!$F$6-'СЕТ СН'!$F$19</f>
        <v>1020.1753328600001</v>
      </c>
      <c r="J19" s="36">
        <f>SUMIFS(СВЦЭМ!$C$33:$C$776,СВЦЭМ!$A$33:$A$776,$A19,СВЦЭМ!$B$33:$B$776,J$11)+'СЕТ СН'!$F$9+СВЦЭМ!$D$10+'СЕТ СН'!$F$6-'СЕТ СН'!$F$19</f>
        <v>1022.3812280600001</v>
      </c>
      <c r="K19" s="36">
        <f>SUMIFS(СВЦЭМ!$C$33:$C$776,СВЦЭМ!$A$33:$A$776,$A19,СВЦЭМ!$B$33:$B$776,K$11)+'СЕТ СН'!$F$9+СВЦЭМ!$D$10+'СЕТ СН'!$F$6-'СЕТ СН'!$F$19</f>
        <v>978.6157136600001</v>
      </c>
      <c r="L19" s="36">
        <f>SUMIFS(СВЦЭМ!$C$33:$C$776,СВЦЭМ!$A$33:$A$776,$A19,СВЦЭМ!$B$33:$B$776,L$11)+'СЕТ СН'!$F$9+СВЦЭМ!$D$10+'СЕТ СН'!$F$6-'СЕТ СН'!$F$19</f>
        <v>943.60664427000006</v>
      </c>
      <c r="M19" s="36">
        <f>SUMIFS(СВЦЭМ!$C$33:$C$776,СВЦЭМ!$A$33:$A$776,$A19,СВЦЭМ!$B$33:$B$776,M$11)+'СЕТ СН'!$F$9+СВЦЭМ!$D$10+'СЕТ СН'!$F$6-'СЕТ СН'!$F$19</f>
        <v>933.00742837000007</v>
      </c>
      <c r="N19" s="36">
        <f>SUMIFS(СВЦЭМ!$C$33:$C$776,СВЦЭМ!$A$33:$A$776,$A19,СВЦЭМ!$B$33:$B$776,N$11)+'СЕТ СН'!$F$9+СВЦЭМ!$D$10+'СЕТ СН'!$F$6-'СЕТ СН'!$F$19</f>
        <v>943.80955247000009</v>
      </c>
      <c r="O19" s="36">
        <f>SUMIFS(СВЦЭМ!$C$33:$C$776,СВЦЭМ!$A$33:$A$776,$A19,СВЦЭМ!$B$33:$B$776,O$11)+'СЕТ СН'!$F$9+СВЦЭМ!$D$10+'СЕТ СН'!$F$6-'СЕТ СН'!$F$19</f>
        <v>952.66724517000011</v>
      </c>
      <c r="P19" s="36">
        <f>SUMIFS(СВЦЭМ!$C$33:$C$776,СВЦЭМ!$A$33:$A$776,$A19,СВЦЭМ!$B$33:$B$776,P$11)+'СЕТ СН'!$F$9+СВЦЭМ!$D$10+'СЕТ СН'!$F$6-'СЕТ СН'!$F$19</f>
        <v>958.23250180000014</v>
      </c>
      <c r="Q19" s="36">
        <f>SUMIFS(СВЦЭМ!$C$33:$C$776,СВЦЭМ!$A$33:$A$776,$A19,СВЦЭМ!$B$33:$B$776,Q$11)+'СЕТ СН'!$F$9+СВЦЭМ!$D$10+'СЕТ СН'!$F$6-'СЕТ СН'!$F$19</f>
        <v>964.54431069000009</v>
      </c>
      <c r="R19" s="36">
        <f>SUMIFS(СВЦЭМ!$C$33:$C$776,СВЦЭМ!$A$33:$A$776,$A19,СВЦЭМ!$B$33:$B$776,R$11)+'СЕТ СН'!$F$9+СВЦЭМ!$D$10+'СЕТ СН'!$F$6-'СЕТ СН'!$F$19</f>
        <v>970.56052054000008</v>
      </c>
      <c r="S19" s="36">
        <f>SUMIFS(СВЦЭМ!$C$33:$C$776,СВЦЭМ!$A$33:$A$776,$A19,СВЦЭМ!$B$33:$B$776,S$11)+'СЕТ СН'!$F$9+СВЦЭМ!$D$10+'СЕТ СН'!$F$6-'СЕТ СН'!$F$19</f>
        <v>965.41895838000005</v>
      </c>
      <c r="T19" s="36">
        <f>SUMIFS(СВЦЭМ!$C$33:$C$776,СВЦЭМ!$A$33:$A$776,$A19,СВЦЭМ!$B$33:$B$776,T$11)+'СЕТ СН'!$F$9+СВЦЭМ!$D$10+'СЕТ СН'!$F$6-'СЕТ СН'!$F$19</f>
        <v>977.61066220000009</v>
      </c>
      <c r="U19" s="36">
        <f>SUMIFS(СВЦЭМ!$C$33:$C$776,СВЦЭМ!$A$33:$A$776,$A19,СВЦЭМ!$B$33:$B$776,U$11)+'СЕТ СН'!$F$9+СВЦЭМ!$D$10+'СЕТ СН'!$F$6-'СЕТ СН'!$F$19</f>
        <v>984.00113241000008</v>
      </c>
      <c r="V19" s="36">
        <f>SUMIFS(СВЦЭМ!$C$33:$C$776,СВЦЭМ!$A$33:$A$776,$A19,СВЦЭМ!$B$33:$B$776,V$11)+'СЕТ СН'!$F$9+СВЦЭМ!$D$10+'СЕТ СН'!$F$6-'СЕТ СН'!$F$19</f>
        <v>963.18105405000006</v>
      </c>
      <c r="W19" s="36">
        <f>SUMIFS(СВЦЭМ!$C$33:$C$776,СВЦЭМ!$A$33:$A$776,$A19,СВЦЭМ!$B$33:$B$776,W$11)+'СЕТ СН'!$F$9+СВЦЭМ!$D$10+'СЕТ СН'!$F$6-'СЕТ СН'!$F$19</f>
        <v>956.39240112000005</v>
      </c>
      <c r="X19" s="36">
        <f>SUMIFS(СВЦЭМ!$C$33:$C$776,СВЦЭМ!$A$33:$A$776,$A19,СВЦЭМ!$B$33:$B$776,X$11)+'СЕТ СН'!$F$9+СВЦЭМ!$D$10+'СЕТ СН'!$F$6-'СЕТ СН'!$F$19</f>
        <v>954.92719180000006</v>
      </c>
      <c r="Y19" s="36">
        <f>SUMIFS(СВЦЭМ!$C$33:$C$776,СВЦЭМ!$A$33:$A$776,$A19,СВЦЭМ!$B$33:$B$776,Y$11)+'СЕТ СН'!$F$9+СВЦЭМ!$D$10+'СЕТ СН'!$F$6-'СЕТ СН'!$F$19</f>
        <v>978.00895925000009</v>
      </c>
    </row>
    <row r="20" spans="1:25" ht="15.75" x14ac:dyDescent="0.2">
      <c r="A20" s="35">
        <f t="shared" si="0"/>
        <v>43870</v>
      </c>
      <c r="B20" s="36">
        <f>SUMIFS(СВЦЭМ!$C$33:$C$776,СВЦЭМ!$A$33:$A$776,$A20,СВЦЭМ!$B$33:$B$776,B$11)+'СЕТ СН'!$F$9+СВЦЭМ!$D$10+'СЕТ СН'!$F$6-'СЕТ СН'!$F$19</f>
        <v>1017.6792672700001</v>
      </c>
      <c r="C20" s="36">
        <f>SUMIFS(СВЦЭМ!$C$33:$C$776,СВЦЭМ!$A$33:$A$776,$A20,СВЦЭМ!$B$33:$B$776,C$11)+'СЕТ СН'!$F$9+СВЦЭМ!$D$10+'СЕТ СН'!$F$6-'СЕТ СН'!$F$19</f>
        <v>1036.51751451</v>
      </c>
      <c r="D20" s="36">
        <f>SUMIFS(СВЦЭМ!$C$33:$C$776,СВЦЭМ!$A$33:$A$776,$A20,СВЦЭМ!$B$33:$B$776,D$11)+'СЕТ СН'!$F$9+СВЦЭМ!$D$10+'СЕТ СН'!$F$6-'СЕТ СН'!$F$19</f>
        <v>1051.6650395500001</v>
      </c>
      <c r="E20" s="36">
        <f>SUMIFS(СВЦЭМ!$C$33:$C$776,СВЦЭМ!$A$33:$A$776,$A20,СВЦЭМ!$B$33:$B$776,E$11)+'СЕТ СН'!$F$9+СВЦЭМ!$D$10+'СЕТ СН'!$F$6-'СЕТ СН'!$F$19</f>
        <v>1060.16780399</v>
      </c>
      <c r="F20" s="36">
        <f>SUMIFS(СВЦЭМ!$C$33:$C$776,СВЦЭМ!$A$33:$A$776,$A20,СВЦЭМ!$B$33:$B$776,F$11)+'СЕТ СН'!$F$9+СВЦЭМ!$D$10+'СЕТ СН'!$F$6-'СЕТ СН'!$F$19</f>
        <v>1052.36371861</v>
      </c>
      <c r="G20" s="36">
        <f>SUMIFS(СВЦЭМ!$C$33:$C$776,СВЦЭМ!$A$33:$A$776,$A20,СВЦЭМ!$B$33:$B$776,G$11)+'СЕТ СН'!$F$9+СВЦЭМ!$D$10+'СЕТ СН'!$F$6-'СЕТ СН'!$F$19</f>
        <v>1044.04523434</v>
      </c>
      <c r="H20" s="36">
        <f>SUMIFS(СВЦЭМ!$C$33:$C$776,СВЦЭМ!$A$33:$A$776,$A20,СВЦЭМ!$B$33:$B$776,H$11)+'СЕТ СН'!$F$9+СВЦЭМ!$D$10+'СЕТ СН'!$F$6-'СЕТ СН'!$F$19</f>
        <v>1023.1742901700001</v>
      </c>
      <c r="I20" s="36">
        <f>SUMIFS(СВЦЭМ!$C$33:$C$776,СВЦЭМ!$A$33:$A$776,$A20,СВЦЭМ!$B$33:$B$776,I$11)+'СЕТ СН'!$F$9+СВЦЭМ!$D$10+'СЕТ СН'!$F$6-'СЕТ СН'!$F$19</f>
        <v>994.68749680000008</v>
      </c>
      <c r="J20" s="36">
        <f>SUMIFS(СВЦЭМ!$C$33:$C$776,СВЦЭМ!$A$33:$A$776,$A20,СВЦЭМ!$B$33:$B$776,J$11)+'СЕТ СН'!$F$9+СВЦЭМ!$D$10+'СЕТ СН'!$F$6-'СЕТ СН'!$F$19</f>
        <v>965.20584231000009</v>
      </c>
      <c r="K20" s="36">
        <f>SUMIFS(СВЦЭМ!$C$33:$C$776,СВЦЭМ!$A$33:$A$776,$A20,СВЦЭМ!$B$33:$B$776,K$11)+'СЕТ СН'!$F$9+СВЦЭМ!$D$10+'СЕТ СН'!$F$6-'СЕТ СН'!$F$19</f>
        <v>944.21885378000013</v>
      </c>
      <c r="L20" s="36">
        <f>SUMIFS(СВЦЭМ!$C$33:$C$776,СВЦЭМ!$A$33:$A$776,$A20,СВЦЭМ!$B$33:$B$776,L$11)+'СЕТ СН'!$F$9+СВЦЭМ!$D$10+'СЕТ СН'!$F$6-'СЕТ СН'!$F$19</f>
        <v>940.80681443000014</v>
      </c>
      <c r="M20" s="36">
        <f>SUMIFS(СВЦЭМ!$C$33:$C$776,СВЦЭМ!$A$33:$A$776,$A20,СВЦЭМ!$B$33:$B$776,M$11)+'СЕТ СН'!$F$9+СВЦЭМ!$D$10+'СЕТ СН'!$F$6-'СЕТ СН'!$F$19</f>
        <v>961.14491720000012</v>
      </c>
      <c r="N20" s="36">
        <f>SUMIFS(СВЦЭМ!$C$33:$C$776,СВЦЭМ!$A$33:$A$776,$A20,СВЦЭМ!$B$33:$B$776,N$11)+'СЕТ СН'!$F$9+СВЦЭМ!$D$10+'СЕТ СН'!$F$6-'СЕТ СН'!$F$19</f>
        <v>997.96476932000007</v>
      </c>
      <c r="O20" s="36">
        <f>SUMIFS(СВЦЭМ!$C$33:$C$776,СВЦЭМ!$A$33:$A$776,$A20,СВЦЭМ!$B$33:$B$776,O$11)+'СЕТ СН'!$F$9+СВЦЭМ!$D$10+'СЕТ СН'!$F$6-'СЕТ СН'!$F$19</f>
        <v>981.99205588000007</v>
      </c>
      <c r="P20" s="36">
        <f>SUMIFS(СВЦЭМ!$C$33:$C$776,СВЦЭМ!$A$33:$A$776,$A20,СВЦЭМ!$B$33:$B$776,P$11)+'СЕТ СН'!$F$9+СВЦЭМ!$D$10+'СЕТ СН'!$F$6-'СЕТ СН'!$F$19</f>
        <v>996.95543393000014</v>
      </c>
      <c r="Q20" s="36">
        <f>SUMIFS(СВЦЭМ!$C$33:$C$776,СВЦЭМ!$A$33:$A$776,$A20,СВЦЭМ!$B$33:$B$776,Q$11)+'СЕТ СН'!$F$9+СВЦЭМ!$D$10+'СЕТ СН'!$F$6-'СЕТ СН'!$F$19</f>
        <v>1000.1637735400001</v>
      </c>
      <c r="R20" s="36">
        <f>SUMIFS(СВЦЭМ!$C$33:$C$776,СВЦЭМ!$A$33:$A$776,$A20,СВЦЭМ!$B$33:$B$776,R$11)+'СЕТ СН'!$F$9+СВЦЭМ!$D$10+'СЕТ СН'!$F$6-'СЕТ СН'!$F$19</f>
        <v>997.46511699000007</v>
      </c>
      <c r="S20" s="36">
        <f>SUMIFS(СВЦЭМ!$C$33:$C$776,СВЦЭМ!$A$33:$A$776,$A20,СВЦЭМ!$B$33:$B$776,S$11)+'СЕТ СН'!$F$9+СВЦЭМ!$D$10+'СЕТ СН'!$F$6-'СЕТ СН'!$F$19</f>
        <v>987.42708498000013</v>
      </c>
      <c r="T20" s="36">
        <f>SUMIFS(СВЦЭМ!$C$33:$C$776,СВЦЭМ!$A$33:$A$776,$A20,СВЦЭМ!$B$33:$B$776,T$11)+'СЕТ СН'!$F$9+СВЦЭМ!$D$10+'СЕТ СН'!$F$6-'СЕТ СН'!$F$19</f>
        <v>979.29204540000012</v>
      </c>
      <c r="U20" s="36">
        <f>SUMIFS(СВЦЭМ!$C$33:$C$776,СВЦЭМ!$A$33:$A$776,$A20,СВЦЭМ!$B$33:$B$776,U$11)+'СЕТ СН'!$F$9+СВЦЭМ!$D$10+'СЕТ СН'!$F$6-'СЕТ СН'!$F$19</f>
        <v>980.12174277000008</v>
      </c>
      <c r="V20" s="36">
        <f>SUMIFS(СВЦЭМ!$C$33:$C$776,СВЦЭМ!$A$33:$A$776,$A20,СВЦЭМ!$B$33:$B$776,V$11)+'СЕТ СН'!$F$9+СВЦЭМ!$D$10+'СЕТ СН'!$F$6-'СЕТ СН'!$F$19</f>
        <v>979.6642113800001</v>
      </c>
      <c r="W20" s="36">
        <f>SUMIFS(СВЦЭМ!$C$33:$C$776,СВЦЭМ!$A$33:$A$776,$A20,СВЦЭМ!$B$33:$B$776,W$11)+'СЕТ СН'!$F$9+СВЦЭМ!$D$10+'СЕТ СН'!$F$6-'СЕТ СН'!$F$19</f>
        <v>982.9761703800001</v>
      </c>
      <c r="X20" s="36">
        <f>SUMIFS(СВЦЭМ!$C$33:$C$776,СВЦЭМ!$A$33:$A$776,$A20,СВЦЭМ!$B$33:$B$776,X$11)+'СЕТ СН'!$F$9+СВЦЭМ!$D$10+'СЕТ СН'!$F$6-'СЕТ СН'!$F$19</f>
        <v>984.01545723000004</v>
      </c>
      <c r="Y20" s="36">
        <f>SUMIFS(СВЦЭМ!$C$33:$C$776,СВЦЭМ!$A$33:$A$776,$A20,СВЦЭМ!$B$33:$B$776,Y$11)+'СЕТ СН'!$F$9+СВЦЭМ!$D$10+'СЕТ СН'!$F$6-'СЕТ СН'!$F$19</f>
        <v>994.95680533000007</v>
      </c>
    </row>
    <row r="21" spans="1:25" ht="15.75" x14ac:dyDescent="0.2">
      <c r="A21" s="35">
        <f t="shared" si="0"/>
        <v>43871</v>
      </c>
      <c r="B21" s="36">
        <f>SUMIFS(СВЦЭМ!$C$33:$C$776,СВЦЭМ!$A$33:$A$776,$A21,СВЦЭМ!$B$33:$B$776,B$11)+'СЕТ СН'!$F$9+СВЦЭМ!$D$10+'СЕТ СН'!$F$6-'СЕТ СН'!$F$19</f>
        <v>1053.2227192</v>
      </c>
      <c r="C21" s="36">
        <f>SUMIFS(СВЦЭМ!$C$33:$C$776,СВЦЭМ!$A$33:$A$776,$A21,СВЦЭМ!$B$33:$B$776,C$11)+'СЕТ СН'!$F$9+СВЦЭМ!$D$10+'СЕТ СН'!$F$6-'СЕТ СН'!$F$19</f>
        <v>1088.7825303999998</v>
      </c>
      <c r="D21" s="36">
        <f>SUMIFS(СВЦЭМ!$C$33:$C$776,СВЦЭМ!$A$33:$A$776,$A21,СВЦЭМ!$B$33:$B$776,D$11)+'СЕТ СН'!$F$9+СВЦЭМ!$D$10+'СЕТ СН'!$F$6-'СЕТ СН'!$F$19</f>
        <v>1089.0819399</v>
      </c>
      <c r="E21" s="36">
        <f>SUMIFS(СВЦЭМ!$C$33:$C$776,СВЦЭМ!$A$33:$A$776,$A21,СВЦЭМ!$B$33:$B$776,E$11)+'СЕТ СН'!$F$9+СВЦЭМ!$D$10+'СЕТ СН'!$F$6-'СЕТ СН'!$F$19</f>
        <v>1095.6032648400001</v>
      </c>
      <c r="F21" s="36">
        <f>SUMIFS(СВЦЭМ!$C$33:$C$776,СВЦЭМ!$A$33:$A$776,$A21,СВЦЭМ!$B$33:$B$776,F$11)+'СЕТ СН'!$F$9+СВЦЭМ!$D$10+'СЕТ СН'!$F$6-'СЕТ СН'!$F$19</f>
        <v>1088.47119013</v>
      </c>
      <c r="G21" s="36">
        <f>SUMIFS(СВЦЭМ!$C$33:$C$776,СВЦЭМ!$A$33:$A$776,$A21,СВЦЭМ!$B$33:$B$776,G$11)+'СЕТ СН'!$F$9+СВЦЭМ!$D$10+'СЕТ СН'!$F$6-'СЕТ СН'!$F$19</f>
        <v>1068.4203104600001</v>
      </c>
      <c r="H21" s="36">
        <f>SUMIFS(СВЦЭМ!$C$33:$C$776,СВЦЭМ!$A$33:$A$776,$A21,СВЦЭМ!$B$33:$B$776,H$11)+'СЕТ СН'!$F$9+СВЦЭМ!$D$10+'СЕТ СН'!$F$6-'СЕТ СН'!$F$19</f>
        <v>1066.7875123200001</v>
      </c>
      <c r="I21" s="36">
        <f>SUMIFS(СВЦЭМ!$C$33:$C$776,СВЦЭМ!$A$33:$A$776,$A21,СВЦЭМ!$B$33:$B$776,I$11)+'СЕТ СН'!$F$9+СВЦЭМ!$D$10+'СЕТ СН'!$F$6-'СЕТ СН'!$F$19</f>
        <v>1036.6216322600001</v>
      </c>
      <c r="J21" s="36">
        <f>SUMIFS(СВЦЭМ!$C$33:$C$776,СВЦЭМ!$A$33:$A$776,$A21,СВЦЭМ!$B$33:$B$776,J$11)+'СЕТ СН'!$F$9+СВЦЭМ!$D$10+'СЕТ СН'!$F$6-'СЕТ СН'!$F$19</f>
        <v>1001.68047204</v>
      </c>
      <c r="K21" s="36">
        <f>SUMIFS(СВЦЭМ!$C$33:$C$776,СВЦЭМ!$A$33:$A$776,$A21,СВЦЭМ!$B$33:$B$776,K$11)+'СЕТ СН'!$F$9+СВЦЭМ!$D$10+'СЕТ СН'!$F$6-'СЕТ СН'!$F$19</f>
        <v>977.13596458000006</v>
      </c>
      <c r="L21" s="36">
        <f>SUMIFS(СВЦЭМ!$C$33:$C$776,СВЦЭМ!$A$33:$A$776,$A21,СВЦЭМ!$B$33:$B$776,L$11)+'СЕТ СН'!$F$9+СВЦЭМ!$D$10+'СЕТ СН'!$F$6-'СЕТ СН'!$F$19</f>
        <v>980.89376133000007</v>
      </c>
      <c r="M21" s="36">
        <f>SUMIFS(СВЦЭМ!$C$33:$C$776,СВЦЭМ!$A$33:$A$776,$A21,СВЦЭМ!$B$33:$B$776,M$11)+'СЕТ СН'!$F$9+СВЦЭМ!$D$10+'СЕТ СН'!$F$6-'СЕТ СН'!$F$19</f>
        <v>995.52380019000009</v>
      </c>
      <c r="N21" s="36">
        <f>SUMIFS(СВЦЭМ!$C$33:$C$776,СВЦЭМ!$A$33:$A$776,$A21,СВЦЭМ!$B$33:$B$776,N$11)+'СЕТ СН'!$F$9+СВЦЭМ!$D$10+'СЕТ СН'!$F$6-'СЕТ СН'!$F$19</f>
        <v>1021.7633198000001</v>
      </c>
      <c r="O21" s="36">
        <f>SUMIFS(СВЦЭМ!$C$33:$C$776,СВЦЭМ!$A$33:$A$776,$A21,СВЦЭМ!$B$33:$B$776,O$11)+'СЕТ СН'!$F$9+СВЦЭМ!$D$10+'СЕТ СН'!$F$6-'СЕТ СН'!$F$19</f>
        <v>1010.9251606500001</v>
      </c>
      <c r="P21" s="36">
        <f>SUMIFS(СВЦЭМ!$C$33:$C$776,СВЦЭМ!$A$33:$A$776,$A21,СВЦЭМ!$B$33:$B$776,P$11)+'СЕТ СН'!$F$9+СВЦЭМ!$D$10+'СЕТ СН'!$F$6-'СЕТ СН'!$F$19</f>
        <v>1038.6700649900001</v>
      </c>
      <c r="Q21" s="36">
        <f>SUMIFS(СВЦЭМ!$C$33:$C$776,СВЦЭМ!$A$33:$A$776,$A21,СВЦЭМ!$B$33:$B$776,Q$11)+'СЕТ СН'!$F$9+СВЦЭМ!$D$10+'СЕТ СН'!$F$6-'СЕТ СН'!$F$19</f>
        <v>1073.43831402</v>
      </c>
      <c r="R21" s="36">
        <f>SUMIFS(СВЦЭМ!$C$33:$C$776,СВЦЭМ!$A$33:$A$776,$A21,СВЦЭМ!$B$33:$B$776,R$11)+'СЕТ СН'!$F$9+СВЦЭМ!$D$10+'СЕТ СН'!$F$6-'СЕТ СН'!$F$19</f>
        <v>1069.6114040100001</v>
      </c>
      <c r="S21" s="36">
        <f>SUMIFS(СВЦЭМ!$C$33:$C$776,СВЦЭМ!$A$33:$A$776,$A21,СВЦЭМ!$B$33:$B$776,S$11)+'СЕТ СН'!$F$9+СВЦЭМ!$D$10+'СЕТ СН'!$F$6-'СЕТ СН'!$F$19</f>
        <v>1073.4285344899999</v>
      </c>
      <c r="T21" s="36">
        <f>SUMIFS(СВЦЭМ!$C$33:$C$776,СВЦЭМ!$A$33:$A$776,$A21,СВЦЭМ!$B$33:$B$776,T$11)+'СЕТ СН'!$F$9+СВЦЭМ!$D$10+'СЕТ СН'!$F$6-'СЕТ СН'!$F$19</f>
        <v>1036.7412241</v>
      </c>
      <c r="U21" s="36">
        <f>SUMIFS(СВЦЭМ!$C$33:$C$776,СВЦЭМ!$A$33:$A$776,$A21,СВЦЭМ!$B$33:$B$776,U$11)+'СЕТ СН'!$F$9+СВЦЭМ!$D$10+'СЕТ СН'!$F$6-'СЕТ СН'!$F$19</f>
        <v>1043.8889936200001</v>
      </c>
      <c r="V21" s="36">
        <f>SUMIFS(СВЦЭМ!$C$33:$C$776,СВЦЭМ!$A$33:$A$776,$A21,СВЦЭМ!$B$33:$B$776,V$11)+'СЕТ СН'!$F$9+СВЦЭМ!$D$10+'СЕТ СН'!$F$6-'СЕТ СН'!$F$19</f>
        <v>1030.28779448</v>
      </c>
      <c r="W21" s="36">
        <f>SUMIFS(СВЦЭМ!$C$33:$C$776,СВЦЭМ!$A$33:$A$776,$A21,СВЦЭМ!$B$33:$B$776,W$11)+'СЕТ СН'!$F$9+СВЦЭМ!$D$10+'СЕТ СН'!$F$6-'СЕТ СН'!$F$19</f>
        <v>1029.10394019</v>
      </c>
      <c r="X21" s="36">
        <f>SUMIFS(СВЦЭМ!$C$33:$C$776,СВЦЭМ!$A$33:$A$776,$A21,СВЦЭМ!$B$33:$B$776,X$11)+'СЕТ СН'!$F$9+СВЦЭМ!$D$10+'СЕТ СН'!$F$6-'СЕТ СН'!$F$19</f>
        <v>1072.5787514599999</v>
      </c>
      <c r="Y21" s="36">
        <f>SUMIFS(СВЦЭМ!$C$33:$C$776,СВЦЭМ!$A$33:$A$776,$A21,СВЦЭМ!$B$33:$B$776,Y$11)+'СЕТ СН'!$F$9+СВЦЭМ!$D$10+'СЕТ СН'!$F$6-'СЕТ СН'!$F$19</f>
        <v>1058.3354145600001</v>
      </c>
    </row>
    <row r="22" spans="1:25" ht="15.75" x14ac:dyDescent="0.2">
      <c r="A22" s="35">
        <f t="shared" si="0"/>
        <v>43872</v>
      </c>
      <c r="B22" s="36">
        <f>SUMIFS(СВЦЭМ!$C$33:$C$776,СВЦЭМ!$A$33:$A$776,$A22,СВЦЭМ!$B$33:$B$776,B$11)+'СЕТ СН'!$F$9+СВЦЭМ!$D$10+'СЕТ СН'!$F$6-'СЕТ СН'!$F$19</f>
        <v>1027.8187213599999</v>
      </c>
      <c r="C22" s="36">
        <f>SUMIFS(СВЦЭМ!$C$33:$C$776,СВЦЭМ!$A$33:$A$776,$A22,СВЦЭМ!$B$33:$B$776,C$11)+'СЕТ СН'!$F$9+СВЦЭМ!$D$10+'СЕТ СН'!$F$6-'СЕТ СН'!$F$19</f>
        <v>1072.05167119</v>
      </c>
      <c r="D22" s="36">
        <f>SUMIFS(СВЦЭМ!$C$33:$C$776,СВЦЭМ!$A$33:$A$776,$A22,СВЦЭМ!$B$33:$B$776,D$11)+'СЕТ СН'!$F$9+СВЦЭМ!$D$10+'СЕТ СН'!$F$6-'СЕТ СН'!$F$19</f>
        <v>1089.49643517</v>
      </c>
      <c r="E22" s="36">
        <f>SUMIFS(СВЦЭМ!$C$33:$C$776,СВЦЭМ!$A$33:$A$776,$A22,СВЦЭМ!$B$33:$B$776,E$11)+'СЕТ СН'!$F$9+СВЦЭМ!$D$10+'СЕТ СН'!$F$6-'СЕТ СН'!$F$19</f>
        <v>1102.3451540199999</v>
      </c>
      <c r="F22" s="36">
        <f>SUMIFS(СВЦЭМ!$C$33:$C$776,СВЦЭМ!$A$33:$A$776,$A22,СВЦЭМ!$B$33:$B$776,F$11)+'СЕТ СН'!$F$9+СВЦЭМ!$D$10+'СЕТ СН'!$F$6-'СЕТ СН'!$F$19</f>
        <v>1095.0177583999998</v>
      </c>
      <c r="G22" s="36">
        <f>SUMIFS(СВЦЭМ!$C$33:$C$776,СВЦЭМ!$A$33:$A$776,$A22,СВЦЭМ!$B$33:$B$776,G$11)+'СЕТ СН'!$F$9+СВЦЭМ!$D$10+'СЕТ СН'!$F$6-'СЕТ СН'!$F$19</f>
        <v>1077.80181911</v>
      </c>
      <c r="H22" s="36">
        <f>SUMIFS(СВЦЭМ!$C$33:$C$776,СВЦЭМ!$A$33:$A$776,$A22,СВЦЭМ!$B$33:$B$776,H$11)+'СЕТ СН'!$F$9+СВЦЭМ!$D$10+'СЕТ СН'!$F$6-'СЕТ СН'!$F$19</f>
        <v>1049.49416733</v>
      </c>
      <c r="I22" s="36">
        <f>SUMIFS(СВЦЭМ!$C$33:$C$776,СВЦЭМ!$A$33:$A$776,$A22,СВЦЭМ!$B$33:$B$776,I$11)+'СЕТ СН'!$F$9+СВЦЭМ!$D$10+'СЕТ СН'!$F$6-'СЕТ СН'!$F$19</f>
        <v>1016.4636771400001</v>
      </c>
      <c r="J22" s="36">
        <f>SUMIFS(СВЦЭМ!$C$33:$C$776,СВЦЭМ!$A$33:$A$776,$A22,СВЦЭМ!$B$33:$B$776,J$11)+'СЕТ СН'!$F$9+СВЦЭМ!$D$10+'СЕТ СН'!$F$6-'СЕТ СН'!$F$19</f>
        <v>995.41313162000006</v>
      </c>
      <c r="K22" s="36">
        <f>SUMIFS(СВЦЭМ!$C$33:$C$776,СВЦЭМ!$A$33:$A$776,$A22,СВЦЭМ!$B$33:$B$776,K$11)+'СЕТ СН'!$F$9+СВЦЭМ!$D$10+'СЕТ СН'!$F$6-'СЕТ СН'!$F$19</f>
        <v>974.9183007800001</v>
      </c>
      <c r="L22" s="36">
        <f>SUMIFS(СВЦЭМ!$C$33:$C$776,СВЦЭМ!$A$33:$A$776,$A22,СВЦЭМ!$B$33:$B$776,L$11)+'СЕТ СН'!$F$9+СВЦЭМ!$D$10+'СЕТ СН'!$F$6-'СЕТ СН'!$F$19</f>
        <v>973.63955217000012</v>
      </c>
      <c r="M22" s="36">
        <f>SUMIFS(СВЦЭМ!$C$33:$C$776,СВЦЭМ!$A$33:$A$776,$A22,СВЦЭМ!$B$33:$B$776,M$11)+'СЕТ СН'!$F$9+СВЦЭМ!$D$10+'СЕТ СН'!$F$6-'СЕТ СН'!$F$19</f>
        <v>992.8329461400001</v>
      </c>
      <c r="N22" s="36">
        <f>SUMIFS(СВЦЭМ!$C$33:$C$776,СВЦЭМ!$A$33:$A$776,$A22,СВЦЭМ!$B$33:$B$776,N$11)+'СЕТ СН'!$F$9+СВЦЭМ!$D$10+'СЕТ СН'!$F$6-'СЕТ СН'!$F$19</f>
        <v>1015.26584675</v>
      </c>
      <c r="O22" s="36">
        <f>SUMIFS(СВЦЭМ!$C$33:$C$776,СВЦЭМ!$A$33:$A$776,$A22,СВЦЭМ!$B$33:$B$776,O$11)+'СЕТ СН'!$F$9+СВЦЭМ!$D$10+'СЕТ СН'!$F$6-'СЕТ СН'!$F$19</f>
        <v>1018.4648995000001</v>
      </c>
      <c r="P22" s="36">
        <f>SUMIFS(СВЦЭМ!$C$33:$C$776,СВЦЭМ!$A$33:$A$776,$A22,СВЦЭМ!$B$33:$B$776,P$11)+'СЕТ СН'!$F$9+СВЦЭМ!$D$10+'СЕТ СН'!$F$6-'СЕТ СН'!$F$19</f>
        <v>1060.6989692100001</v>
      </c>
      <c r="Q22" s="36">
        <f>SUMIFS(СВЦЭМ!$C$33:$C$776,СВЦЭМ!$A$33:$A$776,$A22,СВЦЭМ!$B$33:$B$776,Q$11)+'СЕТ СН'!$F$9+СВЦЭМ!$D$10+'СЕТ СН'!$F$6-'СЕТ СН'!$F$19</f>
        <v>1093.4272735300001</v>
      </c>
      <c r="R22" s="36">
        <f>SUMIFS(СВЦЭМ!$C$33:$C$776,СВЦЭМ!$A$33:$A$776,$A22,СВЦЭМ!$B$33:$B$776,R$11)+'СЕТ СН'!$F$9+СВЦЭМ!$D$10+'СЕТ СН'!$F$6-'СЕТ СН'!$F$19</f>
        <v>1076.18106044</v>
      </c>
      <c r="S22" s="36">
        <f>SUMIFS(СВЦЭМ!$C$33:$C$776,СВЦЭМ!$A$33:$A$776,$A22,СВЦЭМ!$B$33:$B$776,S$11)+'СЕТ СН'!$F$9+СВЦЭМ!$D$10+'СЕТ СН'!$F$6-'СЕТ СН'!$F$19</f>
        <v>1051.7323821300001</v>
      </c>
      <c r="T22" s="36">
        <f>SUMIFS(СВЦЭМ!$C$33:$C$776,СВЦЭМ!$A$33:$A$776,$A22,СВЦЭМ!$B$33:$B$776,T$11)+'СЕТ СН'!$F$9+СВЦЭМ!$D$10+'СЕТ СН'!$F$6-'СЕТ СН'!$F$19</f>
        <v>1020.10722322</v>
      </c>
      <c r="U22" s="36">
        <f>SUMIFS(СВЦЭМ!$C$33:$C$776,СВЦЭМ!$A$33:$A$776,$A22,СВЦЭМ!$B$33:$B$776,U$11)+'СЕТ СН'!$F$9+СВЦЭМ!$D$10+'СЕТ СН'!$F$6-'СЕТ СН'!$F$19</f>
        <v>1030.62727176</v>
      </c>
      <c r="V22" s="36">
        <f>SUMIFS(СВЦЭМ!$C$33:$C$776,СВЦЭМ!$A$33:$A$776,$A22,СВЦЭМ!$B$33:$B$776,V$11)+'СЕТ СН'!$F$9+СВЦЭМ!$D$10+'СЕТ СН'!$F$6-'СЕТ СН'!$F$19</f>
        <v>1014.9646047200001</v>
      </c>
      <c r="W22" s="36">
        <f>SUMIFS(СВЦЭМ!$C$33:$C$776,СВЦЭМ!$A$33:$A$776,$A22,СВЦЭМ!$B$33:$B$776,W$11)+'СЕТ СН'!$F$9+СВЦЭМ!$D$10+'СЕТ СН'!$F$6-'СЕТ СН'!$F$19</f>
        <v>1016.5141805300001</v>
      </c>
      <c r="X22" s="36">
        <f>SUMIFS(СВЦЭМ!$C$33:$C$776,СВЦЭМ!$A$33:$A$776,$A22,СВЦЭМ!$B$33:$B$776,X$11)+'СЕТ СН'!$F$9+СВЦЭМ!$D$10+'СЕТ СН'!$F$6-'СЕТ СН'!$F$19</f>
        <v>1044.15346189</v>
      </c>
      <c r="Y22" s="36">
        <f>SUMIFS(СВЦЭМ!$C$33:$C$776,СВЦЭМ!$A$33:$A$776,$A22,СВЦЭМ!$B$33:$B$776,Y$11)+'СЕТ СН'!$F$9+СВЦЭМ!$D$10+'СЕТ СН'!$F$6-'СЕТ СН'!$F$19</f>
        <v>1029.4663428000001</v>
      </c>
    </row>
    <row r="23" spans="1:25" ht="15.75" x14ac:dyDescent="0.2">
      <c r="A23" s="35">
        <f t="shared" si="0"/>
        <v>43873</v>
      </c>
      <c r="B23" s="36">
        <f>SUMIFS(СВЦЭМ!$C$33:$C$776,СВЦЭМ!$A$33:$A$776,$A23,СВЦЭМ!$B$33:$B$776,B$11)+'СЕТ СН'!$F$9+СВЦЭМ!$D$10+'СЕТ СН'!$F$6-'СЕТ СН'!$F$19</f>
        <v>1016.0544633800001</v>
      </c>
      <c r="C23" s="36">
        <f>SUMIFS(СВЦЭМ!$C$33:$C$776,СВЦЭМ!$A$33:$A$776,$A23,СВЦЭМ!$B$33:$B$776,C$11)+'СЕТ СН'!$F$9+СВЦЭМ!$D$10+'СЕТ СН'!$F$6-'СЕТ СН'!$F$19</f>
        <v>1029.9443434100001</v>
      </c>
      <c r="D23" s="36">
        <f>SUMIFS(СВЦЭМ!$C$33:$C$776,СВЦЭМ!$A$33:$A$776,$A23,СВЦЭМ!$B$33:$B$776,D$11)+'СЕТ СН'!$F$9+СВЦЭМ!$D$10+'СЕТ СН'!$F$6-'СЕТ СН'!$F$19</f>
        <v>1052.4594423799999</v>
      </c>
      <c r="E23" s="36">
        <f>SUMIFS(СВЦЭМ!$C$33:$C$776,СВЦЭМ!$A$33:$A$776,$A23,СВЦЭМ!$B$33:$B$776,E$11)+'СЕТ СН'!$F$9+СВЦЭМ!$D$10+'СЕТ СН'!$F$6-'СЕТ СН'!$F$19</f>
        <v>1066.1018643899999</v>
      </c>
      <c r="F23" s="36">
        <f>SUMIFS(СВЦЭМ!$C$33:$C$776,СВЦЭМ!$A$33:$A$776,$A23,СВЦЭМ!$B$33:$B$776,F$11)+'СЕТ СН'!$F$9+СВЦЭМ!$D$10+'СЕТ СН'!$F$6-'СЕТ СН'!$F$19</f>
        <v>1061.98060467</v>
      </c>
      <c r="G23" s="36">
        <f>SUMIFS(СВЦЭМ!$C$33:$C$776,СВЦЭМ!$A$33:$A$776,$A23,СВЦЭМ!$B$33:$B$776,G$11)+'СЕТ СН'!$F$9+СВЦЭМ!$D$10+'СЕТ СН'!$F$6-'СЕТ СН'!$F$19</f>
        <v>1053.7349375599999</v>
      </c>
      <c r="H23" s="36">
        <f>SUMIFS(СВЦЭМ!$C$33:$C$776,СВЦЭМ!$A$33:$A$776,$A23,СВЦЭМ!$B$33:$B$776,H$11)+'СЕТ СН'!$F$9+СВЦЭМ!$D$10+'СЕТ СН'!$F$6-'СЕТ СН'!$F$19</f>
        <v>1025.13906109</v>
      </c>
      <c r="I23" s="36">
        <f>SUMIFS(СВЦЭМ!$C$33:$C$776,СВЦЭМ!$A$33:$A$776,$A23,СВЦЭМ!$B$33:$B$776,I$11)+'СЕТ СН'!$F$9+СВЦЭМ!$D$10+'СЕТ СН'!$F$6-'СЕТ СН'!$F$19</f>
        <v>1005.9912094300001</v>
      </c>
      <c r="J23" s="36">
        <f>SUMIFS(СВЦЭМ!$C$33:$C$776,СВЦЭМ!$A$33:$A$776,$A23,СВЦЭМ!$B$33:$B$776,J$11)+'СЕТ СН'!$F$9+СВЦЭМ!$D$10+'СЕТ СН'!$F$6-'СЕТ СН'!$F$19</f>
        <v>1016.2461452900001</v>
      </c>
      <c r="K23" s="36">
        <f>SUMIFS(СВЦЭМ!$C$33:$C$776,СВЦЭМ!$A$33:$A$776,$A23,СВЦЭМ!$B$33:$B$776,K$11)+'СЕТ СН'!$F$9+СВЦЭМ!$D$10+'СЕТ СН'!$F$6-'СЕТ СН'!$F$19</f>
        <v>1020.3575374000001</v>
      </c>
      <c r="L23" s="36">
        <f>SUMIFS(СВЦЭМ!$C$33:$C$776,СВЦЭМ!$A$33:$A$776,$A23,СВЦЭМ!$B$33:$B$776,L$11)+'СЕТ СН'!$F$9+СВЦЭМ!$D$10+'СЕТ СН'!$F$6-'СЕТ СН'!$F$19</f>
        <v>1008.4830366800001</v>
      </c>
      <c r="M23" s="36">
        <f>SUMIFS(СВЦЭМ!$C$33:$C$776,СВЦЭМ!$A$33:$A$776,$A23,СВЦЭМ!$B$33:$B$776,M$11)+'СЕТ СН'!$F$9+СВЦЭМ!$D$10+'СЕТ СН'!$F$6-'СЕТ СН'!$F$19</f>
        <v>969.29080653000005</v>
      </c>
      <c r="N23" s="36">
        <f>SUMIFS(СВЦЭМ!$C$33:$C$776,СВЦЭМ!$A$33:$A$776,$A23,СВЦЭМ!$B$33:$B$776,N$11)+'СЕТ СН'!$F$9+СВЦЭМ!$D$10+'СЕТ СН'!$F$6-'СЕТ СН'!$F$19</f>
        <v>961.29454210000006</v>
      </c>
      <c r="O23" s="36">
        <f>SUMIFS(СВЦЭМ!$C$33:$C$776,СВЦЭМ!$A$33:$A$776,$A23,СВЦЭМ!$B$33:$B$776,O$11)+'СЕТ СН'!$F$9+СВЦЭМ!$D$10+'СЕТ СН'!$F$6-'СЕТ СН'!$F$19</f>
        <v>967.87260043000003</v>
      </c>
      <c r="P23" s="36">
        <f>SUMIFS(СВЦЭМ!$C$33:$C$776,СВЦЭМ!$A$33:$A$776,$A23,СВЦЭМ!$B$33:$B$776,P$11)+'СЕТ СН'!$F$9+СВЦЭМ!$D$10+'СЕТ СН'!$F$6-'СЕТ СН'!$F$19</f>
        <v>990.22203816000012</v>
      </c>
      <c r="Q23" s="36">
        <f>SUMIFS(СВЦЭМ!$C$33:$C$776,СВЦЭМ!$A$33:$A$776,$A23,СВЦЭМ!$B$33:$B$776,Q$11)+'СЕТ СН'!$F$9+СВЦЭМ!$D$10+'СЕТ СН'!$F$6-'СЕТ СН'!$F$19</f>
        <v>1011.2952693500001</v>
      </c>
      <c r="R23" s="36">
        <f>SUMIFS(СВЦЭМ!$C$33:$C$776,СВЦЭМ!$A$33:$A$776,$A23,СВЦЭМ!$B$33:$B$776,R$11)+'СЕТ СН'!$F$9+СВЦЭМ!$D$10+'СЕТ СН'!$F$6-'СЕТ СН'!$F$19</f>
        <v>965.1661409400001</v>
      </c>
      <c r="S23" s="36">
        <f>SUMIFS(СВЦЭМ!$C$33:$C$776,СВЦЭМ!$A$33:$A$776,$A23,СВЦЭМ!$B$33:$B$776,S$11)+'СЕТ СН'!$F$9+СВЦЭМ!$D$10+'СЕТ СН'!$F$6-'СЕТ СН'!$F$19</f>
        <v>954.42864055000007</v>
      </c>
      <c r="T23" s="36">
        <f>SUMIFS(СВЦЭМ!$C$33:$C$776,СВЦЭМ!$A$33:$A$776,$A23,СВЦЭМ!$B$33:$B$776,T$11)+'СЕТ СН'!$F$9+СВЦЭМ!$D$10+'СЕТ СН'!$F$6-'СЕТ СН'!$F$19</f>
        <v>964.91183716000012</v>
      </c>
      <c r="U23" s="36">
        <f>SUMIFS(СВЦЭМ!$C$33:$C$776,СВЦЭМ!$A$33:$A$776,$A23,СВЦЭМ!$B$33:$B$776,U$11)+'СЕТ СН'!$F$9+СВЦЭМ!$D$10+'СЕТ СН'!$F$6-'СЕТ СН'!$F$19</f>
        <v>983.65585003000012</v>
      </c>
      <c r="V23" s="36">
        <f>SUMIFS(СВЦЭМ!$C$33:$C$776,СВЦЭМ!$A$33:$A$776,$A23,СВЦЭМ!$B$33:$B$776,V$11)+'СЕТ СН'!$F$9+СВЦЭМ!$D$10+'СЕТ СН'!$F$6-'СЕТ СН'!$F$19</f>
        <v>956.10827395000013</v>
      </c>
      <c r="W23" s="36">
        <f>SUMIFS(СВЦЭМ!$C$33:$C$776,СВЦЭМ!$A$33:$A$776,$A23,СВЦЭМ!$B$33:$B$776,W$11)+'СЕТ СН'!$F$9+СВЦЭМ!$D$10+'СЕТ СН'!$F$6-'СЕТ СН'!$F$19</f>
        <v>957.04574105000006</v>
      </c>
      <c r="X23" s="36">
        <f>SUMIFS(СВЦЭМ!$C$33:$C$776,СВЦЭМ!$A$33:$A$776,$A23,СВЦЭМ!$B$33:$B$776,X$11)+'СЕТ СН'!$F$9+СВЦЭМ!$D$10+'СЕТ СН'!$F$6-'СЕТ СН'!$F$19</f>
        <v>948.20777250000003</v>
      </c>
      <c r="Y23" s="36">
        <f>SUMIFS(СВЦЭМ!$C$33:$C$776,СВЦЭМ!$A$33:$A$776,$A23,СВЦЭМ!$B$33:$B$776,Y$11)+'СЕТ СН'!$F$9+СВЦЭМ!$D$10+'СЕТ СН'!$F$6-'СЕТ СН'!$F$19</f>
        <v>941.01347577000013</v>
      </c>
    </row>
    <row r="24" spans="1:25" ht="15.75" x14ac:dyDescent="0.2">
      <c r="A24" s="35">
        <f t="shared" si="0"/>
        <v>43874</v>
      </c>
      <c r="B24" s="36">
        <f>SUMIFS(СВЦЭМ!$C$33:$C$776,СВЦЭМ!$A$33:$A$776,$A24,СВЦЭМ!$B$33:$B$776,B$11)+'СЕТ СН'!$F$9+СВЦЭМ!$D$10+'СЕТ СН'!$F$6-'СЕТ СН'!$F$19</f>
        <v>980.39995521000014</v>
      </c>
      <c r="C24" s="36">
        <f>SUMIFS(СВЦЭМ!$C$33:$C$776,СВЦЭМ!$A$33:$A$776,$A24,СВЦЭМ!$B$33:$B$776,C$11)+'СЕТ СН'!$F$9+СВЦЭМ!$D$10+'СЕТ СН'!$F$6-'СЕТ СН'!$F$19</f>
        <v>998.55051349000007</v>
      </c>
      <c r="D24" s="36">
        <f>SUMIFS(СВЦЭМ!$C$33:$C$776,СВЦЭМ!$A$33:$A$776,$A24,СВЦЭМ!$B$33:$B$776,D$11)+'СЕТ СН'!$F$9+СВЦЭМ!$D$10+'СЕТ СН'!$F$6-'СЕТ СН'!$F$19</f>
        <v>1013.4166203200001</v>
      </c>
      <c r="E24" s="36">
        <f>SUMIFS(СВЦЭМ!$C$33:$C$776,СВЦЭМ!$A$33:$A$776,$A24,СВЦЭМ!$B$33:$B$776,E$11)+'СЕТ СН'!$F$9+СВЦЭМ!$D$10+'СЕТ СН'!$F$6-'СЕТ СН'!$F$19</f>
        <v>1051.4572711400001</v>
      </c>
      <c r="F24" s="36">
        <f>SUMIFS(СВЦЭМ!$C$33:$C$776,СВЦЭМ!$A$33:$A$776,$A24,СВЦЭМ!$B$33:$B$776,F$11)+'СЕТ СН'!$F$9+СВЦЭМ!$D$10+'СЕТ СН'!$F$6-'СЕТ СН'!$F$19</f>
        <v>1065.7275412900001</v>
      </c>
      <c r="G24" s="36">
        <f>SUMIFS(СВЦЭМ!$C$33:$C$776,СВЦЭМ!$A$33:$A$776,$A24,СВЦЭМ!$B$33:$B$776,G$11)+'СЕТ СН'!$F$9+СВЦЭМ!$D$10+'СЕТ СН'!$F$6-'СЕТ СН'!$F$19</f>
        <v>1054.20293343</v>
      </c>
      <c r="H24" s="36">
        <f>SUMIFS(СВЦЭМ!$C$33:$C$776,СВЦЭМ!$A$33:$A$776,$A24,СВЦЭМ!$B$33:$B$776,H$11)+'СЕТ СН'!$F$9+СВЦЭМ!$D$10+'СЕТ СН'!$F$6-'СЕТ СН'!$F$19</f>
        <v>1019.0257012400001</v>
      </c>
      <c r="I24" s="36">
        <f>SUMIFS(СВЦЭМ!$C$33:$C$776,СВЦЭМ!$A$33:$A$776,$A24,СВЦЭМ!$B$33:$B$776,I$11)+'СЕТ СН'!$F$9+СВЦЭМ!$D$10+'СЕТ СН'!$F$6-'СЕТ СН'!$F$19</f>
        <v>996.76059168000006</v>
      </c>
      <c r="J24" s="36">
        <f>SUMIFS(СВЦЭМ!$C$33:$C$776,СВЦЭМ!$A$33:$A$776,$A24,СВЦЭМ!$B$33:$B$776,J$11)+'СЕТ СН'!$F$9+СВЦЭМ!$D$10+'СЕТ СН'!$F$6-'СЕТ СН'!$F$19</f>
        <v>962.2413561300001</v>
      </c>
      <c r="K24" s="36">
        <f>SUMIFS(СВЦЭМ!$C$33:$C$776,СВЦЭМ!$A$33:$A$776,$A24,СВЦЭМ!$B$33:$B$776,K$11)+'СЕТ СН'!$F$9+СВЦЭМ!$D$10+'СЕТ СН'!$F$6-'СЕТ СН'!$F$19</f>
        <v>942.82806846000005</v>
      </c>
      <c r="L24" s="36">
        <f>SUMIFS(СВЦЭМ!$C$33:$C$776,СВЦЭМ!$A$33:$A$776,$A24,СВЦЭМ!$B$33:$B$776,L$11)+'СЕТ СН'!$F$9+СВЦЭМ!$D$10+'СЕТ СН'!$F$6-'СЕТ СН'!$F$19</f>
        <v>937.63186961000008</v>
      </c>
      <c r="M24" s="36">
        <f>SUMIFS(СВЦЭМ!$C$33:$C$776,СВЦЭМ!$A$33:$A$776,$A24,СВЦЭМ!$B$33:$B$776,M$11)+'СЕТ СН'!$F$9+СВЦЭМ!$D$10+'СЕТ СН'!$F$6-'СЕТ СН'!$F$19</f>
        <v>967.90790206000008</v>
      </c>
      <c r="N24" s="36">
        <f>SUMIFS(СВЦЭМ!$C$33:$C$776,СВЦЭМ!$A$33:$A$776,$A24,СВЦЭМ!$B$33:$B$776,N$11)+'СЕТ СН'!$F$9+СВЦЭМ!$D$10+'СЕТ СН'!$F$6-'СЕТ СН'!$F$19</f>
        <v>973.95018106000009</v>
      </c>
      <c r="O24" s="36">
        <f>SUMIFS(СВЦЭМ!$C$33:$C$776,СВЦЭМ!$A$33:$A$776,$A24,СВЦЭМ!$B$33:$B$776,O$11)+'СЕТ СН'!$F$9+СВЦЭМ!$D$10+'СЕТ СН'!$F$6-'СЕТ СН'!$F$19</f>
        <v>971.64636630000007</v>
      </c>
      <c r="P24" s="36">
        <f>SUMIFS(СВЦЭМ!$C$33:$C$776,СВЦЭМ!$A$33:$A$776,$A24,СВЦЭМ!$B$33:$B$776,P$11)+'СЕТ СН'!$F$9+СВЦЭМ!$D$10+'СЕТ СН'!$F$6-'СЕТ СН'!$F$19</f>
        <v>980.09970460000011</v>
      </c>
      <c r="Q24" s="36">
        <f>SUMIFS(СВЦЭМ!$C$33:$C$776,СВЦЭМ!$A$33:$A$776,$A24,СВЦЭМ!$B$33:$B$776,Q$11)+'СЕТ СН'!$F$9+СВЦЭМ!$D$10+'СЕТ СН'!$F$6-'СЕТ СН'!$F$19</f>
        <v>982.44394068000008</v>
      </c>
      <c r="R24" s="36">
        <f>SUMIFS(СВЦЭМ!$C$33:$C$776,СВЦЭМ!$A$33:$A$776,$A24,СВЦЭМ!$B$33:$B$776,R$11)+'СЕТ СН'!$F$9+СВЦЭМ!$D$10+'СЕТ СН'!$F$6-'СЕТ СН'!$F$19</f>
        <v>985.48478456000009</v>
      </c>
      <c r="S24" s="36">
        <f>SUMIFS(СВЦЭМ!$C$33:$C$776,СВЦЭМ!$A$33:$A$776,$A24,СВЦЭМ!$B$33:$B$776,S$11)+'СЕТ СН'!$F$9+СВЦЭМ!$D$10+'СЕТ СН'!$F$6-'СЕТ СН'!$F$19</f>
        <v>972.5828796400001</v>
      </c>
      <c r="T24" s="36">
        <f>SUMIFS(СВЦЭМ!$C$33:$C$776,СВЦЭМ!$A$33:$A$776,$A24,СВЦЭМ!$B$33:$B$776,T$11)+'СЕТ СН'!$F$9+СВЦЭМ!$D$10+'СЕТ СН'!$F$6-'СЕТ СН'!$F$19</f>
        <v>935.36044527000013</v>
      </c>
      <c r="U24" s="36">
        <f>SUMIFS(СВЦЭМ!$C$33:$C$776,СВЦЭМ!$A$33:$A$776,$A24,СВЦЭМ!$B$33:$B$776,U$11)+'СЕТ СН'!$F$9+СВЦЭМ!$D$10+'СЕТ СН'!$F$6-'СЕТ СН'!$F$19</f>
        <v>923.9937068800001</v>
      </c>
      <c r="V24" s="36">
        <f>SUMIFS(СВЦЭМ!$C$33:$C$776,СВЦЭМ!$A$33:$A$776,$A24,СВЦЭМ!$B$33:$B$776,V$11)+'СЕТ СН'!$F$9+СВЦЭМ!$D$10+'СЕТ СН'!$F$6-'СЕТ СН'!$F$19</f>
        <v>921.54753441000014</v>
      </c>
      <c r="W24" s="36">
        <f>SUMIFS(СВЦЭМ!$C$33:$C$776,СВЦЭМ!$A$33:$A$776,$A24,СВЦЭМ!$B$33:$B$776,W$11)+'СЕТ СН'!$F$9+СВЦЭМ!$D$10+'СЕТ СН'!$F$6-'СЕТ СН'!$F$19</f>
        <v>936.17016594000006</v>
      </c>
      <c r="X24" s="36">
        <f>SUMIFS(СВЦЭМ!$C$33:$C$776,СВЦЭМ!$A$33:$A$776,$A24,СВЦЭМ!$B$33:$B$776,X$11)+'СЕТ СН'!$F$9+СВЦЭМ!$D$10+'СЕТ СН'!$F$6-'СЕТ СН'!$F$19</f>
        <v>951.11027196000009</v>
      </c>
      <c r="Y24" s="36">
        <f>SUMIFS(СВЦЭМ!$C$33:$C$776,СВЦЭМ!$A$33:$A$776,$A24,СВЦЭМ!$B$33:$B$776,Y$11)+'СЕТ СН'!$F$9+СВЦЭМ!$D$10+'СЕТ СН'!$F$6-'СЕТ СН'!$F$19</f>
        <v>969.85779102000004</v>
      </c>
    </row>
    <row r="25" spans="1:25" ht="15.75" x14ac:dyDescent="0.2">
      <c r="A25" s="35">
        <f t="shared" si="0"/>
        <v>43875</v>
      </c>
      <c r="B25" s="36">
        <f>SUMIFS(СВЦЭМ!$C$33:$C$776,СВЦЭМ!$A$33:$A$776,$A25,СВЦЭМ!$B$33:$B$776,B$11)+'СЕТ СН'!$F$9+СВЦЭМ!$D$10+'СЕТ СН'!$F$6-'СЕТ СН'!$F$19</f>
        <v>992.31235991000005</v>
      </c>
      <c r="C25" s="36">
        <f>SUMIFS(СВЦЭМ!$C$33:$C$776,СВЦЭМ!$A$33:$A$776,$A25,СВЦЭМ!$B$33:$B$776,C$11)+'СЕТ СН'!$F$9+СВЦЭМ!$D$10+'СЕТ СН'!$F$6-'СЕТ СН'!$F$19</f>
        <v>1013.2888942400001</v>
      </c>
      <c r="D25" s="36">
        <f>SUMIFS(СВЦЭМ!$C$33:$C$776,СВЦЭМ!$A$33:$A$776,$A25,СВЦЭМ!$B$33:$B$776,D$11)+'СЕТ СН'!$F$9+СВЦЭМ!$D$10+'СЕТ СН'!$F$6-'СЕТ СН'!$F$19</f>
        <v>1030.3093603500001</v>
      </c>
      <c r="E25" s="36">
        <f>SUMIFS(СВЦЭМ!$C$33:$C$776,СВЦЭМ!$A$33:$A$776,$A25,СВЦЭМ!$B$33:$B$776,E$11)+'СЕТ СН'!$F$9+СВЦЭМ!$D$10+'СЕТ СН'!$F$6-'СЕТ СН'!$F$19</f>
        <v>1068.5001853799999</v>
      </c>
      <c r="F25" s="36">
        <f>SUMIFS(СВЦЭМ!$C$33:$C$776,СВЦЭМ!$A$33:$A$776,$A25,СВЦЭМ!$B$33:$B$776,F$11)+'СЕТ СН'!$F$9+СВЦЭМ!$D$10+'СЕТ СН'!$F$6-'СЕТ СН'!$F$19</f>
        <v>1027.4504233600001</v>
      </c>
      <c r="G25" s="36">
        <f>SUMIFS(СВЦЭМ!$C$33:$C$776,СВЦЭМ!$A$33:$A$776,$A25,СВЦЭМ!$B$33:$B$776,G$11)+'СЕТ СН'!$F$9+СВЦЭМ!$D$10+'СЕТ СН'!$F$6-'СЕТ СН'!$F$19</f>
        <v>1011.9647621700001</v>
      </c>
      <c r="H25" s="36">
        <f>SUMIFS(СВЦЭМ!$C$33:$C$776,СВЦЭМ!$A$33:$A$776,$A25,СВЦЭМ!$B$33:$B$776,H$11)+'СЕТ СН'!$F$9+СВЦЭМ!$D$10+'СЕТ СН'!$F$6-'СЕТ СН'!$F$19</f>
        <v>986.01205357000003</v>
      </c>
      <c r="I25" s="36">
        <f>SUMIFS(СВЦЭМ!$C$33:$C$776,СВЦЭМ!$A$33:$A$776,$A25,СВЦЭМ!$B$33:$B$776,I$11)+'СЕТ СН'!$F$9+СВЦЭМ!$D$10+'СЕТ СН'!$F$6-'СЕТ СН'!$F$19</f>
        <v>965.46067080000012</v>
      </c>
      <c r="J25" s="36">
        <f>SUMIFS(СВЦЭМ!$C$33:$C$776,СВЦЭМ!$A$33:$A$776,$A25,СВЦЭМ!$B$33:$B$776,J$11)+'СЕТ СН'!$F$9+СВЦЭМ!$D$10+'СЕТ СН'!$F$6-'СЕТ СН'!$F$19</f>
        <v>953.24159449000013</v>
      </c>
      <c r="K25" s="36">
        <f>SUMIFS(СВЦЭМ!$C$33:$C$776,СВЦЭМ!$A$33:$A$776,$A25,СВЦЭМ!$B$33:$B$776,K$11)+'СЕТ СН'!$F$9+СВЦЭМ!$D$10+'СЕТ СН'!$F$6-'СЕТ СН'!$F$19</f>
        <v>932.04825425000013</v>
      </c>
      <c r="L25" s="36">
        <f>SUMIFS(СВЦЭМ!$C$33:$C$776,СВЦЭМ!$A$33:$A$776,$A25,СВЦЭМ!$B$33:$B$776,L$11)+'СЕТ СН'!$F$9+СВЦЭМ!$D$10+'СЕТ СН'!$F$6-'СЕТ СН'!$F$19</f>
        <v>928.51367224000012</v>
      </c>
      <c r="M25" s="36">
        <f>SUMIFS(СВЦЭМ!$C$33:$C$776,СВЦЭМ!$A$33:$A$776,$A25,СВЦЭМ!$B$33:$B$776,M$11)+'СЕТ СН'!$F$9+СВЦЭМ!$D$10+'СЕТ СН'!$F$6-'СЕТ СН'!$F$19</f>
        <v>930.0576660700001</v>
      </c>
      <c r="N25" s="36">
        <f>SUMIFS(СВЦЭМ!$C$33:$C$776,СВЦЭМ!$A$33:$A$776,$A25,СВЦЭМ!$B$33:$B$776,N$11)+'СЕТ СН'!$F$9+СВЦЭМ!$D$10+'СЕТ СН'!$F$6-'СЕТ СН'!$F$19</f>
        <v>968.44143706000011</v>
      </c>
      <c r="O25" s="36">
        <f>SUMIFS(СВЦЭМ!$C$33:$C$776,СВЦЭМ!$A$33:$A$776,$A25,СВЦЭМ!$B$33:$B$776,O$11)+'СЕТ СН'!$F$9+СВЦЭМ!$D$10+'СЕТ СН'!$F$6-'СЕТ СН'!$F$19</f>
        <v>956.8210217300001</v>
      </c>
      <c r="P25" s="36">
        <f>SUMIFS(СВЦЭМ!$C$33:$C$776,СВЦЭМ!$A$33:$A$776,$A25,СВЦЭМ!$B$33:$B$776,P$11)+'СЕТ СН'!$F$9+СВЦЭМ!$D$10+'СЕТ СН'!$F$6-'СЕТ СН'!$F$19</f>
        <v>967.92856109000013</v>
      </c>
      <c r="Q25" s="36">
        <f>SUMIFS(СВЦЭМ!$C$33:$C$776,СВЦЭМ!$A$33:$A$776,$A25,СВЦЭМ!$B$33:$B$776,Q$11)+'СЕТ СН'!$F$9+СВЦЭМ!$D$10+'СЕТ СН'!$F$6-'СЕТ СН'!$F$19</f>
        <v>975.60189699000011</v>
      </c>
      <c r="R25" s="36">
        <f>SUMIFS(СВЦЭМ!$C$33:$C$776,СВЦЭМ!$A$33:$A$776,$A25,СВЦЭМ!$B$33:$B$776,R$11)+'СЕТ СН'!$F$9+СВЦЭМ!$D$10+'СЕТ СН'!$F$6-'СЕТ СН'!$F$19</f>
        <v>972.75193766000007</v>
      </c>
      <c r="S25" s="36">
        <f>SUMIFS(СВЦЭМ!$C$33:$C$776,СВЦЭМ!$A$33:$A$776,$A25,СВЦЭМ!$B$33:$B$776,S$11)+'СЕТ СН'!$F$9+СВЦЭМ!$D$10+'СЕТ СН'!$F$6-'СЕТ СН'!$F$19</f>
        <v>952.31061298000009</v>
      </c>
      <c r="T25" s="36">
        <f>SUMIFS(СВЦЭМ!$C$33:$C$776,СВЦЭМ!$A$33:$A$776,$A25,СВЦЭМ!$B$33:$B$776,T$11)+'СЕТ СН'!$F$9+СВЦЭМ!$D$10+'СЕТ СН'!$F$6-'СЕТ СН'!$F$19</f>
        <v>934.01253617000009</v>
      </c>
      <c r="U25" s="36">
        <f>SUMIFS(СВЦЭМ!$C$33:$C$776,СВЦЭМ!$A$33:$A$776,$A25,СВЦЭМ!$B$33:$B$776,U$11)+'СЕТ СН'!$F$9+СВЦЭМ!$D$10+'СЕТ СН'!$F$6-'СЕТ СН'!$F$19</f>
        <v>934.0069043100001</v>
      </c>
      <c r="V25" s="36">
        <f>SUMIFS(СВЦЭМ!$C$33:$C$776,СВЦЭМ!$A$33:$A$776,$A25,СВЦЭМ!$B$33:$B$776,V$11)+'СЕТ СН'!$F$9+СВЦЭМ!$D$10+'СЕТ СН'!$F$6-'СЕТ СН'!$F$19</f>
        <v>933.16433585000004</v>
      </c>
      <c r="W25" s="36">
        <f>SUMIFS(СВЦЭМ!$C$33:$C$776,СВЦЭМ!$A$33:$A$776,$A25,СВЦЭМ!$B$33:$B$776,W$11)+'СЕТ СН'!$F$9+СВЦЭМ!$D$10+'СЕТ СН'!$F$6-'СЕТ СН'!$F$19</f>
        <v>949.16225334000012</v>
      </c>
      <c r="X25" s="36">
        <f>SUMIFS(СВЦЭМ!$C$33:$C$776,СВЦЭМ!$A$33:$A$776,$A25,СВЦЭМ!$B$33:$B$776,X$11)+'СЕТ СН'!$F$9+СВЦЭМ!$D$10+'СЕТ СН'!$F$6-'СЕТ СН'!$F$19</f>
        <v>968.92460501000005</v>
      </c>
      <c r="Y25" s="36">
        <f>SUMIFS(СВЦЭМ!$C$33:$C$776,СВЦЭМ!$A$33:$A$776,$A25,СВЦЭМ!$B$33:$B$776,Y$11)+'СЕТ СН'!$F$9+СВЦЭМ!$D$10+'СЕТ СН'!$F$6-'СЕТ СН'!$F$19</f>
        <v>970.26450550000004</v>
      </c>
    </row>
    <row r="26" spans="1:25" ht="15.75" x14ac:dyDescent="0.2">
      <c r="A26" s="35">
        <f t="shared" si="0"/>
        <v>43876</v>
      </c>
      <c r="B26" s="36">
        <f>SUMIFS(СВЦЭМ!$C$33:$C$776,СВЦЭМ!$A$33:$A$776,$A26,СВЦЭМ!$B$33:$B$776,B$11)+'СЕТ СН'!$F$9+СВЦЭМ!$D$10+'СЕТ СН'!$F$6-'СЕТ СН'!$F$19</f>
        <v>883.3180411300001</v>
      </c>
      <c r="C26" s="36">
        <f>SUMIFS(СВЦЭМ!$C$33:$C$776,СВЦЭМ!$A$33:$A$776,$A26,СВЦЭМ!$B$33:$B$776,C$11)+'СЕТ СН'!$F$9+СВЦЭМ!$D$10+'СЕТ СН'!$F$6-'СЕТ СН'!$F$19</f>
        <v>899.29243546000009</v>
      </c>
      <c r="D26" s="36">
        <f>SUMIFS(СВЦЭМ!$C$33:$C$776,СВЦЭМ!$A$33:$A$776,$A26,СВЦЭМ!$B$33:$B$776,D$11)+'СЕТ СН'!$F$9+СВЦЭМ!$D$10+'СЕТ СН'!$F$6-'СЕТ СН'!$F$19</f>
        <v>922.73930496000014</v>
      </c>
      <c r="E26" s="36">
        <f>SUMIFS(СВЦЭМ!$C$33:$C$776,СВЦЭМ!$A$33:$A$776,$A26,СВЦЭМ!$B$33:$B$776,E$11)+'СЕТ СН'!$F$9+СВЦЭМ!$D$10+'СЕТ СН'!$F$6-'СЕТ СН'!$F$19</f>
        <v>938.96175333000008</v>
      </c>
      <c r="F26" s="36">
        <f>SUMIFS(СВЦЭМ!$C$33:$C$776,СВЦЭМ!$A$33:$A$776,$A26,СВЦЭМ!$B$33:$B$776,F$11)+'СЕТ СН'!$F$9+СВЦЭМ!$D$10+'СЕТ СН'!$F$6-'СЕТ СН'!$F$19</f>
        <v>941.28411236000011</v>
      </c>
      <c r="G26" s="36">
        <f>SUMIFS(СВЦЭМ!$C$33:$C$776,СВЦЭМ!$A$33:$A$776,$A26,СВЦЭМ!$B$33:$B$776,G$11)+'СЕТ СН'!$F$9+СВЦЭМ!$D$10+'СЕТ СН'!$F$6-'СЕТ СН'!$F$19</f>
        <v>931.48738307000008</v>
      </c>
      <c r="H26" s="36">
        <f>SUMIFS(СВЦЭМ!$C$33:$C$776,СВЦЭМ!$A$33:$A$776,$A26,СВЦЭМ!$B$33:$B$776,H$11)+'СЕТ СН'!$F$9+СВЦЭМ!$D$10+'СЕТ СН'!$F$6-'СЕТ СН'!$F$19</f>
        <v>919.29270955000004</v>
      </c>
      <c r="I26" s="36">
        <f>SUMIFS(СВЦЭМ!$C$33:$C$776,СВЦЭМ!$A$33:$A$776,$A26,СВЦЭМ!$B$33:$B$776,I$11)+'СЕТ СН'!$F$9+СВЦЭМ!$D$10+'СЕТ СН'!$F$6-'СЕТ СН'!$F$19</f>
        <v>937.26844475000007</v>
      </c>
      <c r="J26" s="36">
        <f>SUMIFS(СВЦЭМ!$C$33:$C$776,СВЦЭМ!$A$33:$A$776,$A26,СВЦЭМ!$B$33:$B$776,J$11)+'СЕТ СН'!$F$9+СВЦЭМ!$D$10+'СЕТ СН'!$F$6-'СЕТ СН'!$F$19</f>
        <v>972.04407912000011</v>
      </c>
      <c r="K26" s="36">
        <f>SUMIFS(СВЦЭМ!$C$33:$C$776,СВЦЭМ!$A$33:$A$776,$A26,СВЦЭМ!$B$33:$B$776,K$11)+'СЕТ СН'!$F$9+СВЦЭМ!$D$10+'СЕТ СН'!$F$6-'СЕТ СН'!$F$19</f>
        <v>948.46533245000012</v>
      </c>
      <c r="L26" s="36">
        <f>SUMIFS(СВЦЭМ!$C$33:$C$776,СВЦЭМ!$A$33:$A$776,$A26,СВЦЭМ!$B$33:$B$776,L$11)+'СЕТ СН'!$F$9+СВЦЭМ!$D$10+'СЕТ СН'!$F$6-'СЕТ СН'!$F$19</f>
        <v>953.86931991000006</v>
      </c>
      <c r="M26" s="36">
        <f>SUMIFS(СВЦЭМ!$C$33:$C$776,СВЦЭМ!$A$33:$A$776,$A26,СВЦЭМ!$B$33:$B$776,M$11)+'СЕТ СН'!$F$9+СВЦЭМ!$D$10+'СЕТ СН'!$F$6-'СЕТ СН'!$F$19</f>
        <v>952.30790086000013</v>
      </c>
      <c r="N26" s="36">
        <f>SUMIFS(СВЦЭМ!$C$33:$C$776,СВЦЭМ!$A$33:$A$776,$A26,СВЦЭМ!$B$33:$B$776,N$11)+'СЕТ СН'!$F$9+СВЦЭМ!$D$10+'СЕТ СН'!$F$6-'СЕТ СН'!$F$19</f>
        <v>939.77663207000012</v>
      </c>
      <c r="O26" s="36">
        <f>SUMIFS(СВЦЭМ!$C$33:$C$776,СВЦЭМ!$A$33:$A$776,$A26,СВЦЭМ!$B$33:$B$776,O$11)+'СЕТ СН'!$F$9+СВЦЭМ!$D$10+'СЕТ СН'!$F$6-'СЕТ СН'!$F$19</f>
        <v>934.54468810000014</v>
      </c>
      <c r="P26" s="36">
        <f>SUMIFS(СВЦЭМ!$C$33:$C$776,СВЦЭМ!$A$33:$A$776,$A26,СВЦЭМ!$B$33:$B$776,P$11)+'СЕТ СН'!$F$9+СВЦЭМ!$D$10+'СЕТ СН'!$F$6-'СЕТ СН'!$F$19</f>
        <v>927.27567854000006</v>
      </c>
      <c r="Q26" s="36">
        <f>SUMIFS(СВЦЭМ!$C$33:$C$776,СВЦЭМ!$A$33:$A$776,$A26,СВЦЭМ!$B$33:$B$776,Q$11)+'СЕТ СН'!$F$9+СВЦЭМ!$D$10+'СЕТ СН'!$F$6-'СЕТ СН'!$F$19</f>
        <v>922.46861960000012</v>
      </c>
      <c r="R26" s="36">
        <f>SUMIFS(СВЦЭМ!$C$33:$C$776,СВЦЭМ!$A$33:$A$776,$A26,СВЦЭМ!$B$33:$B$776,R$11)+'СЕТ СН'!$F$9+СВЦЭМ!$D$10+'СЕТ СН'!$F$6-'СЕТ СН'!$F$19</f>
        <v>927.56803883000009</v>
      </c>
      <c r="S26" s="36">
        <f>SUMIFS(СВЦЭМ!$C$33:$C$776,СВЦЭМ!$A$33:$A$776,$A26,СВЦЭМ!$B$33:$B$776,S$11)+'СЕТ СН'!$F$9+СВЦЭМ!$D$10+'СЕТ СН'!$F$6-'СЕТ СН'!$F$19</f>
        <v>929.78144590000011</v>
      </c>
      <c r="T26" s="36">
        <f>SUMIFS(СВЦЭМ!$C$33:$C$776,СВЦЭМ!$A$33:$A$776,$A26,СВЦЭМ!$B$33:$B$776,T$11)+'СЕТ СН'!$F$9+СВЦЭМ!$D$10+'СЕТ СН'!$F$6-'СЕТ СН'!$F$19</f>
        <v>943.31422006000014</v>
      </c>
      <c r="U26" s="36">
        <f>SUMIFS(СВЦЭМ!$C$33:$C$776,СВЦЭМ!$A$33:$A$776,$A26,СВЦЭМ!$B$33:$B$776,U$11)+'СЕТ СН'!$F$9+СВЦЭМ!$D$10+'СЕТ СН'!$F$6-'СЕТ СН'!$F$19</f>
        <v>954.15685807000011</v>
      </c>
      <c r="V26" s="36">
        <f>SUMIFS(СВЦЭМ!$C$33:$C$776,СВЦЭМ!$A$33:$A$776,$A26,СВЦЭМ!$B$33:$B$776,V$11)+'СЕТ СН'!$F$9+СВЦЭМ!$D$10+'СЕТ СН'!$F$6-'СЕТ СН'!$F$19</f>
        <v>930.86657359000014</v>
      </c>
      <c r="W26" s="36">
        <f>SUMIFS(СВЦЭМ!$C$33:$C$776,СВЦЭМ!$A$33:$A$776,$A26,СВЦЭМ!$B$33:$B$776,W$11)+'СЕТ СН'!$F$9+СВЦЭМ!$D$10+'СЕТ СН'!$F$6-'СЕТ СН'!$F$19</f>
        <v>928.20381252000004</v>
      </c>
      <c r="X26" s="36">
        <f>SUMIFS(СВЦЭМ!$C$33:$C$776,СВЦЭМ!$A$33:$A$776,$A26,СВЦЭМ!$B$33:$B$776,X$11)+'СЕТ СН'!$F$9+СВЦЭМ!$D$10+'СЕТ СН'!$F$6-'СЕТ СН'!$F$19</f>
        <v>929.26434760000006</v>
      </c>
      <c r="Y26" s="36">
        <f>SUMIFS(СВЦЭМ!$C$33:$C$776,СВЦЭМ!$A$33:$A$776,$A26,СВЦЭМ!$B$33:$B$776,Y$11)+'СЕТ СН'!$F$9+СВЦЭМ!$D$10+'СЕТ СН'!$F$6-'СЕТ СН'!$F$19</f>
        <v>893.74974040000006</v>
      </c>
    </row>
    <row r="27" spans="1:25" ht="15.75" x14ac:dyDescent="0.2">
      <c r="A27" s="35">
        <f t="shared" si="0"/>
        <v>43877</v>
      </c>
      <c r="B27" s="36">
        <f>SUMIFS(СВЦЭМ!$C$33:$C$776,СВЦЭМ!$A$33:$A$776,$A27,СВЦЭМ!$B$33:$B$776,B$11)+'СЕТ СН'!$F$9+СВЦЭМ!$D$10+'СЕТ СН'!$F$6-'СЕТ СН'!$F$19</f>
        <v>989.78883121000013</v>
      </c>
      <c r="C27" s="36">
        <f>SUMIFS(СВЦЭМ!$C$33:$C$776,СВЦЭМ!$A$33:$A$776,$A27,СВЦЭМ!$B$33:$B$776,C$11)+'СЕТ СН'!$F$9+СВЦЭМ!$D$10+'СЕТ СН'!$F$6-'СЕТ СН'!$F$19</f>
        <v>1019.12042426</v>
      </c>
      <c r="D27" s="36">
        <f>SUMIFS(СВЦЭМ!$C$33:$C$776,СВЦЭМ!$A$33:$A$776,$A27,СВЦЭМ!$B$33:$B$776,D$11)+'СЕТ СН'!$F$9+СВЦЭМ!$D$10+'СЕТ СН'!$F$6-'СЕТ СН'!$F$19</f>
        <v>1030.99339704</v>
      </c>
      <c r="E27" s="36">
        <f>SUMIFS(СВЦЭМ!$C$33:$C$776,СВЦЭМ!$A$33:$A$776,$A27,СВЦЭМ!$B$33:$B$776,E$11)+'СЕТ СН'!$F$9+СВЦЭМ!$D$10+'СЕТ СН'!$F$6-'СЕТ СН'!$F$19</f>
        <v>1058.3606980700001</v>
      </c>
      <c r="F27" s="36">
        <f>SUMIFS(СВЦЭМ!$C$33:$C$776,СВЦЭМ!$A$33:$A$776,$A27,СВЦЭМ!$B$33:$B$776,F$11)+'СЕТ СН'!$F$9+СВЦЭМ!$D$10+'СЕТ СН'!$F$6-'СЕТ СН'!$F$19</f>
        <v>1044.8567976300001</v>
      </c>
      <c r="G27" s="36">
        <f>SUMIFS(СВЦЭМ!$C$33:$C$776,СВЦЭМ!$A$33:$A$776,$A27,СВЦЭМ!$B$33:$B$776,G$11)+'СЕТ СН'!$F$9+СВЦЭМ!$D$10+'СЕТ СН'!$F$6-'СЕТ СН'!$F$19</f>
        <v>1040.7074494600001</v>
      </c>
      <c r="H27" s="36">
        <f>SUMIFS(СВЦЭМ!$C$33:$C$776,СВЦЭМ!$A$33:$A$776,$A27,СВЦЭМ!$B$33:$B$776,H$11)+'СЕТ СН'!$F$9+СВЦЭМ!$D$10+'СЕТ СН'!$F$6-'СЕТ СН'!$F$19</f>
        <v>1011.1825032800001</v>
      </c>
      <c r="I27" s="36">
        <f>SUMIFS(СВЦЭМ!$C$33:$C$776,СВЦЭМ!$A$33:$A$776,$A27,СВЦЭМ!$B$33:$B$776,I$11)+'СЕТ СН'!$F$9+СВЦЭМ!$D$10+'СЕТ СН'!$F$6-'СЕТ СН'!$F$19</f>
        <v>978.48063287000014</v>
      </c>
      <c r="J27" s="36">
        <f>SUMIFS(СВЦЭМ!$C$33:$C$776,СВЦЭМ!$A$33:$A$776,$A27,СВЦЭМ!$B$33:$B$776,J$11)+'СЕТ СН'!$F$9+СВЦЭМ!$D$10+'СЕТ СН'!$F$6-'СЕТ СН'!$F$19</f>
        <v>943.43425233000005</v>
      </c>
      <c r="K27" s="36">
        <f>SUMIFS(СВЦЭМ!$C$33:$C$776,СВЦЭМ!$A$33:$A$776,$A27,СВЦЭМ!$B$33:$B$776,K$11)+'СЕТ СН'!$F$9+СВЦЭМ!$D$10+'СЕТ СН'!$F$6-'СЕТ СН'!$F$19</f>
        <v>924.56360281000013</v>
      </c>
      <c r="L27" s="36">
        <f>SUMIFS(СВЦЭМ!$C$33:$C$776,СВЦЭМ!$A$33:$A$776,$A27,СВЦЭМ!$B$33:$B$776,L$11)+'СЕТ СН'!$F$9+СВЦЭМ!$D$10+'СЕТ СН'!$F$6-'СЕТ СН'!$F$19</f>
        <v>912.80036498000004</v>
      </c>
      <c r="M27" s="36">
        <f>SUMIFS(СВЦЭМ!$C$33:$C$776,СВЦЭМ!$A$33:$A$776,$A27,СВЦЭМ!$B$33:$B$776,M$11)+'СЕТ СН'!$F$9+СВЦЭМ!$D$10+'СЕТ СН'!$F$6-'СЕТ СН'!$F$19</f>
        <v>924.18172880000009</v>
      </c>
      <c r="N27" s="36">
        <f>SUMIFS(СВЦЭМ!$C$33:$C$776,СВЦЭМ!$A$33:$A$776,$A27,СВЦЭМ!$B$33:$B$776,N$11)+'СЕТ СН'!$F$9+СВЦЭМ!$D$10+'СЕТ СН'!$F$6-'СЕТ СН'!$F$19</f>
        <v>938.89890591000005</v>
      </c>
      <c r="O27" s="36">
        <f>SUMIFS(СВЦЭМ!$C$33:$C$776,СВЦЭМ!$A$33:$A$776,$A27,СВЦЭМ!$B$33:$B$776,O$11)+'СЕТ СН'!$F$9+СВЦЭМ!$D$10+'СЕТ СН'!$F$6-'СЕТ СН'!$F$19</f>
        <v>943.00218229000006</v>
      </c>
      <c r="P27" s="36">
        <f>SUMIFS(СВЦЭМ!$C$33:$C$776,СВЦЭМ!$A$33:$A$776,$A27,СВЦЭМ!$B$33:$B$776,P$11)+'СЕТ СН'!$F$9+СВЦЭМ!$D$10+'СЕТ СН'!$F$6-'СЕТ СН'!$F$19</f>
        <v>962.71840548000011</v>
      </c>
      <c r="Q27" s="36">
        <f>SUMIFS(СВЦЭМ!$C$33:$C$776,СВЦЭМ!$A$33:$A$776,$A27,СВЦЭМ!$B$33:$B$776,Q$11)+'СЕТ СН'!$F$9+СВЦЭМ!$D$10+'СЕТ СН'!$F$6-'СЕТ СН'!$F$19</f>
        <v>982.67477134000012</v>
      </c>
      <c r="R27" s="36">
        <f>SUMIFS(СВЦЭМ!$C$33:$C$776,СВЦЭМ!$A$33:$A$776,$A27,СВЦЭМ!$B$33:$B$776,R$11)+'СЕТ СН'!$F$9+СВЦЭМ!$D$10+'СЕТ СН'!$F$6-'СЕТ СН'!$F$19</f>
        <v>967.88229596000008</v>
      </c>
      <c r="S27" s="36">
        <f>SUMIFS(СВЦЭМ!$C$33:$C$776,СВЦЭМ!$A$33:$A$776,$A27,СВЦЭМ!$B$33:$B$776,S$11)+'СЕТ СН'!$F$9+СВЦЭМ!$D$10+'СЕТ СН'!$F$6-'СЕТ СН'!$F$19</f>
        <v>966.13784435000014</v>
      </c>
      <c r="T27" s="36">
        <f>SUMIFS(СВЦЭМ!$C$33:$C$776,СВЦЭМ!$A$33:$A$776,$A27,СВЦЭМ!$B$33:$B$776,T$11)+'СЕТ СН'!$F$9+СВЦЭМ!$D$10+'СЕТ СН'!$F$6-'СЕТ СН'!$F$19</f>
        <v>935.25948423000011</v>
      </c>
      <c r="U27" s="36">
        <f>SUMIFS(СВЦЭМ!$C$33:$C$776,СВЦЭМ!$A$33:$A$776,$A27,СВЦЭМ!$B$33:$B$776,U$11)+'СЕТ СН'!$F$9+СВЦЭМ!$D$10+'СЕТ СН'!$F$6-'СЕТ СН'!$F$19</f>
        <v>969.8845812400001</v>
      </c>
      <c r="V27" s="36">
        <f>SUMIFS(СВЦЭМ!$C$33:$C$776,СВЦЭМ!$A$33:$A$776,$A27,СВЦЭМ!$B$33:$B$776,V$11)+'СЕТ СН'!$F$9+СВЦЭМ!$D$10+'СЕТ СН'!$F$6-'СЕТ СН'!$F$19</f>
        <v>952.63505771000007</v>
      </c>
      <c r="W27" s="36">
        <f>SUMIFS(СВЦЭМ!$C$33:$C$776,СВЦЭМ!$A$33:$A$776,$A27,СВЦЭМ!$B$33:$B$776,W$11)+'СЕТ СН'!$F$9+СВЦЭМ!$D$10+'СЕТ СН'!$F$6-'СЕТ СН'!$F$19</f>
        <v>967.17584484000008</v>
      </c>
      <c r="X27" s="36">
        <f>SUMIFS(СВЦЭМ!$C$33:$C$776,СВЦЭМ!$A$33:$A$776,$A27,СВЦЭМ!$B$33:$B$776,X$11)+'СЕТ СН'!$F$9+СВЦЭМ!$D$10+'СЕТ СН'!$F$6-'СЕТ СН'!$F$19</f>
        <v>966.20717347000004</v>
      </c>
      <c r="Y27" s="36">
        <f>SUMIFS(СВЦЭМ!$C$33:$C$776,СВЦЭМ!$A$33:$A$776,$A27,СВЦЭМ!$B$33:$B$776,Y$11)+'СЕТ СН'!$F$9+СВЦЭМ!$D$10+'СЕТ СН'!$F$6-'СЕТ СН'!$F$19</f>
        <v>979.01513497000008</v>
      </c>
    </row>
    <row r="28" spans="1:25" ht="15.75" x14ac:dyDescent="0.2">
      <c r="A28" s="35">
        <f t="shared" si="0"/>
        <v>43878</v>
      </c>
      <c r="B28" s="36">
        <f>SUMIFS(СВЦЭМ!$C$33:$C$776,СВЦЭМ!$A$33:$A$776,$A28,СВЦЭМ!$B$33:$B$776,B$11)+'СЕТ СН'!$F$9+СВЦЭМ!$D$10+'СЕТ СН'!$F$6-'СЕТ СН'!$F$19</f>
        <v>980.87116377000007</v>
      </c>
      <c r="C28" s="36">
        <f>SUMIFS(СВЦЭМ!$C$33:$C$776,СВЦЭМ!$A$33:$A$776,$A28,СВЦЭМ!$B$33:$B$776,C$11)+'СЕТ СН'!$F$9+СВЦЭМ!$D$10+'СЕТ СН'!$F$6-'СЕТ СН'!$F$19</f>
        <v>997.04913240000008</v>
      </c>
      <c r="D28" s="36">
        <f>SUMIFS(СВЦЭМ!$C$33:$C$776,СВЦЭМ!$A$33:$A$776,$A28,СВЦЭМ!$B$33:$B$776,D$11)+'СЕТ СН'!$F$9+СВЦЭМ!$D$10+'СЕТ СН'!$F$6-'СЕТ СН'!$F$19</f>
        <v>1011.8300405900001</v>
      </c>
      <c r="E28" s="36">
        <f>SUMIFS(СВЦЭМ!$C$33:$C$776,СВЦЭМ!$A$33:$A$776,$A28,СВЦЭМ!$B$33:$B$776,E$11)+'СЕТ СН'!$F$9+СВЦЭМ!$D$10+'СЕТ СН'!$F$6-'СЕТ СН'!$F$19</f>
        <v>1020.08100747</v>
      </c>
      <c r="F28" s="36">
        <f>SUMIFS(СВЦЭМ!$C$33:$C$776,СВЦЭМ!$A$33:$A$776,$A28,СВЦЭМ!$B$33:$B$776,F$11)+'СЕТ СН'!$F$9+СВЦЭМ!$D$10+'СЕТ СН'!$F$6-'СЕТ СН'!$F$19</f>
        <v>1018.2521057100001</v>
      </c>
      <c r="G28" s="36">
        <f>SUMIFS(СВЦЭМ!$C$33:$C$776,СВЦЭМ!$A$33:$A$776,$A28,СВЦЭМ!$B$33:$B$776,G$11)+'СЕТ СН'!$F$9+СВЦЭМ!$D$10+'СЕТ СН'!$F$6-'СЕТ СН'!$F$19</f>
        <v>1016.5004543100001</v>
      </c>
      <c r="H28" s="36">
        <f>SUMIFS(СВЦЭМ!$C$33:$C$776,СВЦЭМ!$A$33:$A$776,$A28,СВЦЭМ!$B$33:$B$776,H$11)+'СЕТ СН'!$F$9+СВЦЭМ!$D$10+'СЕТ СН'!$F$6-'СЕТ СН'!$F$19</f>
        <v>997.98656846000006</v>
      </c>
      <c r="I28" s="36">
        <f>SUMIFS(СВЦЭМ!$C$33:$C$776,СВЦЭМ!$A$33:$A$776,$A28,СВЦЭМ!$B$33:$B$776,I$11)+'СЕТ СН'!$F$9+СВЦЭМ!$D$10+'СЕТ СН'!$F$6-'СЕТ СН'!$F$19</f>
        <v>937.27321663000009</v>
      </c>
      <c r="J28" s="36">
        <f>SUMIFS(СВЦЭМ!$C$33:$C$776,СВЦЭМ!$A$33:$A$776,$A28,СВЦЭМ!$B$33:$B$776,J$11)+'СЕТ СН'!$F$9+СВЦЭМ!$D$10+'СЕТ СН'!$F$6-'СЕТ СН'!$F$19</f>
        <v>979.49225507000006</v>
      </c>
      <c r="K28" s="36">
        <f>SUMIFS(СВЦЭМ!$C$33:$C$776,СВЦЭМ!$A$33:$A$776,$A28,СВЦЭМ!$B$33:$B$776,K$11)+'СЕТ СН'!$F$9+СВЦЭМ!$D$10+'СЕТ СН'!$F$6-'СЕТ СН'!$F$19</f>
        <v>954.17052645000012</v>
      </c>
      <c r="L28" s="36">
        <f>SUMIFS(СВЦЭМ!$C$33:$C$776,СВЦЭМ!$A$33:$A$776,$A28,СВЦЭМ!$B$33:$B$776,L$11)+'СЕТ СН'!$F$9+СВЦЭМ!$D$10+'СЕТ СН'!$F$6-'СЕТ СН'!$F$19</f>
        <v>929.00143954000009</v>
      </c>
      <c r="M28" s="36">
        <f>SUMIFS(СВЦЭМ!$C$33:$C$776,СВЦЭМ!$A$33:$A$776,$A28,СВЦЭМ!$B$33:$B$776,M$11)+'СЕТ СН'!$F$9+СВЦЭМ!$D$10+'СЕТ СН'!$F$6-'СЕТ СН'!$F$19</f>
        <v>940.25238185000012</v>
      </c>
      <c r="N28" s="36">
        <f>SUMIFS(СВЦЭМ!$C$33:$C$776,СВЦЭМ!$A$33:$A$776,$A28,СВЦЭМ!$B$33:$B$776,N$11)+'СЕТ СН'!$F$9+СВЦЭМ!$D$10+'СЕТ СН'!$F$6-'СЕТ СН'!$F$19</f>
        <v>963.53597616000013</v>
      </c>
      <c r="O28" s="36">
        <f>SUMIFS(СВЦЭМ!$C$33:$C$776,СВЦЭМ!$A$33:$A$776,$A28,СВЦЭМ!$B$33:$B$776,O$11)+'СЕТ СН'!$F$9+СВЦЭМ!$D$10+'СЕТ СН'!$F$6-'СЕТ СН'!$F$19</f>
        <v>960.78185775000009</v>
      </c>
      <c r="P28" s="36">
        <f>SUMIFS(СВЦЭМ!$C$33:$C$776,СВЦЭМ!$A$33:$A$776,$A28,СВЦЭМ!$B$33:$B$776,P$11)+'СЕТ СН'!$F$9+СВЦЭМ!$D$10+'СЕТ СН'!$F$6-'СЕТ СН'!$F$19</f>
        <v>983.26474642000005</v>
      </c>
      <c r="Q28" s="36">
        <f>SUMIFS(СВЦЭМ!$C$33:$C$776,СВЦЭМ!$A$33:$A$776,$A28,СВЦЭМ!$B$33:$B$776,Q$11)+'СЕТ СН'!$F$9+СВЦЭМ!$D$10+'СЕТ СН'!$F$6-'СЕТ СН'!$F$19</f>
        <v>1003.2904898800001</v>
      </c>
      <c r="R28" s="36">
        <f>SUMIFS(СВЦЭМ!$C$33:$C$776,СВЦЭМ!$A$33:$A$776,$A28,СВЦЭМ!$B$33:$B$776,R$11)+'СЕТ СН'!$F$9+СВЦЭМ!$D$10+'СЕТ СН'!$F$6-'СЕТ СН'!$F$19</f>
        <v>1000.4250022900001</v>
      </c>
      <c r="S28" s="36">
        <f>SUMIFS(СВЦЭМ!$C$33:$C$776,СВЦЭМ!$A$33:$A$776,$A28,СВЦЭМ!$B$33:$B$776,S$11)+'СЕТ СН'!$F$9+СВЦЭМ!$D$10+'СЕТ СН'!$F$6-'СЕТ СН'!$F$19</f>
        <v>989.41174481000007</v>
      </c>
      <c r="T28" s="36">
        <f>SUMIFS(СВЦЭМ!$C$33:$C$776,СВЦЭМ!$A$33:$A$776,$A28,СВЦЭМ!$B$33:$B$776,T$11)+'СЕТ СН'!$F$9+СВЦЭМ!$D$10+'СЕТ СН'!$F$6-'СЕТ СН'!$F$19</f>
        <v>944.60662449000006</v>
      </c>
      <c r="U28" s="36">
        <f>SUMIFS(СВЦЭМ!$C$33:$C$776,СВЦЭМ!$A$33:$A$776,$A28,СВЦЭМ!$B$33:$B$776,U$11)+'СЕТ СН'!$F$9+СВЦЭМ!$D$10+'СЕТ СН'!$F$6-'СЕТ СН'!$F$19</f>
        <v>946.14812233000009</v>
      </c>
      <c r="V28" s="36">
        <f>SUMIFS(СВЦЭМ!$C$33:$C$776,СВЦЭМ!$A$33:$A$776,$A28,СВЦЭМ!$B$33:$B$776,V$11)+'СЕТ СН'!$F$9+СВЦЭМ!$D$10+'СЕТ СН'!$F$6-'СЕТ СН'!$F$19</f>
        <v>936.08971968000014</v>
      </c>
      <c r="W28" s="36">
        <f>SUMIFS(СВЦЭМ!$C$33:$C$776,СВЦЭМ!$A$33:$A$776,$A28,СВЦЭМ!$B$33:$B$776,W$11)+'СЕТ СН'!$F$9+СВЦЭМ!$D$10+'СЕТ СН'!$F$6-'СЕТ СН'!$F$19</f>
        <v>958.03474978000008</v>
      </c>
      <c r="X28" s="36">
        <f>SUMIFS(СВЦЭМ!$C$33:$C$776,СВЦЭМ!$A$33:$A$776,$A28,СВЦЭМ!$B$33:$B$776,X$11)+'СЕТ СН'!$F$9+СВЦЭМ!$D$10+'СЕТ СН'!$F$6-'СЕТ СН'!$F$19</f>
        <v>964.32181685000012</v>
      </c>
      <c r="Y28" s="36">
        <f>SUMIFS(СВЦЭМ!$C$33:$C$776,СВЦЭМ!$A$33:$A$776,$A28,СВЦЭМ!$B$33:$B$776,Y$11)+'СЕТ СН'!$F$9+СВЦЭМ!$D$10+'СЕТ СН'!$F$6-'СЕТ СН'!$F$19</f>
        <v>1017.1652060600001</v>
      </c>
    </row>
    <row r="29" spans="1:25" ht="15.75" x14ac:dyDescent="0.2">
      <c r="A29" s="35">
        <f t="shared" si="0"/>
        <v>43879</v>
      </c>
      <c r="B29" s="36">
        <f>SUMIFS(СВЦЭМ!$C$33:$C$776,СВЦЭМ!$A$33:$A$776,$A29,СВЦЭМ!$B$33:$B$776,B$11)+'СЕТ СН'!$F$9+СВЦЭМ!$D$10+'СЕТ СН'!$F$6-'СЕТ СН'!$F$19</f>
        <v>958.99588159000007</v>
      </c>
      <c r="C29" s="36">
        <f>SUMIFS(СВЦЭМ!$C$33:$C$776,СВЦЭМ!$A$33:$A$776,$A29,СВЦЭМ!$B$33:$B$776,C$11)+'СЕТ СН'!$F$9+СВЦЭМ!$D$10+'СЕТ СН'!$F$6-'СЕТ СН'!$F$19</f>
        <v>995.11865332000013</v>
      </c>
      <c r="D29" s="36">
        <f>SUMIFS(СВЦЭМ!$C$33:$C$776,СВЦЭМ!$A$33:$A$776,$A29,СВЦЭМ!$B$33:$B$776,D$11)+'СЕТ СН'!$F$9+СВЦЭМ!$D$10+'СЕТ СН'!$F$6-'СЕТ СН'!$F$19</f>
        <v>1024.5496418</v>
      </c>
      <c r="E29" s="36">
        <f>SUMIFS(СВЦЭМ!$C$33:$C$776,СВЦЭМ!$A$33:$A$776,$A29,СВЦЭМ!$B$33:$B$776,E$11)+'СЕТ СН'!$F$9+СВЦЭМ!$D$10+'СЕТ СН'!$F$6-'СЕТ СН'!$F$19</f>
        <v>1025.70608608</v>
      </c>
      <c r="F29" s="36">
        <f>SUMIFS(СВЦЭМ!$C$33:$C$776,СВЦЭМ!$A$33:$A$776,$A29,СВЦЭМ!$B$33:$B$776,F$11)+'СЕТ СН'!$F$9+СВЦЭМ!$D$10+'СЕТ СН'!$F$6-'СЕТ СН'!$F$19</f>
        <v>998.13126093000005</v>
      </c>
      <c r="G29" s="36">
        <f>SUMIFS(СВЦЭМ!$C$33:$C$776,СВЦЭМ!$A$33:$A$776,$A29,СВЦЭМ!$B$33:$B$776,G$11)+'СЕТ СН'!$F$9+СВЦЭМ!$D$10+'СЕТ СН'!$F$6-'СЕТ СН'!$F$19</f>
        <v>988.9988477600001</v>
      </c>
      <c r="H29" s="36">
        <f>SUMIFS(СВЦЭМ!$C$33:$C$776,СВЦЭМ!$A$33:$A$776,$A29,СВЦЭМ!$B$33:$B$776,H$11)+'СЕТ СН'!$F$9+СВЦЭМ!$D$10+'СЕТ СН'!$F$6-'СЕТ СН'!$F$19</f>
        <v>959.32840236000004</v>
      </c>
      <c r="I29" s="36">
        <f>SUMIFS(СВЦЭМ!$C$33:$C$776,СВЦЭМ!$A$33:$A$776,$A29,СВЦЭМ!$B$33:$B$776,I$11)+'СЕТ СН'!$F$9+СВЦЭМ!$D$10+'СЕТ СН'!$F$6-'СЕТ СН'!$F$19</f>
        <v>930.20017654000014</v>
      </c>
      <c r="J29" s="36">
        <f>SUMIFS(СВЦЭМ!$C$33:$C$776,СВЦЭМ!$A$33:$A$776,$A29,СВЦЭМ!$B$33:$B$776,J$11)+'СЕТ СН'!$F$9+СВЦЭМ!$D$10+'СЕТ СН'!$F$6-'СЕТ СН'!$F$19</f>
        <v>924.83496227000012</v>
      </c>
      <c r="K29" s="36">
        <f>SUMIFS(СВЦЭМ!$C$33:$C$776,СВЦЭМ!$A$33:$A$776,$A29,СВЦЭМ!$B$33:$B$776,K$11)+'СЕТ СН'!$F$9+СВЦЭМ!$D$10+'СЕТ СН'!$F$6-'СЕТ СН'!$F$19</f>
        <v>924.82522232000008</v>
      </c>
      <c r="L29" s="36">
        <f>SUMIFS(СВЦЭМ!$C$33:$C$776,СВЦЭМ!$A$33:$A$776,$A29,СВЦЭМ!$B$33:$B$776,L$11)+'СЕТ СН'!$F$9+СВЦЭМ!$D$10+'СЕТ СН'!$F$6-'СЕТ СН'!$F$19</f>
        <v>926.49527294000006</v>
      </c>
      <c r="M29" s="36">
        <f>SUMIFS(СВЦЭМ!$C$33:$C$776,СВЦЭМ!$A$33:$A$776,$A29,СВЦЭМ!$B$33:$B$776,M$11)+'СЕТ СН'!$F$9+СВЦЭМ!$D$10+'СЕТ СН'!$F$6-'СЕТ СН'!$F$19</f>
        <v>953.37502632000007</v>
      </c>
      <c r="N29" s="36">
        <f>SUMIFS(СВЦЭМ!$C$33:$C$776,СВЦЭМ!$A$33:$A$776,$A29,СВЦЭМ!$B$33:$B$776,N$11)+'СЕТ СН'!$F$9+СВЦЭМ!$D$10+'СЕТ СН'!$F$6-'СЕТ СН'!$F$19</f>
        <v>977.0668562300001</v>
      </c>
      <c r="O29" s="36">
        <f>SUMIFS(СВЦЭМ!$C$33:$C$776,СВЦЭМ!$A$33:$A$776,$A29,СВЦЭМ!$B$33:$B$776,O$11)+'СЕТ СН'!$F$9+СВЦЭМ!$D$10+'СЕТ СН'!$F$6-'СЕТ СН'!$F$19</f>
        <v>1006.8167751600001</v>
      </c>
      <c r="P29" s="36">
        <f>SUMIFS(СВЦЭМ!$C$33:$C$776,СВЦЭМ!$A$33:$A$776,$A29,СВЦЭМ!$B$33:$B$776,P$11)+'СЕТ СН'!$F$9+СВЦЭМ!$D$10+'СЕТ СН'!$F$6-'СЕТ СН'!$F$19</f>
        <v>1026.43646926</v>
      </c>
      <c r="Q29" s="36">
        <f>SUMIFS(СВЦЭМ!$C$33:$C$776,СВЦЭМ!$A$33:$A$776,$A29,СВЦЭМ!$B$33:$B$776,Q$11)+'СЕТ СН'!$F$9+СВЦЭМ!$D$10+'СЕТ СН'!$F$6-'СЕТ СН'!$F$19</f>
        <v>1042.4323097000001</v>
      </c>
      <c r="R29" s="36">
        <f>SUMIFS(СВЦЭМ!$C$33:$C$776,СВЦЭМ!$A$33:$A$776,$A29,СВЦЭМ!$B$33:$B$776,R$11)+'СЕТ СН'!$F$9+СВЦЭМ!$D$10+'СЕТ СН'!$F$6-'СЕТ СН'!$F$19</f>
        <v>1048.61048106</v>
      </c>
      <c r="S29" s="36">
        <f>SUMIFS(СВЦЭМ!$C$33:$C$776,СВЦЭМ!$A$33:$A$776,$A29,СВЦЭМ!$B$33:$B$776,S$11)+'СЕТ СН'!$F$9+СВЦЭМ!$D$10+'СЕТ СН'!$F$6-'СЕТ СН'!$F$19</f>
        <v>1017.3771826100001</v>
      </c>
      <c r="T29" s="36">
        <f>SUMIFS(СВЦЭМ!$C$33:$C$776,СВЦЭМ!$A$33:$A$776,$A29,СВЦЭМ!$B$33:$B$776,T$11)+'СЕТ СН'!$F$9+СВЦЭМ!$D$10+'СЕТ СН'!$F$6-'СЕТ СН'!$F$19</f>
        <v>981.82624010000006</v>
      </c>
      <c r="U29" s="36">
        <f>SUMIFS(СВЦЭМ!$C$33:$C$776,СВЦЭМ!$A$33:$A$776,$A29,СВЦЭМ!$B$33:$B$776,U$11)+'СЕТ СН'!$F$9+СВЦЭМ!$D$10+'СЕТ СН'!$F$6-'СЕТ СН'!$F$19</f>
        <v>980.60452127000008</v>
      </c>
      <c r="V29" s="36">
        <f>SUMIFS(СВЦЭМ!$C$33:$C$776,СВЦЭМ!$A$33:$A$776,$A29,СВЦЭМ!$B$33:$B$776,V$11)+'СЕТ СН'!$F$9+СВЦЭМ!$D$10+'СЕТ СН'!$F$6-'СЕТ СН'!$F$19</f>
        <v>960.30367939000007</v>
      </c>
      <c r="W29" s="36">
        <f>SUMIFS(СВЦЭМ!$C$33:$C$776,СВЦЭМ!$A$33:$A$776,$A29,СВЦЭМ!$B$33:$B$776,W$11)+'СЕТ СН'!$F$9+СВЦЭМ!$D$10+'СЕТ СН'!$F$6-'СЕТ СН'!$F$19</f>
        <v>971.31369097000004</v>
      </c>
      <c r="X29" s="36">
        <f>SUMIFS(СВЦЭМ!$C$33:$C$776,СВЦЭМ!$A$33:$A$776,$A29,СВЦЭМ!$B$33:$B$776,X$11)+'СЕТ СН'!$F$9+СВЦЭМ!$D$10+'СЕТ СН'!$F$6-'СЕТ СН'!$F$19</f>
        <v>965.19590103000007</v>
      </c>
      <c r="Y29" s="36">
        <f>SUMIFS(СВЦЭМ!$C$33:$C$776,СВЦЭМ!$A$33:$A$776,$A29,СВЦЭМ!$B$33:$B$776,Y$11)+'СЕТ СН'!$F$9+СВЦЭМ!$D$10+'СЕТ СН'!$F$6-'СЕТ СН'!$F$19</f>
        <v>995.51529500000004</v>
      </c>
    </row>
    <row r="30" spans="1:25" ht="15.75" x14ac:dyDescent="0.2">
      <c r="A30" s="35">
        <f t="shared" si="0"/>
        <v>43880</v>
      </c>
      <c r="B30" s="36">
        <f>SUMIFS(СВЦЭМ!$C$33:$C$776,СВЦЭМ!$A$33:$A$776,$A30,СВЦЭМ!$B$33:$B$776,B$11)+'СЕТ СН'!$F$9+СВЦЭМ!$D$10+'СЕТ СН'!$F$6-'СЕТ СН'!$F$19</f>
        <v>1016.5094165900001</v>
      </c>
      <c r="C30" s="36">
        <f>SUMIFS(СВЦЭМ!$C$33:$C$776,СВЦЭМ!$A$33:$A$776,$A30,СВЦЭМ!$B$33:$B$776,C$11)+'СЕТ СН'!$F$9+СВЦЭМ!$D$10+'СЕТ СН'!$F$6-'СЕТ СН'!$F$19</f>
        <v>1017.9058224500001</v>
      </c>
      <c r="D30" s="36">
        <f>SUMIFS(СВЦЭМ!$C$33:$C$776,СВЦЭМ!$A$33:$A$776,$A30,СВЦЭМ!$B$33:$B$776,D$11)+'СЕТ СН'!$F$9+СВЦЭМ!$D$10+'СЕТ СН'!$F$6-'СЕТ СН'!$F$19</f>
        <v>1035.0675723300001</v>
      </c>
      <c r="E30" s="36">
        <f>SUMIFS(СВЦЭМ!$C$33:$C$776,СВЦЭМ!$A$33:$A$776,$A30,СВЦЭМ!$B$33:$B$776,E$11)+'СЕТ СН'!$F$9+СВЦЭМ!$D$10+'СЕТ СН'!$F$6-'СЕТ СН'!$F$19</f>
        <v>1043.6516860900001</v>
      </c>
      <c r="F30" s="36">
        <f>SUMIFS(СВЦЭМ!$C$33:$C$776,СВЦЭМ!$A$33:$A$776,$A30,СВЦЭМ!$B$33:$B$776,F$11)+'СЕТ СН'!$F$9+СВЦЭМ!$D$10+'СЕТ СН'!$F$6-'СЕТ СН'!$F$19</f>
        <v>1042.81413387</v>
      </c>
      <c r="G30" s="36">
        <f>SUMIFS(СВЦЭМ!$C$33:$C$776,СВЦЭМ!$A$33:$A$776,$A30,СВЦЭМ!$B$33:$B$776,G$11)+'СЕТ СН'!$F$9+СВЦЭМ!$D$10+'СЕТ СН'!$F$6-'СЕТ СН'!$F$19</f>
        <v>1033.7455373499999</v>
      </c>
      <c r="H30" s="36">
        <f>SUMIFS(СВЦЭМ!$C$33:$C$776,СВЦЭМ!$A$33:$A$776,$A30,СВЦЭМ!$B$33:$B$776,H$11)+'СЕТ СН'!$F$9+СВЦЭМ!$D$10+'СЕТ СН'!$F$6-'СЕТ СН'!$F$19</f>
        <v>1000.9029810100001</v>
      </c>
      <c r="I30" s="36">
        <f>SUMIFS(СВЦЭМ!$C$33:$C$776,СВЦЭМ!$A$33:$A$776,$A30,СВЦЭМ!$B$33:$B$776,I$11)+'СЕТ СН'!$F$9+СВЦЭМ!$D$10+'СЕТ СН'!$F$6-'СЕТ СН'!$F$19</f>
        <v>972.40833980000014</v>
      </c>
      <c r="J30" s="36">
        <f>SUMIFS(СВЦЭМ!$C$33:$C$776,СВЦЭМ!$A$33:$A$776,$A30,СВЦЭМ!$B$33:$B$776,J$11)+'СЕТ СН'!$F$9+СВЦЭМ!$D$10+'СЕТ СН'!$F$6-'СЕТ СН'!$F$19</f>
        <v>941.61492145000011</v>
      </c>
      <c r="K30" s="36">
        <f>SUMIFS(СВЦЭМ!$C$33:$C$776,СВЦЭМ!$A$33:$A$776,$A30,СВЦЭМ!$B$33:$B$776,K$11)+'СЕТ СН'!$F$9+СВЦЭМ!$D$10+'СЕТ СН'!$F$6-'СЕТ СН'!$F$19</f>
        <v>920.81846063000012</v>
      </c>
      <c r="L30" s="36">
        <f>SUMIFS(СВЦЭМ!$C$33:$C$776,СВЦЭМ!$A$33:$A$776,$A30,СВЦЭМ!$B$33:$B$776,L$11)+'СЕТ СН'!$F$9+СВЦЭМ!$D$10+'СЕТ СН'!$F$6-'СЕТ СН'!$F$19</f>
        <v>919.52796362000004</v>
      </c>
      <c r="M30" s="36">
        <f>SUMIFS(СВЦЭМ!$C$33:$C$776,СВЦЭМ!$A$33:$A$776,$A30,СВЦЭМ!$B$33:$B$776,M$11)+'СЕТ СН'!$F$9+СВЦЭМ!$D$10+'СЕТ СН'!$F$6-'СЕТ СН'!$F$19</f>
        <v>927.98411161000013</v>
      </c>
      <c r="N30" s="36">
        <f>SUMIFS(СВЦЭМ!$C$33:$C$776,СВЦЭМ!$A$33:$A$776,$A30,СВЦЭМ!$B$33:$B$776,N$11)+'СЕТ СН'!$F$9+СВЦЭМ!$D$10+'СЕТ СН'!$F$6-'СЕТ СН'!$F$19</f>
        <v>952.69365794000009</v>
      </c>
      <c r="O30" s="36">
        <f>SUMIFS(СВЦЭМ!$C$33:$C$776,СВЦЭМ!$A$33:$A$776,$A30,СВЦЭМ!$B$33:$B$776,O$11)+'СЕТ СН'!$F$9+СВЦЭМ!$D$10+'СЕТ СН'!$F$6-'СЕТ СН'!$F$19</f>
        <v>964.69977903000006</v>
      </c>
      <c r="P30" s="36">
        <f>SUMIFS(СВЦЭМ!$C$33:$C$776,СВЦЭМ!$A$33:$A$776,$A30,СВЦЭМ!$B$33:$B$776,P$11)+'СЕТ СН'!$F$9+СВЦЭМ!$D$10+'СЕТ СН'!$F$6-'СЕТ СН'!$F$19</f>
        <v>988.06512062000013</v>
      </c>
      <c r="Q30" s="36">
        <f>SUMIFS(СВЦЭМ!$C$33:$C$776,СВЦЭМ!$A$33:$A$776,$A30,СВЦЭМ!$B$33:$B$776,Q$11)+'СЕТ СН'!$F$9+СВЦЭМ!$D$10+'СЕТ СН'!$F$6-'СЕТ СН'!$F$19</f>
        <v>1014.7457999600001</v>
      </c>
      <c r="R30" s="36">
        <f>SUMIFS(СВЦЭМ!$C$33:$C$776,СВЦЭМ!$A$33:$A$776,$A30,СВЦЭМ!$B$33:$B$776,R$11)+'СЕТ СН'!$F$9+СВЦЭМ!$D$10+'СЕТ СН'!$F$6-'СЕТ СН'!$F$19</f>
        <v>988.42191862000004</v>
      </c>
      <c r="S30" s="36">
        <f>SUMIFS(СВЦЭМ!$C$33:$C$776,СВЦЭМ!$A$33:$A$776,$A30,СВЦЭМ!$B$33:$B$776,S$11)+'СЕТ СН'!$F$9+СВЦЭМ!$D$10+'СЕТ СН'!$F$6-'СЕТ СН'!$F$19</f>
        <v>963.98844393000013</v>
      </c>
      <c r="T30" s="36">
        <f>SUMIFS(СВЦЭМ!$C$33:$C$776,СВЦЭМ!$A$33:$A$776,$A30,СВЦЭМ!$B$33:$B$776,T$11)+'СЕТ СН'!$F$9+СВЦЭМ!$D$10+'СЕТ СН'!$F$6-'СЕТ СН'!$F$19</f>
        <v>922.1149129800001</v>
      </c>
      <c r="U30" s="36">
        <f>SUMIFS(СВЦЭМ!$C$33:$C$776,СВЦЭМ!$A$33:$A$776,$A30,СВЦЭМ!$B$33:$B$776,U$11)+'СЕТ СН'!$F$9+СВЦЭМ!$D$10+'СЕТ СН'!$F$6-'СЕТ СН'!$F$19</f>
        <v>925.18413926000005</v>
      </c>
      <c r="V30" s="36">
        <f>SUMIFS(СВЦЭМ!$C$33:$C$776,СВЦЭМ!$A$33:$A$776,$A30,СВЦЭМ!$B$33:$B$776,V$11)+'СЕТ СН'!$F$9+СВЦЭМ!$D$10+'СЕТ СН'!$F$6-'СЕТ СН'!$F$19</f>
        <v>943.3417830300001</v>
      </c>
      <c r="W30" s="36">
        <f>SUMIFS(СВЦЭМ!$C$33:$C$776,СВЦЭМ!$A$33:$A$776,$A30,СВЦЭМ!$B$33:$B$776,W$11)+'СЕТ СН'!$F$9+СВЦЭМ!$D$10+'СЕТ СН'!$F$6-'СЕТ СН'!$F$19</f>
        <v>930.55705618000013</v>
      </c>
      <c r="X30" s="36">
        <f>SUMIFS(СВЦЭМ!$C$33:$C$776,СВЦЭМ!$A$33:$A$776,$A30,СВЦЭМ!$B$33:$B$776,X$11)+'СЕТ СН'!$F$9+СВЦЭМ!$D$10+'СЕТ СН'!$F$6-'СЕТ СН'!$F$19</f>
        <v>936.13526593000006</v>
      </c>
      <c r="Y30" s="36">
        <f>SUMIFS(СВЦЭМ!$C$33:$C$776,СВЦЭМ!$A$33:$A$776,$A30,СВЦЭМ!$B$33:$B$776,Y$11)+'СЕТ СН'!$F$9+СВЦЭМ!$D$10+'СЕТ СН'!$F$6-'СЕТ СН'!$F$19</f>
        <v>970.2896556500001</v>
      </c>
    </row>
    <row r="31" spans="1:25" ht="15.75" x14ac:dyDescent="0.2">
      <c r="A31" s="35">
        <f t="shared" si="0"/>
        <v>43881</v>
      </c>
      <c r="B31" s="36">
        <f>SUMIFS(СВЦЭМ!$C$33:$C$776,СВЦЭМ!$A$33:$A$776,$A31,СВЦЭМ!$B$33:$B$776,B$11)+'СЕТ СН'!$F$9+СВЦЭМ!$D$10+'СЕТ СН'!$F$6-'СЕТ СН'!$F$19</f>
        <v>974.47151434000011</v>
      </c>
      <c r="C31" s="36">
        <f>SUMIFS(СВЦЭМ!$C$33:$C$776,СВЦЭМ!$A$33:$A$776,$A31,СВЦЭМ!$B$33:$B$776,C$11)+'СЕТ СН'!$F$9+СВЦЭМ!$D$10+'СЕТ СН'!$F$6-'СЕТ СН'!$F$19</f>
        <v>980.71914632000005</v>
      </c>
      <c r="D31" s="36">
        <f>SUMIFS(СВЦЭМ!$C$33:$C$776,СВЦЭМ!$A$33:$A$776,$A31,СВЦЭМ!$B$33:$B$776,D$11)+'СЕТ СН'!$F$9+СВЦЭМ!$D$10+'СЕТ СН'!$F$6-'СЕТ СН'!$F$19</f>
        <v>994.57852029000014</v>
      </c>
      <c r="E31" s="36">
        <f>SUMIFS(СВЦЭМ!$C$33:$C$776,СВЦЭМ!$A$33:$A$776,$A31,СВЦЭМ!$B$33:$B$776,E$11)+'СЕТ СН'!$F$9+СВЦЭМ!$D$10+'СЕТ СН'!$F$6-'СЕТ СН'!$F$19</f>
        <v>1012.9815372400001</v>
      </c>
      <c r="F31" s="36">
        <f>SUMIFS(СВЦЭМ!$C$33:$C$776,СВЦЭМ!$A$33:$A$776,$A31,СВЦЭМ!$B$33:$B$776,F$11)+'СЕТ СН'!$F$9+СВЦЭМ!$D$10+'СЕТ СН'!$F$6-'СЕТ СН'!$F$19</f>
        <v>1016.1997958000001</v>
      </c>
      <c r="G31" s="36">
        <f>SUMIFS(СВЦЭМ!$C$33:$C$776,СВЦЭМ!$A$33:$A$776,$A31,СВЦЭМ!$B$33:$B$776,G$11)+'СЕТ СН'!$F$9+СВЦЭМ!$D$10+'СЕТ СН'!$F$6-'СЕТ СН'!$F$19</f>
        <v>1010.39803642</v>
      </c>
      <c r="H31" s="36">
        <f>SUMIFS(СВЦЭМ!$C$33:$C$776,СВЦЭМ!$A$33:$A$776,$A31,СВЦЭМ!$B$33:$B$776,H$11)+'СЕТ СН'!$F$9+СВЦЭМ!$D$10+'СЕТ СН'!$F$6-'СЕТ СН'!$F$19</f>
        <v>983.63606316000005</v>
      </c>
      <c r="I31" s="36">
        <f>SUMIFS(СВЦЭМ!$C$33:$C$776,СВЦЭМ!$A$33:$A$776,$A31,СВЦЭМ!$B$33:$B$776,I$11)+'СЕТ СН'!$F$9+СВЦЭМ!$D$10+'СЕТ СН'!$F$6-'СЕТ СН'!$F$19</f>
        <v>948.44723686000009</v>
      </c>
      <c r="J31" s="36">
        <f>SUMIFS(СВЦЭМ!$C$33:$C$776,СВЦЭМ!$A$33:$A$776,$A31,СВЦЭМ!$B$33:$B$776,J$11)+'СЕТ СН'!$F$9+СВЦЭМ!$D$10+'СЕТ СН'!$F$6-'СЕТ СН'!$F$19</f>
        <v>913.62009904000013</v>
      </c>
      <c r="K31" s="36">
        <f>SUMIFS(СВЦЭМ!$C$33:$C$776,СВЦЭМ!$A$33:$A$776,$A31,СВЦЭМ!$B$33:$B$776,K$11)+'СЕТ СН'!$F$9+СВЦЭМ!$D$10+'СЕТ СН'!$F$6-'СЕТ СН'!$F$19</f>
        <v>904.42726382000012</v>
      </c>
      <c r="L31" s="36">
        <f>SUMIFS(СВЦЭМ!$C$33:$C$776,СВЦЭМ!$A$33:$A$776,$A31,СВЦЭМ!$B$33:$B$776,L$11)+'СЕТ СН'!$F$9+СВЦЭМ!$D$10+'СЕТ СН'!$F$6-'СЕТ СН'!$F$19</f>
        <v>910.41449387000011</v>
      </c>
      <c r="M31" s="36">
        <f>SUMIFS(СВЦЭМ!$C$33:$C$776,СВЦЭМ!$A$33:$A$776,$A31,СВЦЭМ!$B$33:$B$776,M$11)+'СЕТ СН'!$F$9+СВЦЭМ!$D$10+'СЕТ СН'!$F$6-'СЕТ СН'!$F$19</f>
        <v>911.66514757000004</v>
      </c>
      <c r="N31" s="36">
        <f>SUMIFS(СВЦЭМ!$C$33:$C$776,СВЦЭМ!$A$33:$A$776,$A31,СВЦЭМ!$B$33:$B$776,N$11)+'СЕТ СН'!$F$9+СВЦЭМ!$D$10+'СЕТ СН'!$F$6-'СЕТ СН'!$F$19</f>
        <v>931.63211386000012</v>
      </c>
      <c r="O31" s="36">
        <f>SUMIFS(СВЦЭМ!$C$33:$C$776,СВЦЭМ!$A$33:$A$776,$A31,СВЦЭМ!$B$33:$B$776,O$11)+'СЕТ СН'!$F$9+СВЦЭМ!$D$10+'СЕТ СН'!$F$6-'СЕТ СН'!$F$19</f>
        <v>948.03854273000013</v>
      </c>
      <c r="P31" s="36">
        <f>SUMIFS(СВЦЭМ!$C$33:$C$776,СВЦЭМ!$A$33:$A$776,$A31,СВЦЭМ!$B$33:$B$776,P$11)+'СЕТ СН'!$F$9+СВЦЭМ!$D$10+'СЕТ СН'!$F$6-'СЕТ СН'!$F$19</f>
        <v>985.26063194000005</v>
      </c>
      <c r="Q31" s="36">
        <f>SUMIFS(СВЦЭМ!$C$33:$C$776,СВЦЭМ!$A$33:$A$776,$A31,СВЦЭМ!$B$33:$B$776,Q$11)+'СЕТ СН'!$F$9+СВЦЭМ!$D$10+'СЕТ СН'!$F$6-'СЕТ СН'!$F$19</f>
        <v>986.91475377000006</v>
      </c>
      <c r="R31" s="36">
        <f>SUMIFS(СВЦЭМ!$C$33:$C$776,СВЦЭМ!$A$33:$A$776,$A31,СВЦЭМ!$B$33:$B$776,R$11)+'СЕТ СН'!$F$9+СВЦЭМ!$D$10+'СЕТ СН'!$F$6-'СЕТ СН'!$F$19</f>
        <v>986.62594531000013</v>
      </c>
      <c r="S31" s="36">
        <f>SUMIFS(СВЦЭМ!$C$33:$C$776,СВЦЭМ!$A$33:$A$776,$A31,СВЦЭМ!$B$33:$B$776,S$11)+'СЕТ СН'!$F$9+СВЦЭМ!$D$10+'СЕТ СН'!$F$6-'СЕТ СН'!$F$19</f>
        <v>951.30932673000007</v>
      </c>
      <c r="T31" s="36">
        <f>SUMIFS(СВЦЭМ!$C$33:$C$776,СВЦЭМ!$A$33:$A$776,$A31,СВЦЭМ!$B$33:$B$776,T$11)+'СЕТ СН'!$F$9+СВЦЭМ!$D$10+'СЕТ СН'!$F$6-'СЕТ СН'!$F$19</f>
        <v>929.34662239000011</v>
      </c>
      <c r="U31" s="36">
        <f>SUMIFS(СВЦЭМ!$C$33:$C$776,СВЦЭМ!$A$33:$A$776,$A31,СВЦЭМ!$B$33:$B$776,U$11)+'СЕТ СН'!$F$9+СВЦЭМ!$D$10+'СЕТ СН'!$F$6-'СЕТ СН'!$F$19</f>
        <v>906.39789668000014</v>
      </c>
      <c r="V31" s="36">
        <f>SUMIFS(СВЦЭМ!$C$33:$C$776,СВЦЭМ!$A$33:$A$776,$A31,СВЦЭМ!$B$33:$B$776,V$11)+'СЕТ СН'!$F$9+СВЦЭМ!$D$10+'СЕТ СН'!$F$6-'СЕТ СН'!$F$19</f>
        <v>906.83679433000009</v>
      </c>
      <c r="W31" s="36">
        <f>SUMIFS(СВЦЭМ!$C$33:$C$776,СВЦЭМ!$A$33:$A$776,$A31,СВЦЭМ!$B$33:$B$776,W$11)+'СЕТ СН'!$F$9+СВЦЭМ!$D$10+'СЕТ СН'!$F$6-'СЕТ СН'!$F$19</f>
        <v>923.04920471000014</v>
      </c>
      <c r="X31" s="36">
        <f>SUMIFS(СВЦЭМ!$C$33:$C$776,СВЦЭМ!$A$33:$A$776,$A31,СВЦЭМ!$B$33:$B$776,X$11)+'СЕТ СН'!$F$9+СВЦЭМ!$D$10+'СЕТ СН'!$F$6-'СЕТ СН'!$F$19</f>
        <v>936.91463270000008</v>
      </c>
      <c r="Y31" s="36">
        <f>SUMIFS(СВЦЭМ!$C$33:$C$776,СВЦЭМ!$A$33:$A$776,$A31,СВЦЭМ!$B$33:$B$776,Y$11)+'СЕТ СН'!$F$9+СВЦЭМ!$D$10+'СЕТ СН'!$F$6-'СЕТ СН'!$F$19</f>
        <v>949.9657888700001</v>
      </c>
    </row>
    <row r="32" spans="1:25" ht="15.75" x14ac:dyDescent="0.2">
      <c r="A32" s="35">
        <f t="shared" si="0"/>
        <v>43882</v>
      </c>
      <c r="B32" s="36">
        <f>SUMIFS(СВЦЭМ!$C$33:$C$776,СВЦЭМ!$A$33:$A$776,$A32,СВЦЭМ!$B$33:$B$776,B$11)+'СЕТ СН'!$F$9+СВЦЭМ!$D$10+'СЕТ СН'!$F$6-'СЕТ СН'!$F$19</f>
        <v>960.2674757100001</v>
      </c>
      <c r="C32" s="36">
        <f>SUMIFS(СВЦЭМ!$C$33:$C$776,СВЦЭМ!$A$33:$A$776,$A32,СВЦЭМ!$B$33:$B$776,C$11)+'СЕТ СН'!$F$9+СВЦЭМ!$D$10+'СЕТ СН'!$F$6-'СЕТ СН'!$F$19</f>
        <v>988.43164789000014</v>
      </c>
      <c r="D32" s="36">
        <f>SUMIFS(СВЦЭМ!$C$33:$C$776,СВЦЭМ!$A$33:$A$776,$A32,СВЦЭМ!$B$33:$B$776,D$11)+'СЕТ СН'!$F$9+СВЦЭМ!$D$10+'СЕТ СН'!$F$6-'СЕТ СН'!$F$19</f>
        <v>1002.4255101400001</v>
      </c>
      <c r="E32" s="36">
        <f>SUMIFS(СВЦЭМ!$C$33:$C$776,СВЦЭМ!$A$33:$A$776,$A32,СВЦЭМ!$B$33:$B$776,E$11)+'СЕТ СН'!$F$9+СВЦЭМ!$D$10+'СЕТ СН'!$F$6-'СЕТ СН'!$F$19</f>
        <v>1004.4851836600001</v>
      </c>
      <c r="F32" s="36">
        <f>SUMIFS(СВЦЭМ!$C$33:$C$776,СВЦЭМ!$A$33:$A$776,$A32,СВЦЭМ!$B$33:$B$776,F$11)+'СЕТ СН'!$F$9+СВЦЭМ!$D$10+'СЕТ СН'!$F$6-'СЕТ СН'!$F$19</f>
        <v>992.97177876000012</v>
      </c>
      <c r="G32" s="36">
        <f>SUMIFS(СВЦЭМ!$C$33:$C$776,СВЦЭМ!$A$33:$A$776,$A32,СВЦЭМ!$B$33:$B$776,G$11)+'СЕТ СН'!$F$9+СВЦЭМ!$D$10+'СЕТ СН'!$F$6-'СЕТ СН'!$F$19</f>
        <v>969.34760428000004</v>
      </c>
      <c r="H32" s="36">
        <f>SUMIFS(СВЦЭМ!$C$33:$C$776,СВЦЭМ!$A$33:$A$776,$A32,СВЦЭМ!$B$33:$B$776,H$11)+'СЕТ СН'!$F$9+СВЦЭМ!$D$10+'СЕТ СН'!$F$6-'СЕТ СН'!$F$19</f>
        <v>950.25399827000012</v>
      </c>
      <c r="I32" s="36">
        <f>SUMIFS(СВЦЭМ!$C$33:$C$776,СВЦЭМ!$A$33:$A$776,$A32,СВЦЭМ!$B$33:$B$776,I$11)+'СЕТ СН'!$F$9+СВЦЭМ!$D$10+'СЕТ СН'!$F$6-'СЕТ СН'!$F$19</f>
        <v>934.30193269000006</v>
      </c>
      <c r="J32" s="36">
        <f>SUMIFS(СВЦЭМ!$C$33:$C$776,СВЦЭМ!$A$33:$A$776,$A32,СВЦЭМ!$B$33:$B$776,J$11)+'СЕТ СН'!$F$9+СВЦЭМ!$D$10+'СЕТ СН'!$F$6-'СЕТ СН'!$F$19</f>
        <v>911.02163891000009</v>
      </c>
      <c r="K32" s="36">
        <f>SUMIFS(СВЦЭМ!$C$33:$C$776,СВЦЭМ!$A$33:$A$776,$A32,СВЦЭМ!$B$33:$B$776,K$11)+'СЕТ СН'!$F$9+СВЦЭМ!$D$10+'СЕТ СН'!$F$6-'СЕТ СН'!$F$19</f>
        <v>905.60795610000014</v>
      </c>
      <c r="L32" s="36">
        <f>SUMIFS(СВЦЭМ!$C$33:$C$776,СВЦЭМ!$A$33:$A$776,$A32,СВЦЭМ!$B$33:$B$776,L$11)+'СЕТ СН'!$F$9+СВЦЭМ!$D$10+'СЕТ СН'!$F$6-'СЕТ СН'!$F$19</f>
        <v>910.91134097000008</v>
      </c>
      <c r="M32" s="36">
        <f>SUMIFS(СВЦЭМ!$C$33:$C$776,СВЦЭМ!$A$33:$A$776,$A32,СВЦЭМ!$B$33:$B$776,M$11)+'СЕТ СН'!$F$9+СВЦЭМ!$D$10+'СЕТ СН'!$F$6-'СЕТ СН'!$F$19</f>
        <v>921.3400975400001</v>
      </c>
      <c r="N32" s="36">
        <f>SUMIFS(СВЦЭМ!$C$33:$C$776,СВЦЭМ!$A$33:$A$776,$A32,СВЦЭМ!$B$33:$B$776,N$11)+'СЕТ СН'!$F$9+СВЦЭМ!$D$10+'СЕТ СН'!$F$6-'СЕТ СН'!$F$19</f>
        <v>944.39024581000012</v>
      </c>
      <c r="O32" s="36">
        <f>SUMIFS(СВЦЭМ!$C$33:$C$776,СВЦЭМ!$A$33:$A$776,$A32,СВЦЭМ!$B$33:$B$776,O$11)+'СЕТ СН'!$F$9+СВЦЭМ!$D$10+'СЕТ СН'!$F$6-'СЕТ СН'!$F$19</f>
        <v>958.23149687000011</v>
      </c>
      <c r="P32" s="36">
        <f>SUMIFS(СВЦЭМ!$C$33:$C$776,СВЦЭМ!$A$33:$A$776,$A32,СВЦЭМ!$B$33:$B$776,P$11)+'СЕТ СН'!$F$9+СВЦЭМ!$D$10+'СЕТ СН'!$F$6-'СЕТ СН'!$F$19</f>
        <v>973.49657145000003</v>
      </c>
      <c r="Q32" s="36">
        <f>SUMIFS(СВЦЭМ!$C$33:$C$776,СВЦЭМ!$A$33:$A$776,$A32,СВЦЭМ!$B$33:$B$776,Q$11)+'СЕТ СН'!$F$9+СВЦЭМ!$D$10+'СЕТ СН'!$F$6-'СЕТ СН'!$F$19</f>
        <v>981.32204123000008</v>
      </c>
      <c r="R32" s="36">
        <f>SUMIFS(СВЦЭМ!$C$33:$C$776,СВЦЭМ!$A$33:$A$776,$A32,СВЦЭМ!$B$33:$B$776,R$11)+'СЕТ СН'!$F$9+СВЦЭМ!$D$10+'СЕТ СН'!$F$6-'СЕТ СН'!$F$19</f>
        <v>977.6146051500001</v>
      </c>
      <c r="S32" s="36">
        <f>SUMIFS(СВЦЭМ!$C$33:$C$776,СВЦЭМ!$A$33:$A$776,$A32,СВЦЭМ!$B$33:$B$776,S$11)+'СЕТ СН'!$F$9+СВЦЭМ!$D$10+'СЕТ СН'!$F$6-'СЕТ СН'!$F$19</f>
        <v>960.85796782000011</v>
      </c>
      <c r="T32" s="36">
        <f>SUMIFS(СВЦЭМ!$C$33:$C$776,СВЦЭМ!$A$33:$A$776,$A32,СВЦЭМ!$B$33:$B$776,T$11)+'СЕТ СН'!$F$9+СВЦЭМ!$D$10+'СЕТ СН'!$F$6-'СЕТ СН'!$F$19</f>
        <v>931.92716818000008</v>
      </c>
      <c r="U32" s="36">
        <f>SUMIFS(СВЦЭМ!$C$33:$C$776,СВЦЭМ!$A$33:$A$776,$A32,СВЦЭМ!$B$33:$B$776,U$11)+'СЕТ СН'!$F$9+СВЦЭМ!$D$10+'СЕТ СН'!$F$6-'СЕТ СН'!$F$19</f>
        <v>920.19411068000011</v>
      </c>
      <c r="V32" s="36">
        <f>SUMIFS(СВЦЭМ!$C$33:$C$776,СВЦЭМ!$A$33:$A$776,$A32,СВЦЭМ!$B$33:$B$776,V$11)+'СЕТ СН'!$F$9+СВЦЭМ!$D$10+'СЕТ СН'!$F$6-'СЕТ СН'!$F$19</f>
        <v>894.03934803000004</v>
      </c>
      <c r="W32" s="36">
        <f>SUMIFS(СВЦЭМ!$C$33:$C$776,СВЦЭМ!$A$33:$A$776,$A32,СВЦЭМ!$B$33:$B$776,W$11)+'СЕТ СН'!$F$9+СВЦЭМ!$D$10+'СЕТ СН'!$F$6-'СЕТ СН'!$F$19</f>
        <v>881.13799253000013</v>
      </c>
      <c r="X32" s="36">
        <f>SUMIFS(СВЦЭМ!$C$33:$C$776,СВЦЭМ!$A$33:$A$776,$A32,СВЦЭМ!$B$33:$B$776,X$11)+'СЕТ СН'!$F$9+СВЦЭМ!$D$10+'СЕТ СН'!$F$6-'СЕТ СН'!$F$19</f>
        <v>892.17303441000013</v>
      </c>
      <c r="Y32" s="36">
        <f>SUMIFS(СВЦЭМ!$C$33:$C$776,СВЦЭМ!$A$33:$A$776,$A32,СВЦЭМ!$B$33:$B$776,Y$11)+'СЕТ СН'!$F$9+СВЦЭМ!$D$10+'СЕТ СН'!$F$6-'СЕТ СН'!$F$19</f>
        <v>907.40243805000011</v>
      </c>
    </row>
    <row r="33" spans="1:25" ht="15.75" x14ac:dyDescent="0.2">
      <c r="A33" s="35">
        <f t="shared" si="0"/>
        <v>43883</v>
      </c>
      <c r="B33" s="36">
        <f>SUMIFS(СВЦЭМ!$C$33:$C$776,СВЦЭМ!$A$33:$A$776,$A33,СВЦЭМ!$B$33:$B$776,B$11)+'СЕТ СН'!$F$9+СВЦЭМ!$D$10+'СЕТ СН'!$F$6-'СЕТ СН'!$F$19</f>
        <v>939.04955013000006</v>
      </c>
      <c r="C33" s="36">
        <f>SUMIFS(СВЦЭМ!$C$33:$C$776,СВЦЭМ!$A$33:$A$776,$A33,СВЦЭМ!$B$33:$B$776,C$11)+'СЕТ СН'!$F$9+СВЦЭМ!$D$10+'СЕТ СН'!$F$6-'СЕТ СН'!$F$19</f>
        <v>956.1408843800001</v>
      </c>
      <c r="D33" s="36">
        <f>SUMIFS(СВЦЭМ!$C$33:$C$776,СВЦЭМ!$A$33:$A$776,$A33,СВЦЭМ!$B$33:$B$776,D$11)+'СЕТ СН'!$F$9+СВЦЭМ!$D$10+'СЕТ СН'!$F$6-'СЕТ СН'!$F$19</f>
        <v>960.30796059000011</v>
      </c>
      <c r="E33" s="36">
        <f>SUMIFS(СВЦЭМ!$C$33:$C$776,СВЦЭМ!$A$33:$A$776,$A33,СВЦЭМ!$B$33:$B$776,E$11)+'СЕТ СН'!$F$9+СВЦЭМ!$D$10+'СЕТ СН'!$F$6-'СЕТ СН'!$F$19</f>
        <v>962.46526631000006</v>
      </c>
      <c r="F33" s="36">
        <f>SUMIFS(СВЦЭМ!$C$33:$C$776,СВЦЭМ!$A$33:$A$776,$A33,СВЦЭМ!$B$33:$B$776,F$11)+'СЕТ СН'!$F$9+СВЦЭМ!$D$10+'СЕТ СН'!$F$6-'СЕТ СН'!$F$19</f>
        <v>959.18369386000006</v>
      </c>
      <c r="G33" s="36">
        <f>SUMIFS(СВЦЭМ!$C$33:$C$776,СВЦЭМ!$A$33:$A$776,$A33,СВЦЭМ!$B$33:$B$776,G$11)+'СЕТ СН'!$F$9+СВЦЭМ!$D$10+'СЕТ СН'!$F$6-'СЕТ СН'!$F$19</f>
        <v>958.82915218000005</v>
      </c>
      <c r="H33" s="36">
        <f>SUMIFS(СВЦЭМ!$C$33:$C$776,СВЦЭМ!$A$33:$A$776,$A33,СВЦЭМ!$B$33:$B$776,H$11)+'СЕТ СН'!$F$9+СВЦЭМ!$D$10+'СЕТ СН'!$F$6-'СЕТ СН'!$F$19</f>
        <v>947.4273100800001</v>
      </c>
      <c r="I33" s="36">
        <f>SUMIFS(СВЦЭМ!$C$33:$C$776,СВЦЭМ!$A$33:$A$776,$A33,СВЦЭМ!$B$33:$B$776,I$11)+'СЕТ СН'!$F$9+СВЦЭМ!$D$10+'СЕТ СН'!$F$6-'СЕТ СН'!$F$19</f>
        <v>896.78186510000012</v>
      </c>
      <c r="J33" s="36">
        <f>SUMIFS(СВЦЭМ!$C$33:$C$776,СВЦЭМ!$A$33:$A$776,$A33,СВЦЭМ!$B$33:$B$776,J$11)+'СЕТ СН'!$F$9+СВЦЭМ!$D$10+'СЕТ СН'!$F$6-'СЕТ СН'!$F$19</f>
        <v>903.88333538000006</v>
      </c>
      <c r="K33" s="36">
        <f>SUMIFS(СВЦЭМ!$C$33:$C$776,СВЦЭМ!$A$33:$A$776,$A33,СВЦЭМ!$B$33:$B$776,K$11)+'СЕТ СН'!$F$9+СВЦЭМ!$D$10+'СЕТ СН'!$F$6-'СЕТ СН'!$F$19</f>
        <v>912.61227236000013</v>
      </c>
      <c r="L33" s="36">
        <f>SUMIFS(СВЦЭМ!$C$33:$C$776,СВЦЭМ!$A$33:$A$776,$A33,СВЦЭМ!$B$33:$B$776,L$11)+'СЕТ СН'!$F$9+СВЦЭМ!$D$10+'СЕТ СН'!$F$6-'СЕТ СН'!$F$19</f>
        <v>921.35720161000006</v>
      </c>
      <c r="M33" s="36">
        <f>SUMIFS(СВЦЭМ!$C$33:$C$776,СВЦЭМ!$A$33:$A$776,$A33,СВЦЭМ!$B$33:$B$776,M$11)+'СЕТ СН'!$F$9+СВЦЭМ!$D$10+'СЕТ СН'!$F$6-'СЕТ СН'!$F$19</f>
        <v>929.9046598000001</v>
      </c>
      <c r="N33" s="36">
        <f>SUMIFS(СВЦЭМ!$C$33:$C$776,СВЦЭМ!$A$33:$A$776,$A33,СВЦЭМ!$B$33:$B$776,N$11)+'СЕТ СН'!$F$9+СВЦЭМ!$D$10+'СЕТ СН'!$F$6-'СЕТ СН'!$F$19</f>
        <v>927.59652062000009</v>
      </c>
      <c r="O33" s="36">
        <f>SUMIFS(СВЦЭМ!$C$33:$C$776,СВЦЭМ!$A$33:$A$776,$A33,СВЦЭМ!$B$33:$B$776,O$11)+'СЕТ СН'!$F$9+СВЦЭМ!$D$10+'СЕТ СН'!$F$6-'СЕТ СН'!$F$19</f>
        <v>928.48445106000008</v>
      </c>
      <c r="P33" s="36">
        <f>SUMIFS(СВЦЭМ!$C$33:$C$776,СВЦЭМ!$A$33:$A$776,$A33,СВЦЭМ!$B$33:$B$776,P$11)+'СЕТ СН'!$F$9+СВЦЭМ!$D$10+'СЕТ СН'!$F$6-'СЕТ СН'!$F$19</f>
        <v>925.42962977000013</v>
      </c>
      <c r="Q33" s="36">
        <f>SUMIFS(СВЦЭМ!$C$33:$C$776,СВЦЭМ!$A$33:$A$776,$A33,СВЦЭМ!$B$33:$B$776,Q$11)+'СЕТ СН'!$F$9+СВЦЭМ!$D$10+'СЕТ СН'!$F$6-'СЕТ СН'!$F$19</f>
        <v>922.89881967000008</v>
      </c>
      <c r="R33" s="36">
        <f>SUMIFS(СВЦЭМ!$C$33:$C$776,СВЦЭМ!$A$33:$A$776,$A33,СВЦЭМ!$B$33:$B$776,R$11)+'СЕТ СН'!$F$9+СВЦЭМ!$D$10+'СЕТ СН'!$F$6-'СЕТ СН'!$F$19</f>
        <v>918.06005510000011</v>
      </c>
      <c r="S33" s="36">
        <f>SUMIFS(СВЦЭМ!$C$33:$C$776,СВЦЭМ!$A$33:$A$776,$A33,СВЦЭМ!$B$33:$B$776,S$11)+'СЕТ СН'!$F$9+СВЦЭМ!$D$10+'СЕТ СН'!$F$6-'СЕТ СН'!$F$19</f>
        <v>920.00726578000013</v>
      </c>
      <c r="T33" s="36">
        <f>SUMIFS(СВЦЭМ!$C$33:$C$776,СВЦЭМ!$A$33:$A$776,$A33,СВЦЭМ!$B$33:$B$776,T$11)+'СЕТ СН'!$F$9+СВЦЭМ!$D$10+'СЕТ СН'!$F$6-'СЕТ СН'!$F$19</f>
        <v>923.91875708000009</v>
      </c>
      <c r="U33" s="36">
        <f>SUMIFS(СВЦЭМ!$C$33:$C$776,СВЦЭМ!$A$33:$A$776,$A33,СВЦЭМ!$B$33:$B$776,U$11)+'СЕТ СН'!$F$9+СВЦЭМ!$D$10+'СЕТ СН'!$F$6-'СЕТ СН'!$F$19</f>
        <v>931.90785906000008</v>
      </c>
      <c r="V33" s="36">
        <f>SUMIFS(СВЦЭМ!$C$33:$C$776,СВЦЭМ!$A$33:$A$776,$A33,СВЦЭМ!$B$33:$B$776,V$11)+'СЕТ СН'!$F$9+СВЦЭМ!$D$10+'СЕТ СН'!$F$6-'СЕТ СН'!$F$19</f>
        <v>940.50022792000004</v>
      </c>
      <c r="W33" s="36">
        <f>SUMIFS(СВЦЭМ!$C$33:$C$776,СВЦЭМ!$A$33:$A$776,$A33,СВЦЭМ!$B$33:$B$776,W$11)+'СЕТ СН'!$F$9+СВЦЭМ!$D$10+'СЕТ СН'!$F$6-'СЕТ СН'!$F$19</f>
        <v>932.93735685000013</v>
      </c>
      <c r="X33" s="36">
        <f>SUMIFS(СВЦЭМ!$C$33:$C$776,СВЦЭМ!$A$33:$A$776,$A33,СВЦЭМ!$B$33:$B$776,X$11)+'СЕТ СН'!$F$9+СВЦЭМ!$D$10+'СЕТ СН'!$F$6-'СЕТ СН'!$F$19</f>
        <v>944.06548226000007</v>
      </c>
      <c r="Y33" s="36">
        <f>SUMIFS(СВЦЭМ!$C$33:$C$776,СВЦЭМ!$A$33:$A$776,$A33,СВЦЭМ!$B$33:$B$776,Y$11)+'СЕТ СН'!$F$9+СВЦЭМ!$D$10+'СЕТ СН'!$F$6-'СЕТ СН'!$F$19</f>
        <v>912.93181090000007</v>
      </c>
    </row>
    <row r="34" spans="1:25" ht="15.75" x14ac:dyDescent="0.2">
      <c r="A34" s="35">
        <f t="shared" si="0"/>
        <v>43884</v>
      </c>
      <c r="B34" s="36">
        <f>SUMIFS(СВЦЭМ!$C$33:$C$776,СВЦЭМ!$A$33:$A$776,$A34,СВЦЭМ!$B$33:$B$776,B$11)+'СЕТ СН'!$F$9+СВЦЭМ!$D$10+'СЕТ СН'!$F$6-'СЕТ СН'!$F$19</f>
        <v>943.39649512000005</v>
      </c>
      <c r="C34" s="36">
        <f>SUMIFS(СВЦЭМ!$C$33:$C$776,СВЦЭМ!$A$33:$A$776,$A34,СВЦЭМ!$B$33:$B$776,C$11)+'СЕТ СН'!$F$9+СВЦЭМ!$D$10+'СЕТ СН'!$F$6-'СЕТ СН'!$F$19</f>
        <v>964.94744132000005</v>
      </c>
      <c r="D34" s="36">
        <f>SUMIFS(СВЦЭМ!$C$33:$C$776,СВЦЭМ!$A$33:$A$776,$A34,СВЦЭМ!$B$33:$B$776,D$11)+'СЕТ СН'!$F$9+СВЦЭМ!$D$10+'СЕТ СН'!$F$6-'СЕТ СН'!$F$19</f>
        <v>978.58187725000005</v>
      </c>
      <c r="E34" s="36">
        <f>SUMIFS(СВЦЭМ!$C$33:$C$776,СВЦЭМ!$A$33:$A$776,$A34,СВЦЭМ!$B$33:$B$776,E$11)+'СЕТ СН'!$F$9+СВЦЭМ!$D$10+'СЕТ СН'!$F$6-'СЕТ СН'!$F$19</f>
        <v>998.04037557000004</v>
      </c>
      <c r="F34" s="36">
        <f>SUMIFS(СВЦЭМ!$C$33:$C$776,СВЦЭМ!$A$33:$A$776,$A34,СВЦЭМ!$B$33:$B$776,F$11)+'СЕТ СН'!$F$9+СВЦЭМ!$D$10+'СЕТ СН'!$F$6-'СЕТ СН'!$F$19</f>
        <v>991.77047534000008</v>
      </c>
      <c r="G34" s="36">
        <f>SUMIFS(СВЦЭМ!$C$33:$C$776,СВЦЭМ!$A$33:$A$776,$A34,СВЦЭМ!$B$33:$B$776,G$11)+'СЕТ СН'!$F$9+СВЦЭМ!$D$10+'СЕТ СН'!$F$6-'СЕТ СН'!$F$19</f>
        <v>985.29369828000006</v>
      </c>
      <c r="H34" s="36">
        <f>SUMIFS(СВЦЭМ!$C$33:$C$776,СВЦЭМ!$A$33:$A$776,$A34,СВЦЭМ!$B$33:$B$776,H$11)+'СЕТ СН'!$F$9+СВЦЭМ!$D$10+'СЕТ СН'!$F$6-'СЕТ СН'!$F$19</f>
        <v>974.13903485000014</v>
      </c>
      <c r="I34" s="36">
        <f>SUMIFS(СВЦЭМ!$C$33:$C$776,СВЦЭМ!$A$33:$A$776,$A34,СВЦЭМ!$B$33:$B$776,I$11)+'СЕТ СН'!$F$9+СВЦЭМ!$D$10+'СЕТ СН'!$F$6-'СЕТ СН'!$F$19</f>
        <v>963.18621922000011</v>
      </c>
      <c r="J34" s="36">
        <f>SUMIFS(СВЦЭМ!$C$33:$C$776,СВЦЭМ!$A$33:$A$776,$A34,СВЦЭМ!$B$33:$B$776,J$11)+'СЕТ СН'!$F$9+СВЦЭМ!$D$10+'СЕТ СН'!$F$6-'СЕТ СН'!$F$19</f>
        <v>941.90188976000013</v>
      </c>
      <c r="K34" s="36">
        <f>SUMIFS(СВЦЭМ!$C$33:$C$776,СВЦЭМ!$A$33:$A$776,$A34,СВЦЭМ!$B$33:$B$776,K$11)+'СЕТ СН'!$F$9+СВЦЭМ!$D$10+'СЕТ СН'!$F$6-'СЕТ СН'!$F$19</f>
        <v>893.78403899000011</v>
      </c>
      <c r="L34" s="36">
        <f>SUMIFS(СВЦЭМ!$C$33:$C$776,СВЦЭМ!$A$33:$A$776,$A34,СВЦЭМ!$B$33:$B$776,L$11)+'СЕТ СН'!$F$9+СВЦЭМ!$D$10+'СЕТ СН'!$F$6-'СЕТ СН'!$F$19</f>
        <v>873.47491353000009</v>
      </c>
      <c r="M34" s="36">
        <f>SUMIFS(СВЦЭМ!$C$33:$C$776,СВЦЭМ!$A$33:$A$776,$A34,СВЦЭМ!$B$33:$B$776,M$11)+'СЕТ СН'!$F$9+СВЦЭМ!$D$10+'СЕТ СН'!$F$6-'СЕТ СН'!$F$19</f>
        <v>881.3334601900001</v>
      </c>
      <c r="N34" s="36">
        <f>SUMIFS(СВЦЭМ!$C$33:$C$776,СВЦЭМ!$A$33:$A$776,$A34,СВЦЭМ!$B$33:$B$776,N$11)+'СЕТ СН'!$F$9+СВЦЭМ!$D$10+'СЕТ СН'!$F$6-'СЕТ СН'!$F$19</f>
        <v>905.59233040000004</v>
      </c>
      <c r="O34" s="36">
        <f>SUMIFS(СВЦЭМ!$C$33:$C$776,СВЦЭМ!$A$33:$A$776,$A34,СВЦЭМ!$B$33:$B$776,O$11)+'СЕТ СН'!$F$9+СВЦЭМ!$D$10+'СЕТ СН'!$F$6-'СЕТ СН'!$F$19</f>
        <v>909.34492603000012</v>
      </c>
      <c r="P34" s="36">
        <f>SUMIFS(СВЦЭМ!$C$33:$C$776,СВЦЭМ!$A$33:$A$776,$A34,СВЦЭМ!$B$33:$B$776,P$11)+'СЕТ СН'!$F$9+СВЦЭМ!$D$10+'СЕТ СН'!$F$6-'СЕТ СН'!$F$19</f>
        <v>920.9307901300001</v>
      </c>
      <c r="Q34" s="36">
        <f>SUMIFS(СВЦЭМ!$C$33:$C$776,СВЦЭМ!$A$33:$A$776,$A34,СВЦЭМ!$B$33:$B$776,Q$11)+'СЕТ СН'!$F$9+СВЦЭМ!$D$10+'СЕТ СН'!$F$6-'СЕТ СН'!$F$19</f>
        <v>955.69242457000007</v>
      </c>
      <c r="R34" s="36">
        <f>SUMIFS(СВЦЭМ!$C$33:$C$776,СВЦЭМ!$A$33:$A$776,$A34,СВЦЭМ!$B$33:$B$776,R$11)+'СЕТ СН'!$F$9+СВЦЭМ!$D$10+'СЕТ СН'!$F$6-'СЕТ СН'!$F$19</f>
        <v>929.13232018000008</v>
      </c>
      <c r="S34" s="36">
        <f>SUMIFS(СВЦЭМ!$C$33:$C$776,СВЦЭМ!$A$33:$A$776,$A34,СВЦЭМ!$B$33:$B$776,S$11)+'СЕТ СН'!$F$9+СВЦЭМ!$D$10+'СЕТ СН'!$F$6-'СЕТ СН'!$F$19</f>
        <v>915.4133505100001</v>
      </c>
      <c r="T34" s="36">
        <f>SUMIFS(СВЦЭМ!$C$33:$C$776,СВЦЭМ!$A$33:$A$776,$A34,СВЦЭМ!$B$33:$B$776,T$11)+'СЕТ СН'!$F$9+СВЦЭМ!$D$10+'СЕТ СН'!$F$6-'СЕТ СН'!$F$19</f>
        <v>898.41216349000013</v>
      </c>
      <c r="U34" s="36">
        <f>SUMIFS(СВЦЭМ!$C$33:$C$776,СВЦЭМ!$A$33:$A$776,$A34,СВЦЭМ!$B$33:$B$776,U$11)+'СЕТ СН'!$F$9+СВЦЭМ!$D$10+'СЕТ СН'!$F$6-'СЕТ СН'!$F$19</f>
        <v>889.07370809000008</v>
      </c>
      <c r="V34" s="36">
        <f>SUMIFS(СВЦЭМ!$C$33:$C$776,СВЦЭМ!$A$33:$A$776,$A34,СВЦЭМ!$B$33:$B$776,V$11)+'СЕТ СН'!$F$9+СВЦЭМ!$D$10+'СЕТ СН'!$F$6-'СЕТ СН'!$F$19</f>
        <v>892.81817005000005</v>
      </c>
      <c r="W34" s="36">
        <f>SUMIFS(СВЦЭМ!$C$33:$C$776,СВЦЭМ!$A$33:$A$776,$A34,СВЦЭМ!$B$33:$B$776,W$11)+'СЕТ СН'!$F$9+СВЦЭМ!$D$10+'СЕТ СН'!$F$6-'СЕТ СН'!$F$19</f>
        <v>904.34331595000003</v>
      </c>
      <c r="X34" s="36">
        <f>SUMIFS(СВЦЭМ!$C$33:$C$776,СВЦЭМ!$A$33:$A$776,$A34,СВЦЭМ!$B$33:$B$776,X$11)+'СЕТ СН'!$F$9+СВЦЭМ!$D$10+'СЕТ СН'!$F$6-'СЕТ СН'!$F$19</f>
        <v>922.73415576000014</v>
      </c>
      <c r="Y34" s="36">
        <f>SUMIFS(СВЦЭМ!$C$33:$C$776,СВЦЭМ!$A$33:$A$776,$A34,СВЦЭМ!$B$33:$B$776,Y$11)+'СЕТ СН'!$F$9+СВЦЭМ!$D$10+'СЕТ СН'!$F$6-'СЕТ СН'!$F$19</f>
        <v>940.99673395000013</v>
      </c>
    </row>
    <row r="35" spans="1:25" ht="15.75" x14ac:dyDescent="0.2">
      <c r="A35" s="35">
        <f t="shared" si="0"/>
        <v>43885</v>
      </c>
      <c r="B35" s="36">
        <f>SUMIFS(СВЦЭМ!$C$33:$C$776,СВЦЭМ!$A$33:$A$776,$A35,СВЦЭМ!$B$33:$B$776,B$11)+'СЕТ СН'!$F$9+СВЦЭМ!$D$10+'СЕТ СН'!$F$6-'СЕТ СН'!$F$19</f>
        <v>944.38867115000005</v>
      </c>
      <c r="C35" s="36">
        <f>SUMIFS(СВЦЭМ!$C$33:$C$776,СВЦЭМ!$A$33:$A$776,$A35,СВЦЭМ!$B$33:$B$776,C$11)+'СЕТ СН'!$F$9+СВЦЭМ!$D$10+'СЕТ СН'!$F$6-'СЕТ СН'!$F$19</f>
        <v>965.42013500000007</v>
      </c>
      <c r="D35" s="36">
        <f>SUMIFS(СВЦЭМ!$C$33:$C$776,СВЦЭМ!$A$33:$A$776,$A35,СВЦЭМ!$B$33:$B$776,D$11)+'СЕТ СН'!$F$9+СВЦЭМ!$D$10+'СЕТ СН'!$F$6-'СЕТ СН'!$F$19</f>
        <v>968.54284239000003</v>
      </c>
      <c r="E35" s="36">
        <f>SUMIFS(СВЦЭМ!$C$33:$C$776,СВЦЭМ!$A$33:$A$776,$A35,СВЦЭМ!$B$33:$B$776,E$11)+'СЕТ СН'!$F$9+СВЦЭМ!$D$10+'СЕТ СН'!$F$6-'СЕТ СН'!$F$19</f>
        <v>987.52032841000005</v>
      </c>
      <c r="F35" s="36">
        <f>SUMIFS(СВЦЭМ!$C$33:$C$776,СВЦЭМ!$A$33:$A$776,$A35,СВЦЭМ!$B$33:$B$776,F$11)+'СЕТ СН'!$F$9+СВЦЭМ!$D$10+'СЕТ СН'!$F$6-'СЕТ СН'!$F$19</f>
        <v>988.29935234000004</v>
      </c>
      <c r="G35" s="36">
        <f>SUMIFS(СВЦЭМ!$C$33:$C$776,СВЦЭМ!$A$33:$A$776,$A35,СВЦЭМ!$B$33:$B$776,G$11)+'СЕТ СН'!$F$9+СВЦЭМ!$D$10+'СЕТ СН'!$F$6-'СЕТ СН'!$F$19</f>
        <v>985.14705311000012</v>
      </c>
      <c r="H35" s="36">
        <f>SUMIFS(СВЦЭМ!$C$33:$C$776,СВЦЭМ!$A$33:$A$776,$A35,СВЦЭМ!$B$33:$B$776,H$11)+'СЕТ СН'!$F$9+СВЦЭМ!$D$10+'СЕТ СН'!$F$6-'СЕТ СН'!$F$19</f>
        <v>977.66056277000007</v>
      </c>
      <c r="I35" s="36">
        <f>SUMIFS(СВЦЭМ!$C$33:$C$776,СВЦЭМ!$A$33:$A$776,$A35,СВЦЭМ!$B$33:$B$776,I$11)+'СЕТ СН'!$F$9+СВЦЭМ!$D$10+'СЕТ СН'!$F$6-'СЕТ СН'!$F$19</f>
        <v>960.33035154000004</v>
      </c>
      <c r="J35" s="36">
        <f>SUMIFS(СВЦЭМ!$C$33:$C$776,СВЦЭМ!$A$33:$A$776,$A35,СВЦЭМ!$B$33:$B$776,J$11)+'СЕТ СН'!$F$9+СВЦЭМ!$D$10+'СЕТ СН'!$F$6-'СЕТ СН'!$F$19</f>
        <v>933.01996024000005</v>
      </c>
      <c r="K35" s="36">
        <f>SUMIFS(СВЦЭМ!$C$33:$C$776,СВЦЭМ!$A$33:$A$776,$A35,СВЦЭМ!$B$33:$B$776,K$11)+'СЕТ СН'!$F$9+СВЦЭМ!$D$10+'СЕТ СН'!$F$6-'СЕТ СН'!$F$19</f>
        <v>896.47887506000006</v>
      </c>
      <c r="L35" s="36">
        <f>SUMIFS(СВЦЭМ!$C$33:$C$776,СВЦЭМ!$A$33:$A$776,$A35,СВЦЭМ!$B$33:$B$776,L$11)+'СЕТ СН'!$F$9+СВЦЭМ!$D$10+'СЕТ СН'!$F$6-'СЕТ СН'!$F$19</f>
        <v>891.73111073000007</v>
      </c>
      <c r="M35" s="36">
        <f>SUMIFS(СВЦЭМ!$C$33:$C$776,СВЦЭМ!$A$33:$A$776,$A35,СВЦЭМ!$B$33:$B$776,M$11)+'СЕТ СН'!$F$9+СВЦЭМ!$D$10+'СЕТ СН'!$F$6-'СЕТ СН'!$F$19</f>
        <v>900.99780666000004</v>
      </c>
      <c r="N35" s="36">
        <f>SUMIFS(СВЦЭМ!$C$33:$C$776,СВЦЭМ!$A$33:$A$776,$A35,СВЦЭМ!$B$33:$B$776,N$11)+'СЕТ СН'!$F$9+СВЦЭМ!$D$10+'СЕТ СН'!$F$6-'СЕТ СН'!$F$19</f>
        <v>917.66419859000007</v>
      </c>
      <c r="O35" s="36">
        <f>SUMIFS(СВЦЭМ!$C$33:$C$776,СВЦЭМ!$A$33:$A$776,$A35,СВЦЭМ!$B$33:$B$776,O$11)+'СЕТ СН'!$F$9+СВЦЭМ!$D$10+'СЕТ СН'!$F$6-'СЕТ СН'!$F$19</f>
        <v>923.55384222000009</v>
      </c>
      <c r="P35" s="36">
        <f>SUMIFS(СВЦЭМ!$C$33:$C$776,СВЦЭМ!$A$33:$A$776,$A35,СВЦЭМ!$B$33:$B$776,P$11)+'СЕТ СН'!$F$9+СВЦЭМ!$D$10+'СЕТ СН'!$F$6-'СЕТ СН'!$F$19</f>
        <v>934.12270937000005</v>
      </c>
      <c r="Q35" s="36">
        <f>SUMIFS(СВЦЭМ!$C$33:$C$776,СВЦЭМ!$A$33:$A$776,$A35,СВЦЭМ!$B$33:$B$776,Q$11)+'СЕТ СН'!$F$9+СВЦЭМ!$D$10+'СЕТ СН'!$F$6-'СЕТ СН'!$F$19</f>
        <v>960.44866447000004</v>
      </c>
      <c r="R35" s="36">
        <f>SUMIFS(СВЦЭМ!$C$33:$C$776,СВЦЭМ!$A$33:$A$776,$A35,СВЦЭМ!$B$33:$B$776,R$11)+'СЕТ СН'!$F$9+СВЦЭМ!$D$10+'СЕТ СН'!$F$6-'СЕТ СН'!$F$19</f>
        <v>936.01445172000012</v>
      </c>
      <c r="S35" s="36">
        <f>SUMIFS(СВЦЭМ!$C$33:$C$776,СВЦЭМ!$A$33:$A$776,$A35,СВЦЭМ!$B$33:$B$776,S$11)+'СЕТ СН'!$F$9+СВЦЭМ!$D$10+'СЕТ СН'!$F$6-'СЕТ СН'!$F$19</f>
        <v>920.35711331000005</v>
      </c>
      <c r="T35" s="36">
        <f>SUMIFS(СВЦЭМ!$C$33:$C$776,СВЦЭМ!$A$33:$A$776,$A35,СВЦЭМ!$B$33:$B$776,T$11)+'СЕТ СН'!$F$9+СВЦЭМ!$D$10+'СЕТ СН'!$F$6-'СЕТ СН'!$F$19</f>
        <v>897.20465096000009</v>
      </c>
      <c r="U35" s="36">
        <f>SUMIFS(СВЦЭМ!$C$33:$C$776,СВЦЭМ!$A$33:$A$776,$A35,СВЦЭМ!$B$33:$B$776,U$11)+'СЕТ СН'!$F$9+СВЦЭМ!$D$10+'СЕТ СН'!$F$6-'СЕТ СН'!$F$19</f>
        <v>874.88432022000006</v>
      </c>
      <c r="V35" s="36">
        <f>SUMIFS(СВЦЭМ!$C$33:$C$776,СВЦЭМ!$A$33:$A$776,$A35,СВЦЭМ!$B$33:$B$776,V$11)+'СЕТ СН'!$F$9+СВЦЭМ!$D$10+'СЕТ СН'!$F$6-'СЕТ СН'!$F$19</f>
        <v>878.83769631000007</v>
      </c>
      <c r="W35" s="36">
        <f>SUMIFS(СВЦЭМ!$C$33:$C$776,СВЦЭМ!$A$33:$A$776,$A35,СВЦЭМ!$B$33:$B$776,W$11)+'СЕТ СН'!$F$9+СВЦЭМ!$D$10+'СЕТ СН'!$F$6-'СЕТ СН'!$F$19</f>
        <v>895.00960012000007</v>
      </c>
      <c r="X35" s="36">
        <f>SUMIFS(СВЦЭМ!$C$33:$C$776,СВЦЭМ!$A$33:$A$776,$A35,СВЦЭМ!$B$33:$B$776,X$11)+'СЕТ СН'!$F$9+СВЦЭМ!$D$10+'СЕТ СН'!$F$6-'СЕТ СН'!$F$19</f>
        <v>906.42848894000008</v>
      </c>
      <c r="Y35" s="36">
        <f>SUMIFS(СВЦЭМ!$C$33:$C$776,СВЦЭМ!$A$33:$A$776,$A35,СВЦЭМ!$B$33:$B$776,Y$11)+'СЕТ СН'!$F$9+СВЦЭМ!$D$10+'СЕТ СН'!$F$6-'СЕТ СН'!$F$19</f>
        <v>929.12660893000009</v>
      </c>
    </row>
    <row r="36" spans="1:25" ht="15.75" x14ac:dyDescent="0.2">
      <c r="A36" s="35">
        <f t="shared" si="0"/>
        <v>43886</v>
      </c>
      <c r="B36" s="36">
        <f>SUMIFS(СВЦЭМ!$C$33:$C$776,СВЦЭМ!$A$33:$A$776,$A36,СВЦЭМ!$B$33:$B$776,B$11)+'СЕТ СН'!$F$9+СВЦЭМ!$D$10+'СЕТ СН'!$F$6-'СЕТ СН'!$F$19</f>
        <v>968.66037093000011</v>
      </c>
      <c r="C36" s="36">
        <f>SUMIFS(СВЦЭМ!$C$33:$C$776,СВЦЭМ!$A$33:$A$776,$A36,СВЦЭМ!$B$33:$B$776,C$11)+'СЕТ СН'!$F$9+СВЦЭМ!$D$10+'СЕТ СН'!$F$6-'СЕТ СН'!$F$19</f>
        <v>979.77627840000014</v>
      </c>
      <c r="D36" s="36">
        <f>SUMIFS(СВЦЭМ!$C$33:$C$776,СВЦЭМ!$A$33:$A$776,$A36,СВЦЭМ!$B$33:$B$776,D$11)+'СЕТ СН'!$F$9+СВЦЭМ!$D$10+'СЕТ СН'!$F$6-'СЕТ СН'!$F$19</f>
        <v>998.08155070000009</v>
      </c>
      <c r="E36" s="36">
        <f>SUMIFS(СВЦЭМ!$C$33:$C$776,СВЦЭМ!$A$33:$A$776,$A36,СВЦЭМ!$B$33:$B$776,E$11)+'СЕТ СН'!$F$9+СВЦЭМ!$D$10+'СЕТ СН'!$F$6-'СЕТ СН'!$F$19</f>
        <v>1016.1509656400001</v>
      </c>
      <c r="F36" s="36">
        <f>SUMIFS(СВЦЭМ!$C$33:$C$776,СВЦЭМ!$A$33:$A$776,$A36,СВЦЭМ!$B$33:$B$776,F$11)+'СЕТ СН'!$F$9+СВЦЭМ!$D$10+'СЕТ СН'!$F$6-'СЕТ СН'!$F$19</f>
        <v>1004.9540162000001</v>
      </c>
      <c r="G36" s="36">
        <f>SUMIFS(СВЦЭМ!$C$33:$C$776,СВЦЭМ!$A$33:$A$776,$A36,СВЦЭМ!$B$33:$B$776,G$11)+'СЕТ СН'!$F$9+СВЦЭМ!$D$10+'СЕТ СН'!$F$6-'СЕТ СН'!$F$19</f>
        <v>989.03450769000005</v>
      </c>
      <c r="H36" s="36">
        <f>SUMIFS(СВЦЭМ!$C$33:$C$776,СВЦЭМ!$A$33:$A$776,$A36,СВЦЭМ!$B$33:$B$776,H$11)+'СЕТ СН'!$F$9+СВЦЭМ!$D$10+'СЕТ СН'!$F$6-'СЕТ СН'!$F$19</f>
        <v>957.89921397000012</v>
      </c>
      <c r="I36" s="36">
        <f>SUMIFS(СВЦЭМ!$C$33:$C$776,СВЦЭМ!$A$33:$A$776,$A36,СВЦЭМ!$B$33:$B$776,I$11)+'СЕТ СН'!$F$9+СВЦЭМ!$D$10+'СЕТ СН'!$F$6-'СЕТ СН'!$F$19</f>
        <v>928.73609314000009</v>
      </c>
      <c r="J36" s="36">
        <f>SUMIFS(СВЦЭМ!$C$33:$C$776,СВЦЭМ!$A$33:$A$776,$A36,СВЦЭМ!$B$33:$B$776,J$11)+'СЕТ СН'!$F$9+СВЦЭМ!$D$10+'СЕТ СН'!$F$6-'СЕТ СН'!$F$19</f>
        <v>909.78995887000008</v>
      </c>
      <c r="K36" s="36">
        <f>SUMIFS(СВЦЭМ!$C$33:$C$776,СВЦЭМ!$A$33:$A$776,$A36,СВЦЭМ!$B$33:$B$776,K$11)+'СЕТ СН'!$F$9+СВЦЭМ!$D$10+'СЕТ СН'!$F$6-'СЕТ СН'!$F$19</f>
        <v>889.94579302000011</v>
      </c>
      <c r="L36" s="36">
        <f>SUMIFS(СВЦЭМ!$C$33:$C$776,СВЦЭМ!$A$33:$A$776,$A36,СВЦЭМ!$B$33:$B$776,L$11)+'СЕТ СН'!$F$9+СВЦЭМ!$D$10+'СЕТ СН'!$F$6-'СЕТ СН'!$F$19</f>
        <v>889.47162480000009</v>
      </c>
      <c r="M36" s="36">
        <f>SUMIFS(СВЦЭМ!$C$33:$C$776,СВЦЭМ!$A$33:$A$776,$A36,СВЦЭМ!$B$33:$B$776,M$11)+'СЕТ СН'!$F$9+СВЦЭМ!$D$10+'СЕТ СН'!$F$6-'СЕТ СН'!$F$19</f>
        <v>899.51151170000014</v>
      </c>
      <c r="N36" s="36">
        <f>SUMIFS(СВЦЭМ!$C$33:$C$776,СВЦЭМ!$A$33:$A$776,$A36,СВЦЭМ!$B$33:$B$776,N$11)+'СЕТ СН'!$F$9+СВЦЭМ!$D$10+'СЕТ СН'!$F$6-'СЕТ СН'!$F$19</f>
        <v>921.79057762000014</v>
      </c>
      <c r="O36" s="36">
        <f>SUMIFS(СВЦЭМ!$C$33:$C$776,СВЦЭМ!$A$33:$A$776,$A36,СВЦЭМ!$B$33:$B$776,O$11)+'СЕТ СН'!$F$9+СВЦЭМ!$D$10+'СЕТ СН'!$F$6-'СЕТ СН'!$F$19</f>
        <v>926.27895502000013</v>
      </c>
      <c r="P36" s="36">
        <f>SUMIFS(СВЦЭМ!$C$33:$C$776,СВЦЭМ!$A$33:$A$776,$A36,СВЦЭМ!$B$33:$B$776,P$11)+'СЕТ СН'!$F$9+СВЦЭМ!$D$10+'СЕТ СН'!$F$6-'СЕТ СН'!$F$19</f>
        <v>976.41146597000011</v>
      </c>
      <c r="Q36" s="36">
        <f>SUMIFS(СВЦЭМ!$C$33:$C$776,СВЦЭМ!$A$33:$A$776,$A36,СВЦЭМ!$B$33:$B$776,Q$11)+'СЕТ СН'!$F$9+СВЦЭМ!$D$10+'СЕТ СН'!$F$6-'СЕТ СН'!$F$19</f>
        <v>985.20690790000003</v>
      </c>
      <c r="R36" s="36">
        <f>SUMIFS(СВЦЭМ!$C$33:$C$776,СВЦЭМ!$A$33:$A$776,$A36,СВЦЭМ!$B$33:$B$776,R$11)+'СЕТ СН'!$F$9+СВЦЭМ!$D$10+'СЕТ СН'!$F$6-'СЕТ СН'!$F$19</f>
        <v>978.75200433000009</v>
      </c>
      <c r="S36" s="36">
        <f>SUMIFS(СВЦЭМ!$C$33:$C$776,СВЦЭМ!$A$33:$A$776,$A36,СВЦЭМ!$B$33:$B$776,S$11)+'СЕТ СН'!$F$9+СВЦЭМ!$D$10+'СЕТ СН'!$F$6-'СЕТ СН'!$F$19</f>
        <v>942.72271619000014</v>
      </c>
      <c r="T36" s="36">
        <f>SUMIFS(СВЦЭМ!$C$33:$C$776,СВЦЭМ!$A$33:$A$776,$A36,СВЦЭМ!$B$33:$B$776,T$11)+'СЕТ СН'!$F$9+СВЦЭМ!$D$10+'СЕТ СН'!$F$6-'СЕТ СН'!$F$19</f>
        <v>923.4167212000001</v>
      </c>
      <c r="U36" s="36">
        <f>SUMIFS(СВЦЭМ!$C$33:$C$776,СВЦЭМ!$A$33:$A$776,$A36,СВЦЭМ!$B$33:$B$776,U$11)+'СЕТ СН'!$F$9+СВЦЭМ!$D$10+'СЕТ СН'!$F$6-'СЕТ СН'!$F$19</f>
        <v>901.29875512000012</v>
      </c>
      <c r="V36" s="36">
        <f>SUMIFS(СВЦЭМ!$C$33:$C$776,СВЦЭМ!$A$33:$A$776,$A36,СВЦЭМ!$B$33:$B$776,V$11)+'СЕТ СН'!$F$9+СВЦЭМ!$D$10+'СЕТ СН'!$F$6-'СЕТ СН'!$F$19</f>
        <v>879.79270034000012</v>
      </c>
      <c r="W36" s="36">
        <f>SUMIFS(СВЦЭМ!$C$33:$C$776,СВЦЭМ!$A$33:$A$776,$A36,СВЦЭМ!$B$33:$B$776,W$11)+'СЕТ СН'!$F$9+СВЦЭМ!$D$10+'СЕТ СН'!$F$6-'СЕТ СН'!$F$19</f>
        <v>906.65958163000005</v>
      </c>
      <c r="X36" s="36">
        <f>SUMIFS(СВЦЭМ!$C$33:$C$776,СВЦЭМ!$A$33:$A$776,$A36,СВЦЭМ!$B$33:$B$776,X$11)+'СЕТ СН'!$F$9+СВЦЭМ!$D$10+'СЕТ СН'!$F$6-'СЕТ СН'!$F$19</f>
        <v>928.95196372000009</v>
      </c>
      <c r="Y36" s="36">
        <f>SUMIFS(СВЦЭМ!$C$33:$C$776,СВЦЭМ!$A$33:$A$776,$A36,СВЦЭМ!$B$33:$B$776,Y$11)+'СЕТ СН'!$F$9+СВЦЭМ!$D$10+'СЕТ СН'!$F$6-'СЕТ СН'!$F$19</f>
        <v>957.84767299000009</v>
      </c>
    </row>
    <row r="37" spans="1:25" ht="15.75" x14ac:dyDescent="0.2">
      <c r="A37" s="35">
        <f t="shared" si="0"/>
        <v>43887</v>
      </c>
      <c r="B37" s="36">
        <f>SUMIFS(СВЦЭМ!$C$33:$C$776,СВЦЭМ!$A$33:$A$776,$A37,СВЦЭМ!$B$33:$B$776,B$11)+'СЕТ СН'!$F$9+СВЦЭМ!$D$10+'СЕТ СН'!$F$6-'СЕТ СН'!$F$19</f>
        <v>974.11409776000005</v>
      </c>
      <c r="C37" s="36">
        <f>SUMIFS(СВЦЭМ!$C$33:$C$776,СВЦЭМ!$A$33:$A$776,$A37,СВЦЭМ!$B$33:$B$776,C$11)+'СЕТ СН'!$F$9+СВЦЭМ!$D$10+'СЕТ СН'!$F$6-'СЕТ СН'!$F$19</f>
        <v>999.13353983000013</v>
      </c>
      <c r="D37" s="36">
        <f>SUMIFS(СВЦЭМ!$C$33:$C$776,СВЦЭМ!$A$33:$A$776,$A37,СВЦЭМ!$B$33:$B$776,D$11)+'СЕТ СН'!$F$9+СВЦЭМ!$D$10+'СЕТ СН'!$F$6-'СЕТ СН'!$F$19</f>
        <v>1008.2851448900001</v>
      </c>
      <c r="E37" s="36">
        <f>SUMIFS(СВЦЭМ!$C$33:$C$776,СВЦЭМ!$A$33:$A$776,$A37,СВЦЭМ!$B$33:$B$776,E$11)+'СЕТ СН'!$F$9+СВЦЭМ!$D$10+'СЕТ СН'!$F$6-'СЕТ СН'!$F$19</f>
        <v>1022.5590059200001</v>
      </c>
      <c r="F37" s="36">
        <f>SUMIFS(СВЦЭМ!$C$33:$C$776,СВЦЭМ!$A$33:$A$776,$A37,СВЦЭМ!$B$33:$B$776,F$11)+'СЕТ СН'!$F$9+СВЦЭМ!$D$10+'СЕТ СН'!$F$6-'СЕТ СН'!$F$19</f>
        <v>1010.5511928300001</v>
      </c>
      <c r="G37" s="36">
        <f>SUMIFS(СВЦЭМ!$C$33:$C$776,СВЦЭМ!$A$33:$A$776,$A37,СВЦЭМ!$B$33:$B$776,G$11)+'СЕТ СН'!$F$9+СВЦЭМ!$D$10+'СЕТ СН'!$F$6-'СЕТ СН'!$F$19</f>
        <v>1001.0208271500001</v>
      </c>
      <c r="H37" s="36">
        <f>SUMIFS(СВЦЭМ!$C$33:$C$776,СВЦЭМ!$A$33:$A$776,$A37,СВЦЭМ!$B$33:$B$776,H$11)+'СЕТ СН'!$F$9+СВЦЭМ!$D$10+'СЕТ СН'!$F$6-'СЕТ СН'!$F$19</f>
        <v>962.4014721100001</v>
      </c>
      <c r="I37" s="36">
        <f>SUMIFS(СВЦЭМ!$C$33:$C$776,СВЦЭМ!$A$33:$A$776,$A37,СВЦЭМ!$B$33:$B$776,I$11)+'СЕТ СН'!$F$9+СВЦЭМ!$D$10+'СЕТ СН'!$F$6-'СЕТ СН'!$F$19</f>
        <v>939.72073079000006</v>
      </c>
      <c r="J37" s="36">
        <f>SUMIFS(СВЦЭМ!$C$33:$C$776,СВЦЭМ!$A$33:$A$776,$A37,СВЦЭМ!$B$33:$B$776,J$11)+'СЕТ СН'!$F$9+СВЦЭМ!$D$10+'СЕТ СН'!$F$6-'СЕТ СН'!$F$19</f>
        <v>894.29693103000011</v>
      </c>
      <c r="K37" s="36">
        <f>SUMIFS(СВЦЭМ!$C$33:$C$776,СВЦЭМ!$A$33:$A$776,$A37,СВЦЭМ!$B$33:$B$776,K$11)+'СЕТ СН'!$F$9+СВЦЭМ!$D$10+'СЕТ СН'!$F$6-'СЕТ СН'!$F$19</f>
        <v>891.36616963000006</v>
      </c>
      <c r="L37" s="36">
        <f>SUMIFS(СВЦЭМ!$C$33:$C$776,СВЦЭМ!$A$33:$A$776,$A37,СВЦЭМ!$B$33:$B$776,L$11)+'СЕТ СН'!$F$9+СВЦЭМ!$D$10+'СЕТ СН'!$F$6-'СЕТ СН'!$F$19</f>
        <v>893.72953972000005</v>
      </c>
      <c r="M37" s="36">
        <f>SUMIFS(СВЦЭМ!$C$33:$C$776,СВЦЭМ!$A$33:$A$776,$A37,СВЦЭМ!$B$33:$B$776,M$11)+'СЕТ СН'!$F$9+СВЦЭМ!$D$10+'СЕТ СН'!$F$6-'СЕТ СН'!$F$19</f>
        <v>902.67100729000003</v>
      </c>
      <c r="N37" s="36">
        <f>SUMIFS(СВЦЭМ!$C$33:$C$776,СВЦЭМ!$A$33:$A$776,$A37,СВЦЭМ!$B$33:$B$776,N$11)+'СЕТ СН'!$F$9+СВЦЭМ!$D$10+'СЕТ СН'!$F$6-'СЕТ СН'!$F$19</f>
        <v>933.67038491000005</v>
      </c>
      <c r="O37" s="36">
        <f>SUMIFS(СВЦЭМ!$C$33:$C$776,СВЦЭМ!$A$33:$A$776,$A37,СВЦЭМ!$B$33:$B$776,O$11)+'СЕТ СН'!$F$9+СВЦЭМ!$D$10+'СЕТ СН'!$F$6-'СЕТ СН'!$F$19</f>
        <v>919.49233857000013</v>
      </c>
      <c r="P37" s="36">
        <f>SUMIFS(СВЦЭМ!$C$33:$C$776,СВЦЭМ!$A$33:$A$776,$A37,СВЦЭМ!$B$33:$B$776,P$11)+'СЕТ СН'!$F$9+СВЦЭМ!$D$10+'СЕТ СН'!$F$6-'СЕТ СН'!$F$19</f>
        <v>934.61122182000008</v>
      </c>
      <c r="Q37" s="36">
        <f>SUMIFS(СВЦЭМ!$C$33:$C$776,СВЦЭМ!$A$33:$A$776,$A37,СВЦЭМ!$B$33:$B$776,Q$11)+'СЕТ СН'!$F$9+СВЦЭМ!$D$10+'СЕТ СН'!$F$6-'СЕТ СН'!$F$19</f>
        <v>946.67102938000005</v>
      </c>
      <c r="R37" s="36">
        <f>SUMIFS(СВЦЭМ!$C$33:$C$776,СВЦЭМ!$A$33:$A$776,$A37,СВЦЭМ!$B$33:$B$776,R$11)+'СЕТ СН'!$F$9+СВЦЭМ!$D$10+'СЕТ СН'!$F$6-'СЕТ СН'!$F$19</f>
        <v>944.67378454000004</v>
      </c>
      <c r="S37" s="36">
        <f>SUMIFS(СВЦЭМ!$C$33:$C$776,СВЦЭМ!$A$33:$A$776,$A37,СВЦЭМ!$B$33:$B$776,S$11)+'СЕТ СН'!$F$9+СВЦЭМ!$D$10+'СЕТ СН'!$F$6-'СЕТ СН'!$F$19</f>
        <v>922.89156244000014</v>
      </c>
      <c r="T37" s="36">
        <f>SUMIFS(СВЦЭМ!$C$33:$C$776,СВЦЭМ!$A$33:$A$776,$A37,СВЦЭМ!$B$33:$B$776,T$11)+'СЕТ СН'!$F$9+СВЦЭМ!$D$10+'СЕТ СН'!$F$6-'СЕТ СН'!$F$19</f>
        <v>891.7969844700001</v>
      </c>
      <c r="U37" s="36">
        <f>SUMIFS(СВЦЭМ!$C$33:$C$776,СВЦЭМ!$A$33:$A$776,$A37,СВЦЭМ!$B$33:$B$776,U$11)+'СЕТ СН'!$F$9+СВЦЭМ!$D$10+'СЕТ СН'!$F$6-'СЕТ СН'!$F$19</f>
        <v>890.35555943000008</v>
      </c>
      <c r="V37" s="36">
        <f>SUMIFS(СВЦЭМ!$C$33:$C$776,СВЦЭМ!$A$33:$A$776,$A37,СВЦЭМ!$B$33:$B$776,V$11)+'СЕТ СН'!$F$9+СВЦЭМ!$D$10+'СЕТ СН'!$F$6-'СЕТ СН'!$F$19</f>
        <v>893.47726502000012</v>
      </c>
      <c r="W37" s="36">
        <f>SUMIFS(СВЦЭМ!$C$33:$C$776,СВЦЭМ!$A$33:$A$776,$A37,СВЦЭМ!$B$33:$B$776,W$11)+'СЕТ СН'!$F$9+СВЦЭМ!$D$10+'СЕТ СН'!$F$6-'СЕТ СН'!$F$19</f>
        <v>899.08894704000011</v>
      </c>
      <c r="X37" s="36">
        <f>SUMIFS(СВЦЭМ!$C$33:$C$776,СВЦЭМ!$A$33:$A$776,$A37,СВЦЭМ!$B$33:$B$776,X$11)+'СЕТ СН'!$F$9+СВЦЭМ!$D$10+'СЕТ СН'!$F$6-'СЕТ СН'!$F$19</f>
        <v>910.91807767000012</v>
      </c>
      <c r="Y37" s="36">
        <f>SUMIFS(СВЦЭМ!$C$33:$C$776,СВЦЭМ!$A$33:$A$776,$A37,СВЦЭМ!$B$33:$B$776,Y$11)+'СЕТ СН'!$F$9+СВЦЭМ!$D$10+'СЕТ СН'!$F$6-'СЕТ СН'!$F$19</f>
        <v>947.75769790000004</v>
      </c>
    </row>
    <row r="38" spans="1:25" ht="15.75" x14ac:dyDescent="0.2">
      <c r="A38" s="35">
        <f t="shared" si="0"/>
        <v>43888</v>
      </c>
      <c r="B38" s="36">
        <f>SUMIFS(СВЦЭМ!$C$33:$C$776,СВЦЭМ!$A$33:$A$776,$A38,СВЦЭМ!$B$33:$B$776,B$11)+'СЕТ СН'!$F$9+СВЦЭМ!$D$10+'СЕТ СН'!$F$6-'СЕТ СН'!$F$19</f>
        <v>979.76994589000014</v>
      </c>
      <c r="C38" s="36">
        <f>SUMIFS(СВЦЭМ!$C$33:$C$776,СВЦЭМ!$A$33:$A$776,$A38,СВЦЭМ!$B$33:$B$776,C$11)+'СЕТ СН'!$F$9+СВЦЭМ!$D$10+'СЕТ СН'!$F$6-'СЕТ СН'!$F$19</f>
        <v>998.34259026000007</v>
      </c>
      <c r="D38" s="36">
        <f>SUMIFS(СВЦЭМ!$C$33:$C$776,СВЦЭМ!$A$33:$A$776,$A38,СВЦЭМ!$B$33:$B$776,D$11)+'СЕТ СН'!$F$9+СВЦЭМ!$D$10+'СЕТ СН'!$F$6-'СЕТ СН'!$F$19</f>
        <v>1006.9853546200001</v>
      </c>
      <c r="E38" s="36">
        <f>SUMIFS(СВЦЭМ!$C$33:$C$776,СВЦЭМ!$A$33:$A$776,$A38,СВЦЭМ!$B$33:$B$776,E$11)+'СЕТ СН'!$F$9+СВЦЭМ!$D$10+'СЕТ СН'!$F$6-'СЕТ СН'!$F$19</f>
        <v>1011.1225219200001</v>
      </c>
      <c r="F38" s="36">
        <f>SUMIFS(СВЦЭМ!$C$33:$C$776,СВЦЭМ!$A$33:$A$776,$A38,СВЦЭМ!$B$33:$B$776,F$11)+'СЕТ СН'!$F$9+СВЦЭМ!$D$10+'СЕТ СН'!$F$6-'СЕТ СН'!$F$19</f>
        <v>1011.52456914</v>
      </c>
      <c r="G38" s="36">
        <f>SUMIFS(СВЦЭМ!$C$33:$C$776,СВЦЭМ!$A$33:$A$776,$A38,СВЦЭМ!$B$33:$B$776,G$11)+'СЕТ СН'!$F$9+СВЦЭМ!$D$10+'СЕТ СН'!$F$6-'СЕТ СН'!$F$19</f>
        <v>982.23563271000012</v>
      </c>
      <c r="H38" s="36">
        <f>SUMIFS(СВЦЭМ!$C$33:$C$776,СВЦЭМ!$A$33:$A$776,$A38,СВЦЭМ!$B$33:$B$776,H$11)+'СЕТ СН'!$F$9+СВЦЭМ!$D$10+'СЕТ СН'!$F$6-'СЕТ СН'!$F$19</f>
        <v>968.73103302000004</v>
      </c>
      <c r="I38" s="36">
        <f>SUMIFS(СВЦЭМ!$C$33:$C$776,СВЦЭМ!$A$33:$A$776,$A38,СВЦЭМ!$B$33:$B$776,I$11)+'СЕТ СН'!$F$9+СВЦЭМ!$D$10+'СЕТ СН'!$F$6-'СЕТ СН'!$F$19</f>
        <v>954.00738189000003</v>
      </c>
      <c r="J38" s="36">
        <f>SUMIFS(СВЦЭМ!$C$33:$C$776,СВЦЭМ!$A$33:$A$776,$A38,СВЦЭМ!$B$33:$B$776,J$11)+'СЕТ СН'!$F$9+СВЦЭМ!$D$10+'СЕТ СН'!$F$6-'СЕТ СН'!$F$19</f>
        <v>905.68287207000014</v>
      </c>
      <c r="K38" s="36">
        <f>SUMIFS(СВЦЭМ!$C$33:$C$776,СВЦЭМ!$A$33:$A$776,$A38,СВЦЭМ!$B$33:$B$776,K$11)+'СЕТ СН'!$F$9+СВЦЭМ!$D$10+'СЕТ СН'!$F$6-'СЕТ СН'!$F$19</f>
        <v>901.2219471300001</v>
      </c>
      <c r="L38" s="36">
        <f>SUMIFS(СВЦЭМ!$C$33:$C$776,СВЦЭМ!$A$33:$A$776,$A38,СВЦЭМ!$B$33:$B$776,L$11)+'СЕТ СН'!$F$9+СВЦЭМ!$D$10+'СЕТ СН'!$F$6-'СЕТ СН'!$F$19</f>
        <v>889.15673819000006</v>
      </c>
      <c r="M38" s="36">
        <f>SUMIFS(СВЦЭМ!$C$33:$C$776,СВЦЭМ!$A$33:$A$776,$A38,СВЦЭМ!$B$33:$B$776,M$11)+'СЕТ СН'!$F$9+СВЦЭМ!$D$10+'СЕТ СН'!$F$6-'СЕТ СН'!$F$19</f>
        <v>902.36092917000008</v>
      </c>
      <c r="N38" s="36">
        <f>SUMIFS(СВЦЭМ!$C$33:$C$776,СВЦЭМ!$A$33:$A$776,$A38,СВЦЭМ!$B$33:$B$776,N$11)+'СЕТ СН'!$F$9+СВЦЭМ!$D$10+'СЕТ СН'!$F$6-'СЕТ СН'!$F$19</f>
        <v>914.21169464000013</v>
      </c>
      <c r="O38" s="36">
        <f>SUMIFS(СВЦЭМ!$C$33:$C$776,СВЦЭМ!$A$33:$A$776,$A38,СВЦЭМ!$B$33:$B$776,O$11)+'СЕТ СН'!$F$9+СВЦЭМ!$D$10+'СЕТ СН'!$F$6-'СЕТ СН'!$F$19</f>
        <v>919.2503584100001</v>
      </c>
      <c r="P38" s="36">
        <f>SUMIFS(СВЦЭМ!$C$33:$C$776,СВЦЭМ!$A$33:$A$776,$A38,СВЦЭМ!$B$33:$B$776,P$11)+'СЕТ СН'!$F$9+СВЦЭМ!$D$10+'СЕТ СН'!$F$6-'СЕТ СН'!$F$19</f>
        <v>936.53822345000003</v>
      </c>
      <c r="Q38" s="36">
        <f>SUMIFS(СВЦЭМ!$C$33:$C$776,СВЦЭМ!$A$33:$A$776,$A38,СВЦЭМ!$B$33:$B$776,Q$11)+'СЕТ СН'!$F$9+СВЦЭМ!$D$10+'СЕТ СН'!$F$6-'СЕТ СН'!$F$19</f>
        <v>944.11405945000013</v>
      </c>
      <c r="R38" s="36">
        <f>SUMIFS(СВЦЭМ!$C$33:$C$776,СВЦЭМ!$A$33:$A$776,$A38,СВЦЭМ!$B$33:$B$776,R$11)+'СЕТ СН'!$F$9+СВЦЭМ!$D$10+'СЕТ СН'!$F$6-'СЕТ СН'!$F$19</f>
        <v>975.53543926000009</v>
      </c>
      <c r="S38" s="36">
        <f>SUMIFS(СВЦЭМ!$C$33:$C$776,СВЦЭМ!$A$33:$A$776,$A38,СВЦЭМ!$B$33:$B$776,S$11)+'СЕТ СН'!$F$9+СВЦЭМ!$D$10+'СЕТ СН'!$F$6-'СЕТ СН'!$F$19</f>
        <v>945.6828966700001</v>
      </c>
      <c r="T38" s="36">
        <f>SUMIFS(СВЦЭМ!$C$33:$C$776,СВЦЭМ!$A$33:$A$776,$A38,СВЦЭМ!$B$33:$B$776,T$11)+'СЕТ СН'!$F$9+СВЦЭМ!$D$10+'СЕТ СН'!$F$6-'СЕТ СН'!$F$19</f>
        <v>898.63632522000012</v>
      </c>
      <c r="U38" s="36">
        <f>SUMIFS(СВЦЭМ!$C$33:$C$776,СВЦЭМ!$A$33:$A$776,$A38,СВЦЭМ!$B$33:$B$776,U$11)+'СЕТ СН'!$F$9+СВЦЭМ!$D$10+'СЕТ СН'!$F$6-'СЕТ СН'!$F$19</f>
        <v>901.64482868000005</v>
      </c>
      <c r="V38" s="36">
        <f>SUMIFS(СВЦЭМ!$C$33:$C$776,СВЦЭМ!$A$33:$A$776,$A38,СВЦЭМ!$B$33:$B$776,V$11)+'СЕТ СН'!$F$9+СВЦЭМ!$D$10+'СЕТ СН'!$F$6-'СЕТ СН'!$F$19</f>
        <v>901.99144770000009</v>
      </c>
      <c r="W38" s="36">
        <f>SUMIFS(СВЦЭМ!$C$33:$C$776,СВЦЭМ!$A$33:$A$776,$A38,СВЦЭМ!$B$33:$B$776,W$11)+'СЕТ СН'!$F$9+СВЦЭМ!$D$10+'СЕТ СН'!$F$6-'СЕТ СН'!$F$19</f>
        <v>914.7385139700001</v>
      </c>
      <c r="X38" s="36">
        <f>SUMIFS(СВЦЭМ!$C$33:$C$776,СВЦЭМ!$A$33:$A$776,$A38,СВЦЭМ!$B$33:$B$776,X$11)+'СЕТ СН'!$F$9+СВЦЭМ!$D$10+'СЕТ СН'!$F$6-'СЕТ СН'!$F$19</f>
        <v>923.42736009000009</v>
      </c>
      <c r="Y38" s="36">
        <f>SUMIFS(СВЦЭМ!$C$33:$C$776,СВЦЭМ!$A$33:$A$776,$A38,СВЦЭМ!$B$33:$B$776,Y$11)+'СЕТ СН'!$F$9+СВЦЭМ!$D$10+'СЕТ СН'!$F$6-'СЕТ СН'!$F$19</f>
        <v>944.83646561000012</v>
      </c>
    </row>
    <row r="39" spans="1:25" ht="15.75" x14ac:dyDescent="0.2">
      <c r="A39" s="35">
        <f t="shared" si="0"/>
        <v>43889</v>
      </c>
      <c r="B39" s="36">
        <f>SUMIFS(СВЦЭМ!$C$33:$C$776,СВЦЭМ!$A$33:$A$776,$A39,СВЦЭМ!$B$33:$B$776,B$11)+'СЕТ СН'!$F$9+СВЦЭМ!$D$10+'СЕТ СН'!$F$6-'СЕТ СН'!$F$19</f>
        <v>964.58244038000009</v>
      </c>
      <c r="C39" s="36">
        <f>SUMIFS(СВЦЭМ!$C$33:$C$776,СВЦЭМ!$A$33:$A$776,$A39,СВЦЭМ!$B$33:$B$776,C$11)+'СЕТ СН'!$F$9+СВЦЭМ!$D$10+'СЕТ СН'!$F$6-'СЕТ СН'!$F$19</f>
        <v>990.27030922000006</v>
      </c>
      <c r="D39" s="36">
        <f>SUMIFS(СВЦЭМ!$C$33:$C$776,СВЦЭМ!$A$33:$A$776,$A39,СВЦЭМ!$B$33:$B$776,D$11)+'СЕТ СН'!$F$9+СВЦЭМ!$D$10+'СЕТ СН'!$F$6-'СЕТ СН'!$F$19</f>
        <v>1003.7771559800001</v>
      </c>
      <c r="E39" s="36">
        <f>SUMIFS(СВЦЭМ!$C$33:$C$776,СВЦЭМ!$A$33:$A$776,$A39,СВЦЭМ!$B$33:$B$776,E$11)+'СЕТ СН'!$F$9+СВЦЭМ!$D$10+'СЕТ СН'!$F$6-'СЕТ СН'!$F$19</f>
        <v>1002.08295997</v>
      </c>
      <c r="F39" s="36">
        <f>SUMIFS(СВЦЭМ!$C$33:$C$776,СВЦЭМ!$A$33:$A$776,$A39,СВЦЭМ!$B$33:$B$776,F$11)+'СЕТ СН'!$F$9+СВЦЭМ!$D$10+'СЕТ СН'!$F$6-'СЕТ СН'!$F$19</f>
        <v>995.1181231600001</v>
      </c>
      <c r="G39" s="36">
        <f>SUMIFS(СВЦЭМ!$C$33:$C$776,СВЦЭМ!$A$33:$A$776,$A39,СВЦЭМ!$B$33:$B$776,G$11)+'СЕТ СН'!$F$9+СВЦЭМ!$D$10+'СЕТ СН'!$F$6-'СЕТ СН'!$F$19</f>
        <v>983.99334741000007</v>
      </c>
      <c r="H39" s="36">
        <f>SUMIFS(СВЦЭМ!$C$33:$C$776,СВЦЭМ!$A$33:$A$776,$A39,СВЦЭМ!$B$33:$B$776,H$11)+'СЕТ СН'!$F$9+СВЦЭМ!$D$10+'СЕТ СН'!$F$6-'СЕТ СН'!$F$19</f>
        <v>926.46954825000012</v>
      </c>
      <c r="I39" s="36">
        <f>SUMIFS(СВЦЭМ!$C$33:$C$776,СВЦЭМ!$A$33:$A$776,$A39,СВЦЭМ!$B$33:$B$776,I$11)+'СЕТ СН'!$F$9+СВЦЭМ!$D$10+'СЕТ СН'!$F$6-'СЕТ СН'!$F$19</f>
        <v>911.57372296000005</v>
      </c>
      <c r="J39" s="36">
        <f>SUMIFS(СВЦЭМ!$C$33:$C$776,СВЦЭМ!$A$33:$A$776,$A39,СВЦЭМ!$B$33:$B$776,J$11)+'СЕТ СН'!$F$9+СВЦЭМ!$D$10+'СЕТ СН'!$F$6-'СЕТ СН'!$F$19</f>
        <v>909.8255491000001</v>
      </c>
      <c r="K39" s="36">
        <f>SUMIFS(СВЦЭМ!$C$33:$C$776,СВЦЭМ!$A$33:$A$776,$A39,СВЦЭМ!$B$33:$B$776,K$11)+'СЕТ СН'!$F$9+СВЦЭМ!$D$10+'СЕТ СН'!$F$6-'СЕТ СН'!$F$19</f>
        <v>894.90777485000012</v>
      </c>
      <c r="L39" s="36">
        <f>SUMIFS(СВЦЭМ!$C$33:$C$776,СВЦЭМ!$A$33:$A$776,$A39,СВЦЭМ!$B$33:$B$776,L$11)+'СЕТ СН'!$F$9+СВЦЭМ!$D$10+'СЕТ СН'!$F$6-'СЕТ СН'!$F$19</f>
        <v>900.83965432000014</v>
      </c>
      <c r="M39" s="36">
        <f>SUMIFS(СВЦЭМ!$C$33:$C$776,СВЦЭМ!$A$33:$A$776,$A39,СВЦЭМ!$B$33:$B$776,M$11)+'СЕТ СН'!$F$9+СВЦЭМ!$D$10+'СЕТ СН'!$F$6-'СЕТ СН'!$F$19</f>
        <v>902.0638353600001</v>
      </c>
      <c r="N39" s="36">
        <f>SUMIFS(СВЦЭМ!$C$33:$C$776,СВЦЭМ!$A$33:$A$776,$A39,СВЦЭМ!$B$33:$B$776,N$11)+'СЕТ СН'!$F$9+СВЦЭМ!$D$10+'СЕТ СН'!$F$6-'СЕТ СН'!$F$19</f>
        <v>921.73932234000006</v>
      </c>
      <c r="O39" s="36">
        <f>SUMIFS(СВЦЭМ!$C$33:$C$776,СВЦЭМ!$A$33:$A$776,$A39,СВЦЭМ!$B$33:$B$776,O$11)+'СЕТ СН'!$F$9+СВЦЭМ!$D$10+'СЕТ СН'!$F$6-'СЕТ СН'!$F$19</f>
        <v>911.03128457000014</v>
      </c>
      <c r="P39" s="36">
        <f>SUMIFS(СВЦЭМ!$C$33:$C$776,СВЦЭМ!$A$33:$A$776,$A39,СВЦЭМ!$B$33:$B$776,P$11)+'СЕТ СН'!$F$9+СВЦЭМ!$D$10+'СЕТ СН'!$F$6-'СЕТ СН'!$F$19</f>
        <v>923.35862911000004</v>
      </c>
      <c r="Q39" s="36">
        <f>SUMIFS(СВЦЭМ!$C$33:$C$776,СВЦЭМ!$A$33:$A$776,$A39,СВЦЭМ!$B$33:$B$776,Q$11)+'СЕТ СН'!$F$9+СВЦЭМ!$D$10+'СЕТ СН'!$F$6-'СЕТ СН'!$F$19</f>
        <v>931.29085817000009</v>
      </c>
      <c r="R39" s="36">
        <f>SUMIFS(СВЦЭМ!$C$33:$C$776,СВЦЭМ!$A$33:$A$776,$A39,СВЦЭМ!$B$33:$B$776,R$11)+'СЕТ СН'!$F$9+СВЦЭМ!$D$10+'СЕТ СН'!$F$6-'СЕТ СН'!$F$19</f>
        <v>916.75076989000013</v>
      </c>
      <c r="S39" s="36">
        <f>SUMIFS(СВЦЭМ!$C$33:$C$776,СВЦЭМ!$A$33:$A$776,$A39,СВЦЭМ!$B$33:$B$776,S$11)+'СЕТ СН'!$F$9+СВЦЭМ!$D$10+'СЕТ СН'!$F$6-'СЕТ СН'!$F$19</f>
        <v>892.31042754000009</v>
      </c>
      <c r="T39" s="36">
        <f>SUMIFS(СВЦЭМ!$C$33:$C$776,СВЦЭМ!$A$33:$A$776,$A39,СВЦЭМ!$B$33:$B$776,T$11)+'СЕТ СН'!$F$9+СВЦЭМ!$D$10+'СЕТ СН'!$F$6-'СЕТ СН'!$F$19</f>
        <v>887.76890370000012</v>
      </c>
      <c r="U39" s="36">
        <f>SUMIFS(СВЦЭМ!$C$33:$C$776,СВЦЭМ!$A$33:$A$776,$A39,СВЦЭМ!$B$33:$B$776,U$11)+'СЕТ СН'!$F$9+СВЦЭМ!$D$10+'СЕТ СН'!$F$6-'СЕТ СН'!$F$19</f>
        <v>892.92042810000009</v>
      </c>
      <c r="V39" s="36">
        <f>SUMIFS(СВЦЭМ!$C$33:$C$776,СВЦЭМ!$A$33:$A$776,$A39,СВЦЭМ!$B$33:$B$776,V$11)+'СЕТ СН'!$F$9+СВЦЭМ!$D$10+'СЕТ СН'!$F$6-'СЕТ СН'!$F$19</f>
        <v>895.28300518000003</v>
      </c>
      <c r="W39" s="36">
        <f>SUMIFS(СВЦЭМ!$C$33:$C$776,СВЦЭМ!$A$33:$A$776,$A39,СВЦЭМ!$B$33:$B$776,W$11)+'СЕТ СН'!$F$9+СВЦЭМ!$D$10+'СЕТ СН'!$F$6-'СЕТ СН'!$F$19</f>
        <v>908.22514367000008</v>
      </c>
      <c r="X39" s="36">
        <f>SUMIFS(СВЦЭМ!$C$33:$C$776,СВЦЭМ!$A$33:$A$776,$A39,СВЦЭМ!$B$33:$B$776,X$11)+'СЕТ СН'!$F$9+СВЦЭМ!$D$10+'СЕТ СН'!$F$6-'СЕТ СН'!$F$19</f>
        <v>906.85959484000011</v>
      </c>
      <c r="Y39" s="36">
        <f>SUMIFS(СВЦЭМ!$C$33:$C$776,СВЦЭМ!$A$33:$A$776,$A39,СВЦЭМ!$B$33:$B$776,Y$11)+'СЕТ СН'!$F$9+СВЦЭМ!$D$10+'СЕТ СН'!$F$6-'СЕТ СН'!$F$19</f>
        <v>926.48363226000004</v>
      </c>
    </row>
    <row r="40" spans="1:25" ht="15.75" x14ac:dyDescent="0.2">
      <c r="A40" s="35">
        <f t="shared" si="0"/>
        <v>43890</v>
      </c>
      <c r="B40" s="36">
        <f>SUMIFS(СВЦЭМ!$C$33:$C$776,СВЦЭМ!$A$33:$A$776,$A40,СВЦЭМ!$B$33:$B$776,B$11)+'СЕТ СН'!$F$9+СВЦЭМ!$D$10+'СЕТ СН'!$F$6-'СЕТ СН'!$F$19</f>
        <v>955.06297100000006</v>
      </c>
      <c r="C40" s="36">
        <f>SUMIFS(СВЦЭМ!$C$33:$C$776,СВЦЭМ!$A$33:$A$776,$A40,СВЦЭМ!$B$33:$B$776,C$11)+'СЕТ СН'!$F$9+СВЦЭМ!$D$10+'СЕТ СН'!$F$6-'СЕТ СН'!$F$19</f>
        <v>953.10557594000011</v>
      </c>
      <c r="D40" s="36">
        <f>SUMIFS(СВЦЭМ!$C$33:$C$776,СВЦЭМ!$A$33:$A$776,$A40,СВЦЭМ!$B$33:$B$776,D$11)+'СЕТ СН'!$F$9+СВЦЭМ!$D$10+'СЕТ СН'!$F$6-'СЕТ СН'!$F$19</f>
        <v>974.42207878000011</v>
      </c>
      <c r="E40" s="36">
        <f>SUMIFS(СВЦЭМ!$C$33:$C$776,СВЦЭМ!$A$33:$A$776,$A40,СВЦЭМ!$B$33:$B$776,E$11)+'СЕТ СН'!$F$9+СВЦЭМ!$D$10+'СЕТ СН'!$F$6-'СЕТ СН'!$F$19</f>
        <v>989.25182318000009</v>
      </c>
      <c r="F40" s="36">
        <f>SUMIFS(СВЦЭМ!$C$33:$C$776,СВЦЭМ!$A$33:$A$776,$A40,СВЦЭМ!$B$33:$B$776,F$11)+'СЕТ СН'!$F$9+СВЦЭМ!$D$10+'СЕТ СН'!$F$6-'СЕТ СН'!$F$19</f>
        <v>997.59693812000012</v>
      </c>
      <c r="G40" s="36">
        <f>SUMIFS(СВЦЭМ!$C$33:$C$776,СВЦЭМ!$A$33:$A$776,$A40,СВЦЭМ!$B$33:$B$776,G$11)+'СЕТ СН'!$F$9+СВЦЭМ!$D$10+'СЕТ СН'!$F$6-'СЕТ СН'!$F$19</f>
        <v>998.67047464000007</v>
      </c>
      <c r="H40" s="36">
        <f>SUMIFS(СВЦЭМ!$C$33:$C$776,СВЦЭМ!$A$33:$A$776,$A40,СВЦЭМ!$B$33:$B$776,H$11)+'СЕТ СН'!$F$9+СВЦЭМ!$D$10+'СЕТ СН'!$F$6-'СЕТ СН'!$F$19</f>
        <v>972.94408974000009</v>
      </c>
      <c r="I40" s="36">
        <f>SUMIFS(СВЦЭМ!$C$33:$C$776,СВЦЭМ!$A$33:$A$776,$A40,СВЦЭМ!$B$33:$B$776,I$11)+'СЕТ СН'!$F$9+СВЦЭМ!$D$10+'СЕТ СН'!$F$6-'СЕТ СН'!$F$19</f>
        <v>941.03316074000008</v>
      </c>
      <c r="J40" s="36">
        <f>SUMIFS(СВЦЭМ!$C$33:$C$776,СВЦЭМ!$A$33:$A$776,$A40,СВЦЭМ!$B$33:$B$776,J$11)+'СЕТ СН'!$F$9+СВЦЭМ!$D$10+'СЕТ СН'!$F$6-'СЕТ СН'!$F$19</f>
        <v>909.14264476000005</v>
      </c>
      <c r="K40" s="36">
        <f>SUMIFS(СВЦЭМ!$C$33:$C$776,СВЦЭМ!$A$33:$A$776,$A40,СВЦЭМ!$B$33:$B$776,K$11)+'СЕТ СН'!$F$9+СВЦЭМ!$D$10+'СЕТ СН'!$F$6-'СЕТ СН'!$F$19</f>
        <v>911.72523139000009</v>
      </c>
      <c r="L40" s="36">
        <f>SUMIFS(СВЦЭМ!$C$33:$C$776,СВЦЭМ!$A$33:$A$776,$A40,СВЦЭМ!$B$33:$B$776,L$11)+'СЕТ СН'!$F$9+СВЦЭМ!$D$10+'СЕТ СН'!$F$6-'СЕТ СН'!$F$19</f>
        <v>903.84712259000014</v>
      </c>
      <c r="M40" s="36">
        <f>SUMIFS(СВЦЭМ!$C$33:$C$776,СВЦЭМ!$A$33:$A$776,$A40,СВЦЭМ!$B$33:$B$776,M$11)+'СЕТ СН'!$F$9+СВЦЭМ!$D$10+'СЕТ СН'!$F$6-'СЕТ СН'!$F$19</f>
        <v>907.34806741000011</v>
      </c>
      <c r="N40" s="36">
        <f>SUMIFS(СВЦЭМ!$C$33:$C$776,СВЦЭМ!$A$33:$A$776,$A40,СВЦЭМ!$B$33:$B$776,N$11)+'СЕТ СН'!$F$9+СВЦЭМ!$D$10+'СЕТ СН'!$F$6-'СЕТ СН'!$F$19</f>
        <v>909.3399983600001</v>
      </c>
      <c r="O40" s="36">
        <f>SUMIFS(СВЦЭМ!$C$33:$C$776,СВЦЭМ!$A$33:$A$776,$A40,СВЦЭМ!$B$33:$B$776,O$11)+'СЕТ СН'!$F$9+СВЦЭМ!$D$10+'СЕТ СН'!$F$6-'СЕТ СН'!$F$19</f>
        <v>914.38307221000014</v>
      </c>
      <c r="P40" s="36">
        <f>SUMIFS(СВЦЭМ!$C$33:$C$776,СВЦЭМ!$A$33:$A$776,$A40,СВЦЭМ!$B$33:$B$776,P$11)+'СЕТ СН'!$F$9+СВЦЭМ!$D$10+'СЕТ СН'!$F$6-'СЕТ СН'!$F$19</f>
        <v>927.60814262000008</v>
      </c>
      <c r="Q40" s="36">
        <f>SUMIFS(СВЦЭМ!$C$33:$C$776,СВЦЭМ!$A$33:$A$776,$A40,СВЦЭМ!$B$33:$B$776,Q$11)+'СЕТ СН'!$F$9+СВЦЭМ!$D$10+'СЕТ СН'!$F$6-'СЕТ СН'!$F$19</f>
        <v>946.37817005000011</v>
      </c>
      <c r="R40" s="36">
        <f>SUMIFS(СВЦЭМ!$C$33:$C$776,СВЦЭМ!$A$33:$A$776,$A40,СВЦЭМ!$B$33:$B$776,R$11)+'СЕТ СН'!$F$9+СВЦЭМ!$D$10+'СЕТ СН'!$F$6-'СЕТ СН'!$F$19</f>
        <v>938.67446005000011</v>
      </c>
      <c r="S40" s="36">
        <f>SUMIFS(СВЦЭМ!$C$33:$C$776,СВЦЭМ!$A$33:$A$776,$A40,СВЦЭМ!$B$33:$B$776,S$11)+'СЕТ СН'!$F$9+СВЦЭМ!$D$10+'СЕТ СН'!$F$6-'СЕТ СН'!$F$19</f>
        <v>932.6917603500001</v>
      </c>
      <c r="T40" s="36">
        <f>SUMIFS(СВЦЭМ!$C$33:$C$776,СВЦЭМ!$A$33:$A$776,$A40,СВЦЭМ!$B$33:$B$776,T$11)+'СЕТ СН'!$F$9+СВЦЭМ!$D$10+'СЕТ СН'!$F$6-'СЕТ СН'!$F$19</f>
        <v>915.69964805000006</v>
      </c>
      <c r="U40" s="36">
        <f>SUMIFS(СВЦЭМ!$C$33:$C$776,СВЦЭМ!$A$33:$A$776,$A40,СВЦЭМ!$B$33:$B$776,U$11)+'СЕТ СН'!$F$9+СВЦЭМ!$D$10+'СЕТ СН'!$F$6-'СЕТ СН'!$F$19</f>
        <v>926.2391763600001</v>
      </c>
      <c r="V40" s="36">
        <f>SUMIFS(СВЦЭМ!$C$33:$C$776,СВЦЭМ!$A$33:$A$776,$A40,СВЦЭМ!$B$33:$B$776,V$11)+'СЕТ СН'!$F$9+СВЦЭМ!$D$10+'СЕТ СН'!$F$6-'СЕТ СН'!$F$19</f>
        <v>910.56076415000007</v>
      </c>
      <c r="W40" s="36">
        <f>SUMIFS(СВЦЭМ!$C$33:$C$776,СВЦЭМ!$A$33:$A$776,$A40,СВЦЭМ!$B$33:$B$776,W$11)+'СЕТ СН'!$F$9+СВЦЭМ!$D$10+'СЕТ СН'!$F$6-'СЕТ СН'!$F$19</f>
        <v>919.77679116000013</v>
      </c>
      <c r="X40" s="36">
        <f>SUMIFS(СВЦЭМ!$C$33:$C$776,СВЦЭМ!$A$33:$A$776,$A40,СВЦЭМ!$B$33:$B$776,X$11)+'СЕТ СН'!$F$9+СВЦЭМ!$D$10+'СЕТ СН'!$F$6-'СЕТ СН'!$F$19</f>
        <v>928.34949010000014</v>
      </c>
      <c r="Y40" s="36">
        <f>SUMIFS(СВЦЭМ!$C$33:$C$776,СВЦЭМ!$A$33:$A$776,$A40,СВЦЭМ!$B$33:$B$776,Y$11)+'СЕТ СН'!$F$9+СВЦЭМ!$D$10+'СЕТ СН'!$F$6-'СЕТ СН'!$F$19</f>
        <v>971.75755999000012</v>
      </c>
    </row>
    <row r="41" spans="1:25"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5"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5" ht="12.75" customHeight="1" x14ac:dyDescent="0.2">
      <c r="A43" s="132" t="s">
        <v>7</v>
      </c>
      <c r="B43" s="126" t="s">
        <v>71</v>
      </c>
      <c r="C43" s="127"/>
      <c r="D43" s="127"/>
      <c r="E43" s="127"/>
      <c r="F43" s="127"/>
      <c r="G43" s="127"/>
      <c r="H43" s="127"/>
      <c r="I43" s="127"/>
      <c r="J43" s="127"/>
      <c r="K43" s="127"/>
      <c r="L43" s="127"/>
      <c r="M43" s="127"/>
      <c r="N43" s="127"/>
      <c r="O43" s="127"/>
      <c r="P43" s="127"/>
      <c r="Q43" s="127"/>
      <c r="R43" s="127"/>
      <c r="S43" s="127"/>
      <c r="T43" s="127"/>
      <c r="U43" s="127"/>
      <c r="V43" s="127"/>
      <c r="W43" s="127"/>
      <c r="X43" s="127"/>
      <c r="Y43" s="128"/>
    </row>
    <row r="44" spans="1:25" ht="12.75" customHeight="1" x14ac:dyDescent="0.2">
      <c r="A44" s="133"/>
      <c r="B44" s="129"/>
      <c r="C44" s="130"/>
      <c r="D44" s="130"/>
      <c r="E44" s="130"/>
      <c r="F44" s="130"/>
      <c r="G44" s="130"/>
      <c r="H44" s="130"/>
      <c r="I44" s="130"/>
      <c r="J44" s="130"/>
      <c r="K44" s="130"/>
      <c r="L44" s="130"/>
      <c r="M44" s="130"/>
      <c r="N44" s="130"/>
      <c r="O44" s="130"/>
      <c r="P44" s="130"/>
      <c r="Q44" s="130"/>
      <c r="R44" s="130"/>
      <c r="S44" s="130"/>
      <c r="T44" s="130"/>
      <c r="U44" s="130"/>
      <c r="V44" s="130"/>
      <c r="W44" s="130"/>
      <c r="X44" s="130"/>
      <c r="Y44" s="131"/>
    </row>
    <row r="45" spans="1:25" ht="12.75" customHeight="1" x14ac:dyDescent="0.2">
      <c r="A45" s="134"/>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5" ht="15.75" x14ac:dyDescent="0.2">
      <c r="A46" s="35" t="str">
        <f>A12</f>
        <v>01.02.2020</v>
      </c>
      <c r="B46" s="36">
        <f>SUMIFS(СВЦЭМ!$C$33:$C$776,СВЦЭМ!$A$33:$A$776,$A46,СВЦЭМ!$B$33:$B$776,B$45)+'СЕТ СН'!$G$9+СВЦЭМ!$D$10+'СЕТ СН'!$G$6-'СЕТ СН'!$G$19</f>
        <v>1055.2794946000001</v>
      </c>
      <c r="C46" s="36">
        <f>SUMIFS(СВЦЭМ!$C$33:$C$776,СВЦЭМ!$A$33:$A$776,$A46,СВЦЭМ!$B$33:$B$776,C$45)+'СЕТ СН'!$G$9+СВЦЭМ!$D$10+'СЕТ СН'!$G$6-'СЕТ СН'!$G$19</f>
        <v>1087.3423175400001</v>
      </c>
      <c r="D46" s="36">
        <f>SUMIFS(СВЦЭМ!$C$33:$C$776,СВЦЭМ!$A$33:$A$776,$A46,СВЦЭМ!$B$33:$B$776,D$45)+'СЕТ СН'!$G$9+СВЦЭМ!$D$10+'СЕТ СН'!$G$6-'СЕТ СН'!$G$19</f>
        <v>1117.0625798000001</v>
      </c>
      <c r="E46" s="36">
        <f>SUMIFS(СВЦЭМ!$C$33:$C$776,СВЦЭМ!$A$33:$A$776,$A46,СВЦЭМ!$B$33:$B$776,E$45)+'СЕТ СН'!$G$9+СВЦЭМ!$D$10+'СЕТ СН'!$G$6-'СЕТ СН'!$G$19</f>
        <v>1115.7227642400001</v>
      </c>
      <c r="F46" s="36">
        <f>SUMIFS(СВЦЭМ!$C$33:$C$776,СВЦЭМ!$A$33:$A$776,$A46,СВЦЭМ!$B$33:$B$776,F$45)+'СЕТ СН'!$G$9+СВЦЭМ!$D$10+'СЕТ СН'!$G$6-'СЕТ СН'!$G$19</f>
        <v>1103.0605498500001</v>
      </c>
      <c r="G46" s="36">
        <f>SUMIFS(СВЦЭМ!$C$33:$C$776,СВЦЭМ!$A$33:$A$776,$A46,СВЦЭМ!$B$33:$B$776,G$45)+'СЕТ СН'!$G$9+СВЦЭМ!$D$10+'СЕТ СН'!$G$6-'СЕТ СН'!$G$19</f>
        <v>1087.0996069800001</v>
      </c>
      <c r="H46" s="36">
        <f>SUMIFS(СВЦЭМ!$C$33:$C$776,СВЦЭМ!$A$33:$A$776,$A46,СВЦЭМ!$B$33:$B$776,H$45)+'СЕТ СН'!$G$9+СВЦЭМ!$D$10+'СЕТ СН'!$G$6-'СЕТ СН'!$G$19</f>
        <v>1067.41480013</v>
      </c>
      <c r="I46" s="36">
        <f>SUMIFS(СВЦЭМ!$C$33:$C$776,СВЦЭМ!$A$33:$A$776,$A46,СВЦЭМ!$B$33:$B$776,I$45)+'СЕТ СН'!$G$9+СВЦЭМ!$D$10+'СЕТ СН'!$G$6-'СЕТ СН'!$G$19</f>
        <v>1037.845311</v>
      </c>
      <c r="J46" s="36">
        <f>SUMIFS(СВЦЭМ!$C$33:$C$776,СВЦЭМ!$A$33:$A$776,$A46,СВЦЭМ!$B$33:$B$776,J$45)+'СЕТ СН'!$G$9+СВЦЭМ!$D$10+'СЕТ СН'!$G$6-'СЕТ СН'!$G$19</f>
        <v>1015.10159401</v>
      </c>
      <c r="K46" s="36">
        <f>SUMIFS(СВЦЭМ!$C$33:$C$776,СВЦЭМ!$A$33:$A$776,$A46,СВЦЭМ!$B$33:$B$776,K$45)+'СЕТ СН'!$G$9+СВЦЭМ!$D$10+'СЕТ СН'!$G$6-'СЕТ СН'!$G$19</f>
        <v>983.01654968000003</v>
      </c>
      <c r="L46" s="36">
        <f>SUMIFS(СВЦЭМ!$C$33:$C$776,СВЦЭМ!$A$33:$A$776,$A46,СВЦЭМ!$B$33:$B$776,L$45)+'СЕТ СН'!$G$9+СВЦЭМ!$D$10+'СЕТ СН'!$G$6-'СЕТ СН'!$G$19</f>
        <v>975.02073756000004</v>
      </c>
      <c r="M46" s="36">
        <f>SUMIFS(СВЦЭМ!$C$33:$C$776,СВЦЭМ!$A$33:$A$776,$A46,СВЦЭМ!$B$33:$B$776,M$45)+'СЕТ СН'!$G$9+СВЦЭМ!$D$10+'СЕТ СН'!$G$6-'СЕТ СН'!$G$19</f>
        <v>983.00400921000005</v>
      </c>
      <c r="N46" s="36">
        <f>SUMIFS(СВЦЭМ!$C$33:$C$776,СВЦЭМ!$A$33:$A$776,$A46,СВЦЭМ!$B$33:$B$776,N$45)+'СЕТ СН'!$G$9+СВЦЭМ!$D$10+'СЕТ СН'!$G$6-'СЕТ СН'!$G$19</f>
        <v>1013.1782601900001</v>
      </c>
      <c r="O46" s="36">
        <f>SUMIFS(СВЦЭМ!$C$33:$C$776,СВЦЭМ!$A$33:$A$776,$A46,СВЦЭМ!$B$33:$B$776,O$45)+'СЕТ СН'!$G$9+СВЦЭМ!$D$10+'СЕТ СН'!$G$6-'СЕТ СН'!$G$19</f>
        <v>1017.77358803</v>
      </c>
      <c r="P46" s="36">
        <f>SUMIFS(СВЦЭМ!$C$33:$C$776,СВЦЭМ!$A$33:$A$776,$A46,СВЦЭМ!$B$33:$B$776,P$45)+'СЕТ СН'!$G$9+СВЦЭМ!$D$10+'СЕТ СН'!$G$6-'СЕТ СН'!$G$19</f>
        <v>1031.7682585100001</v>
      </c>
      <c r="Q46" s="36">
        <f>SUMIFS(СВЦЭМ!$C$33:$C$776,СВЦЭМ!$A$33:$A$776,$A46,СВЦЭМ!$B$33:$B$776,Q$45)+'СЕТ СН'!$G$9+СВЦЭМ!$D$10+'СЕТ СН'!$G$6-'СЕТ СН'!$G$19</f>
        <v>1038.64195111</v>
      </c>
      <c r="R46" s="36">
        <f>SUMIFS(СВЦЭМ!$C$33:$C$776,СВЦЭМ!$A$33:$A$776,$A46,СВЦЭМ!$B$33:$B$776,R$45)+'СЕТ СН'!$G$9+СВЦЭМ!$D$10+'СЕТ СН'!$G$6-'СЕТ СН'!$G$19</f>
        <v>1037.0781382500002</v>
      </c>
      <c r="S46" s="36">
        <f>SUMIFS(СВЦЭМ!$C$33:$C$776,СВЦЭМ!$A$33:$A$776,$A46,СВЦЭМ!$B$33:$B$776,S$45)+'СЕТ СН'!$G$9+СВЦЭМ!$D$10+'СЕТ СН'!$G$6-'СЕТ СН'!$G$19</f>
        <v>1026.5879253600001</v>
      </c>
      <c r="T46" s="36">
        <f>SUMIFS(СВЦЭМ!$C$33:$C$776,СВЦЭМ!$A$33:$A$776,$A46,СВЦЭМ!$B$33:$B$776,T$45)+'СЕТ СН'!$G$9+СВЦЭМ!$D$10+'СЕТ СН'!$G$6-'СЕТ СН'!$G$19</f>
        <v>997.67205915</v>
      </c>
      <c r="U46" s="36">
        <f>SUMIFS(СВЦЭМ!$C$33:$C$776,СВЦЭМ!$A$33:$A$776,$A46,СВЦЭМ!$B$33:$B$776,U$45)+'СЕТ СН'!$G$9+СВЦЭМ!$D$10+'СЕТ СН'!$G$6-'СЕТ СН'!$G$19</f>
        <v>1031.90133074</v>
      </c>
      <c r="V46" s="36">
        <f>SUMIFS(СВЦЭМ!$C$33:$C$776,СВЦЭМ!$A$33:$A$776,$A46,СВЦЭМ!$B$33:$B$776,V$45)+'СЕТ СН'!$G$9+СВЦЭМ!$D$10+'СЕТ СН'!$G$6-'СЕТ СН'!$G$19</f>
        <v>1002.2485877</v>
      </c>
      <c r="W46" s="36">
        <f>SUMIFS(СВЦЭМ!$C$33:$C$776,СВЦЭМ!$A$33:$A$776,$A46,СВЦЭМ!$B$33:$B$776,W$45)+'СЕТ СН'!$G$9+СВЦЭМ!$D$10+'СЕТ СН'!$G$6-'СЕТ СН'!$G$19</f>
        <v>1029.1929254500001</v>
      </c>
      <c r="X46" s="36">
        <f>SUMIFS(СВЦЭМ!$C$33:$C$776,СВЦЭМ!$A$33:$A$776,$A46,СВЦЭМ!$B$33:$B$776,X$45)+'СЕТ СН'!$G$9+СВЦЭМ!$D$10+'СЕТ СН'!$G$6-'СЕТ СН'!$G$19</f>
        <v>1060.4792859600002</v>
      </c>
      <c r="Y46" s="36">
        <f>SUMIFS(СВЦЭМ!$C$33:$C$776,СВЦЭМ!$A$33:$A$776,$A46,СВЦЭМ!$B$33:$B$776,Y$45)+'СЕТ СН'!$G$9+СВЦЭМ!$D$10+'СЕТ СН'!$G$6-'СЕТ СН'!$G$19</f>
        <v>1064.2040441600002</v>
      </c>
    </row>
    <row r="47" spans="1:25" ht="15.75" x14ac:dyDescent="0.2">
      <c r="A47" s="35">
        <f>A46+1</f>
        <v>43863</v>
      </c>
      <c r="B47" s="36">
        <f>SUMIFS(СВЦЭМ!$C$33:$C$776,СВЦЭМ!$A$33:$A$776,$A47,СВЦЭМ!$B$33:$B$776,B$45)+'СЕТ СН'!$G$9+СВЦЭМ!$D$10+'СЕТ СН'!$G$6-'СЕТ СН'!$G$19</f>
        <v>1057.73647536</v>
      </c>
      <c r="C47" s="36">
        <f>SUMIFS(СВЦЭМ!$C$33:$C$776,СВЦЭМ!$A$33:$A$776,$A47,СВЦЭМ!$B$33:$B$776,C$45)+'СЕТ СН'!$G$9+СВЦЭМ!$D$10+'СЕТ СН'!$G$6-'СЕТ СН'!$G$19</f>
        <v>1085.97240833</v>
      </c>
      <c r="D47" s="36">
        <f>SUMIFS(СВЦЭМ!$C$33:$C$776,СВЦЭМ!$A$33:$A$776,$A47,СВЦЭМ!$B$33:$B$776,D$45)+'СЕТ СН'!$G$9+СВЦЭМ!$D$10+'СЕТ СН'!$G$6-'СЕТ СН'!$G$19</f>
        <v>1104.06752779</v>
      </c>
      <c r="E47" s="36">
        <f>SUMIFS(СВЦЭМ!$C$33:$C$776,СВЦЭМ!$A$33:$A$776,$A47,СВЦЭМ!$B$33:$B$776,E$45)+'СЕТ СН'!$G$9+СВЦЭМ!$D$10+'СЕТ СН'!$G$6-'СЕТ СН'!$G$19</f>
        <v>1116.46193309</v>
      </c>
      <c r="F47" s="36">
        <f>SUMIFS(СВЦЭМ!$C$33:$C$776,СВЦЭМ!$A$33:$A$776,$A47,СВЦЭМ!$B$33:$B$776,F$45)+'СЕТ СН'!$G$9+СВЦЭМ!$D$10+'СЕТ СН'!$G$6-'СЕТ СН'!$G$19</f>
        <v>1108.8292014900001</v>
      </c>
      <c r="G47" s="36">
        <f>SUMIFS(СВЦЭМ!$C$33:$C$776,СВЦЭМ!$A$33:$A$776,$A47,СВЦЭМ!$B$33:$B$776,G$45)+'СЕТ СН'!$G$9+СВЦЭМ!$D$10+'СЕТ СН'!$G$6-'СЕТ СН'!$G$19</f>
        <v>1099.1350834500001</v>
      </c>
      <c r="H47" s="36">
        <f>SUMIFS(СВЦЭМ!$C$33:$C$776,СВЦЭМ!$A$33:$A$776,$A47,СВЦЭМ!$B$33:$B$776,H$45)+'СЕТ СН'!$G$9+СВЦЭМ!$D$10+'СЕТ СН'!$G$6-'СЕТ СН'!$G$19</f>
        <v>1079.1287318500001</v>
      </c>
      <c r="I47" s="36">
        <f>SUMIFS(СВЦЭМ!$C$33:$C$776,СВЦЭМ!$A$33:$A$776,$A47,СВЦЭМ!$B$33:$B$776,I$45)+'СЕТ СН'!$G$9+СВЦЭМ!$D$10+'СЕТ СН'!$G$6-'СЕТ СН'!$G$19</f>
        <v>1054.1887964900002</v>
      </c>
      <c r="J47" s="36">
        <f>SUMIFS(СВЦЭМ!$C$33:$C$776,СВЦЭМ!$A$33:$A$776,$A47,СВЦЭМ!$B$33:$B$776,J$45)+'СЕТ СН'!$G$9+СВЦЭМ!$D$10+'СЕТ СН'!$G$6-'СЕТ СН'!$G$19</f>
        <v>1029.5768144900001</v>
      </c>
      <c r="K47" s="36">
        <f>SUMIFS(СВЦЭМ!$C$33:$C$776,СВЦЭМ!$A$33:$A$776,$A47,СВЦЭМ!$B$33:$B$776,K$45)+'СЕТ СН'!$G$9+СВЦЭМ!$D$10+'СЕТ СН'!$G$6-'СЕТ СН'!$G$19</f>
        <v>997.06331684999998</v>
      </c>
      <c r="L47" s="36">
        <f>SUMIFS(СВЦЭМ!$C$33:$C$776,СВЦЭМ!$A$33:$A$776,$A47,СВЦЭМ!$B$33:$B$776,L$45)+'СЕТ СН'!$G$9+СВЦЭМ!$D$10+'СЕТ СН'!$G$6-'СЕТ СН'!$G$19</f>
        <v>982.17138714999999</v>
      </c>
      <c r="M47" s="36">
        <f>SUMIFS(СВЦЭМ!$C$33:$C$776,СВЦЭМ!$A$33:$A$776,$A47,СВЦЭМ!$B$33:$B$776,M$45)+'СЕТ СН'!$G$9+СВЦЭМ!$D$10+'СЕТ СН'!$G$6-'СЕТ СН'!$G$19</f>
        <v>982.50331800000004</v>
      </c>
      <c r="N47" s="36">
        <f>SUMIFS(СВЦЭМ!$C$33:$C$776,СВЦЭМ!$A$33:$A$776,$A47,СВЦЭМ!$B$33:$B$776,N$45)+'СЕТ СН'!$G$9+СВЦЭМ!$D$10+'СЕТ СН'!$G$6-'СЕТ СН'!$G$19</f>
        <v>992.52279720000001</v>
      </c>
      <c r="O47" s="36">
        <f>SUMIFS(СВЦЭМ!$C$33:$C$776,СВЦЭМ!$A$33:$A$776,$A47,СВЦЭМ!$B$33:$B$776,O$45)+'СЕТ СН'!$G$9+СВЦЭМ!$D$10+'СЕТ СН'!$G$6-'СЕТ СН'!$G$19</f>
        <v>1008.69378986</v>
      </c>
      <c r="P47" s="36">
        <f>SUMIFS(СВЦЭМ!$C$33:$C$776,СВЦЭМ!$A$33:$A$776,$A47,СВЦЭМ!$B$33:$B$776,P$45)+'СЕТ СН'!$G$9+СВЦЭМ!$D$10+'СЕТ СН'!$G$6-'СЕТ СН'!$G$19</f>
        <v>1022.1931336</v>
      </c>
      <c r="Q47" s="36">
        <f>SUMIFS(СВЦЭМ!$C$33:$C$776,СВЦЭМ!$A$33:$A$776,$A47,СВЦЭМ!$B$33:$B$776,Q$45)+'СЕТ СН'!$G$9+СВЦЭМ!$D$10+'СЕТ СН'!$G$6-'СЕТ СН'!$G$19</f>
        <v>1040.5520430400002</v>
      </c>
      <c r="R47" s="36">
        <f>SUMIFS(СВЦЭМ!$C$33:$C$776,СВЦЭМ!$A$33:$A$776,$A47,СВЦЭМ!$B$33:$B$776,R$45)+'СЕТ СН'!$G$9+СВЦЭМ!$D$10+'СЕТ СН'!$G$6-'СЕТ СН'!$G$19</f>
        <v>1031.91629102</v>
      </c>
      <c r="S47" s="36">
        <f>SUMIFS(СВЦЭМ!$C$33:$C$776,СВЦЭМ!$A$33:$A$776,$A47,СВЦЭМ!$B$33:$B$776,S$45)+'СЕТ СН'!$G$9+СВЦЭМ!$D$10+'СЕТ СН'!$G$6-'СЕТ СН'!$G$19</f>
        <v>1018.24457743</v>
      </c>
      <c r="T47" s="36">
        <f>SUMIFS(СВЦЭМ!$C$33:$C$776,СВЦЭМ!$A$33:$A$776,$A47,СВЦЭМ!$B$33:$B$776,T$45)+'СЕТ СН'!$G$9+СВЦЭМ!$D$10+'СЕТ СН'!$G$6-'СЕТ СН'!$G$19</f>
        <v>999.87521211000001</v>
      </c>
      <c r="U47" s="36">
        <f>SUMIFS(СВЦЭМ!$C$33:$C$776,СВЦЭМ!$A$33:$A$776,$A47,СВЦЭМ!$B$33:$B$776,U$45)+'СЕТ СН'!$G$9+СВЦЭМ!$D$10+'СЕТ СН'!$G$6-'СЕТ СН'!$G$19</f>
        <v>998.79863503000001</v>
      </c>
      <c r="V47" s="36">
        <f>SUMIFS(СВЦЭМ!$C$33:$C$776,СВЦЭМ!$A$33:$A$776,$A47,СВЦЭМ!$B$33:$B$776,V$45)+'СЕТ СН'!$G$9+СВЦЭМ!$D$10+'СЕТ СН'!$G$6-'СЕТ СН'!$G$19</f>
        <v>982.51282351999998</v>
      </c>
      <c r="W47" s="36">
        <f>SUMIFS(СВЦЭМ!$C$33:$C$776,СВЦЭМ!$A$33:$A$776,$A47,СВЦЭМ!$B$33:$B$776,W$45)+'СЕТ СН'!$G$9+СВЦЭМ!$D$10+'СЕТ СН'!$G$6-'СЕТ СН'!$G$19</f>
        <v>994.92739089999998</v>
      </c>
      <c r="X47" s="36">
        <f>SUMIFS(СВЦЭМ!$C$33:$C$776,СВЦЭМ!$A$33:$A$776,$A47,СВЦЭМ!$B$33:$B$776,X$45)+'СЕТ СН'!$G$9+СВЦЭМ!$D$10+'СЕТ СН'!$G$6-'СЕТ СН'!$G$19</f>
        <v>1008.0723875900001</v>
      </c>
      <c r="Y47" s="36">
        <f>SUMIFS(СВЦЭМ!$C$33:$C$776,СВЦЭМ!$A$33:$A$776,$A47,СВЦЭМ!$B$33:$B$776,Y$45)+'СЕТ СН'!$G$9+СВЦЭМ!$D$10+'СЕТ СН'!$G$6-'СЕТ СН'!$G$19</f>
        <v>1030.04213774</v>
      </c>
    </row>
    <row r="48" spans="1:25" ht="15.75" x14ac:dyDescent="0.2">
      <c r="A48" s="35">
        <f t="shared" ref="A48:A74" si="1">A47+1</f>
        <v>43864</v>
      </c>
      <c r="B48" s="36">
        <f>SUMIFS(СВЦЭМ!$C$33:$C$776,СВЦЭМ!$A$33:$A$776,$A48,СВЦЭМ!$B$33:$B$776,B$45)+'СЕТ СН'!$G$9+СВЦЭМ!$D$10+'СЕТ СН'!$G$6-'СЕТ СН'!$G$19</f>
        <v>1045.1674989100002</v>
      </c>
      <c r="C48" s="36">
        <f>SUMIFS(СВЦЭМ!$C$33:$C$776,СВЦЭМ!$A$33:$A$776,$A48,СВЦЭМ!$B$33:$B$776,C$45)+'СЕТ СН'!$G$9+СВЦЭМ!$D$10+'СЕТ СН'!$G$6-'СЕТ СН'!$G$19</f>
        <v>1060.76375964</v>
      </c>
      <c r="D48" s="36">
        <f>SUMIFS(СВЦЭМ!$C$33:$C$776,СВЦЭМ!$A$33:$A$776,$A48,СВЦЭМ!$B$33:$B$776,D$45)+'СЕТ СН'!$G$9+СВЦЭМ!$D$10+'СЕТ СН'!$G$6-'СЕТ СН'!$G$19</f>
        <v>1069.89333437</v>
      </c>
      <c r="E48" s="36">
        <f>SUMIFS(СВЦЭМ!$C$33:$C$776,СВЦЭМ!$A$33:$A$776,$A48,СВЦЭМ!$B$33:$B$776,E$45)+'СЕТ СН'!$G$9+СВЦЭМ!$D$10+'СЕТ СН'!$G$6-'СЕТ СН'!$G$19</f>
        <v>1072.85030811</v>
      </c>
      <c r="F48" s="36">
        <f>SUMIFS(СВЦЭМ!$C$33:$C$776,СВЦЭМ!$A$33:$A$776,$A48,СВЦЭМ!$B$33:$B$776,F$45)+'СЕТ СН'!$G$9+СВЦЭМ!$D$10+'СЕТ СН'!$G$6-'СЕТ СН'!$G$19</f>
        <v>1071.2028082000002</v>
      </c>
      <c r="G48" s="36">
        <f>SUMIFS(СВЦЭМ!$C$33:$C$776,СВЦЭМ!$A$33:$A$776,$A48,СВЦЭМ!$B$33:$B$776,G$45)+'СЕТ СН'!$G$9+СВЦЭМ!$D$10+'СЕТ СН'!$G$6-'СЕТ СН'!$G$19</f>
        <v>1066.84372063</v>
      </c>
      <c r="H48" s="36">
        <f>SUMIFS(СВЦЭМ!$C$33:$C$776,СВЦЭМ!$A$33:$A$776,$A48,СВЦЭМ!$B$33:$B$776,H$45)+'СЕТ СН'!$G$9+СВЦЭМ!$D$10+'СЕТ СН'!$G$6-'СЕТ СН'!$G$19</f>
        <v>1033.0180643600002</v>
      </c>
      <c r="I48" s="36">
        <f>SUMIFS(СВЦЭМ!$C$33:$C$776,СВЦЭМ!$A$33:$A$776,$A48,СВЦЭМ!$B$33:$B$776,I$45)+'СЕТ СН'!$G$9+СВЦЭМ!$D$10+'СЕТ СН'!$G$6-'СЕТ СН'!$G$19</f>
        <v>1012.0981229</v>
      </c>
      <c r="J48" s="36">
        <f>SUMIFS(СВЦЭМ!$C$33:$C$776,СВЦЭМ!$A$33:$A$776,$A48,СВЦЭМ!$B$33:$B$776,J$45)+'СЕТ СН'!$G$9+СВЦЭМ!$D$10+'СЕТ СН'!$G$6-'СЕТ СН'!$G$19</f>
        <v>1003.3967895000001</v>
      </c>
      <c r="K48" s="36">
        <f>SUMIFS(СВЦЭМ!$C$33:$C$776,СВЦЭМ!$A$33:$A$776,$A48,СВЦЭМ!$B$33:$B$776,K$45)+'СЕТ СН'!$G$9+СВЦЭМ!$D$10+'СЕТ СН'!$G$6-'СЕТ СН'!$G$19</f>
        <v>1012.7848288900001</v>
      </c>
      <c r="L48" s="36">
        <f>SUMIFS(СВЦЭМ!$C$33:$C$776,СВЦЭМ!$A$33:$A$776,$A48,СВЦЭМ!$B$33:$B$776,L$45)+'СЕТ СН'!$G$9+СВЦЭМ!$D$10+'СЕТ СН'!$G$6-'СЕТ СН'!$G$19</f>
        <v>1012.22739104</v>
      </c>
      <c r="M48" s="36">
        <f>SUMIFS(СВЦЭМ!$C$33:$C$776,СВЦЭМ!$A$33:$A$776,$A48,СВЦЭМ!$B$33:$B$776,M$45)+'СЕТ СН'!$G$9+СВЦЭМ!$D$10+'СЕТ СН'!$G$6-'СЕТ СН'!$G$19</f>
        <v>1020.1188513200001</v>
      </c>
      <c r="N48" s="36">
        <f>SUMIFS(СВЦЭМ!$C$33:$C$776,СВЦЭМ!$A$33:$A$776,$A48,СВЦЭМ!$B$33:$B$776,N$45)+'СЕТ СН'!$G$9+СВЦЭМ!$D$10+'СЕТ СН'!$G$6-'СЕТ СН'!$G$19</f>
        <v>1061.41308761</v>
      </c>
      <c r="O48" s="36">
        <f>SUMIFS(СВЦЭМ!$C$33:$C$776,СВЦЭМ!$A$33:$A$776,$A48,СВЦЭМ!$B$33:$B$776,O$45)+'СЕТ СН'!$G$9+СВЦЭМ!$D$10+'СЕТ СН'!$G$6-'СЕТ СН'!$G$19</f>
        <v>1059.8822704600002</v>
      </c>
      <c r="P48" s="36">
        <f>SUMIFS(СВЦЭМ!$C$33:$C$776,СВЦЭМ!$A$33:$A$776,$A48,СВЦЭМ!$B$33:$B$776,P$45)+'СЕТ СН'!$G$9+СВЦЭМ!$D$10+'СЕТ СН'!$G$6-'СЕТ СН'!$G$19</f>
        <v>1070.1660975300001</v>
      </c>
      <c r="Q48" s="36">
        <f>SUMIFS(СВЦЭМ!$C$33:$C$776,СВЦЭМ!$A$33:$A$776,$A48,СВЦЭМ!$B$33:$B$776,Q$45)+'СЕТ СН'!$G$9+СВЦЭМ!$D$10+'СЕТ СН'!$G$6-'СЕТ СН'!$G$19</f>
        <v>1078.7946728300001</v>
      </c>
      <c r="R48" s="36">
        <f>SUMIFS(СВЦЭМ!$C$33:$C$776,СВЦЭМ!$A$33:$A$776,$A48,СВЦЭМ!$B$33:$B$776,R$45)+'СЕТ СН'!$G$9+СВЦЭМ!$D$10+'СЕТ СН'!$G$6-'СЕТ СН'!$G$19</f>
        <v>1075.9872373400001</v>
      </c>
      <c r="S48" s="36">
        <f>SUMIFS(СВЦЭМ!$C$33:$C$776,СВЦЭМ!$A$33:$A$776,$A48,СВЦЭМ!$B$33:$B$776,S$45)+'СЕТ СН'!$G$9+СВЦЭМ!$D$10+'СЕТ СН'!$G$6-'СЕТ СН'!$G$19</f>
        <v>1065.2943385900001</v>
      </c>
      <c r="T48" s="36">
        <f>SUMIFS(СВЦЭМ!$C$33:$C$776,СВЦЭМ!$A$33:$A$776,$A48,СВЦЭМ!$B$33:$B$776,T$45)+'СЕТ СН'!$G$9+СВЦЭМ!$D$10+'СЕТ СН'!$G$6-'СЕТ СН'!$G$19</f>
        <v>1037.4390669300001</v>
      </c>
      <c r="U48" s="36">
        <f>SUMIFS(СВЦЭМ!$C$33:$C$776,СВЦЭМ!$A$33:$A$776,$A48,СВЦЭМ!$B$33:$B$776,U$45)+'СЕТ СН'!$G$9+СВЦЭМ!$D$10+'СЕТ СН'!$G$6-'СЕТ СН'!$G$19</f>
        <v>1030.2500869800001</v>
      </c>
      <c r="V48" s="36">
        <f>SUMIFS(СВЦЭМ!$C$33:$C$776,СВЦЭМ!$A$33:$A$776,$A48,СВЦЭМ!$B$33:$B$776,V$45)+'СЕТ СН'!$G$9+СВЦЭМ!$D$10+'СЕТ СН'!$G$6-'СЕТ СН'!$G$19</f>
        <v>1035.9830923300001</v>
      </c>
      <c r="W48" s="36">
        <f>SUMIFS(СВЦЭМ!$C$33:$C$776,СВЦЭМ!$A$33:$A$776,$A48,СВЦЭМ!$B$33:$B$776,W$45)+'СЕТ СН'!$G$9+СВЦЭМ!$D$10+'СЕТ СН'!$G$6-'СЕТ СН'!$G$19</f>
        <v>1021.7723627600001</v>
      </c>
      <c r="X48" s="36">
        <f>SUMIFS(СВЦЭМ!$C$33:$C$776,СВЦЭМ!$A$33:$A$776,$A48,СВЦЭМ!$B$33:$B$776,X$45)+'СЕТ СН'!$G$9+СВЦЭМ!$D$10+'СЕТ СН'!$G$6-'СЕТ СН'!$G$19</f>
        <v>1022.86515467</v>
      </c>
      <c r="Y48" s="36">
        <f>SUMIFS(СВЦЭМ!$C$33:$C$776,СВЦЭМ!$A$33:$A$776,$A48,СВЦЭМ!$B$33:$B$776,Y$45)+'СЕТ СН'!$G$9+СВЦЭМ!$D$10+'СЕТ СН'!$G$6-'СЕТ СН'!$G$19</f>
        <v>1039.9725494900001</v>
      </c>
    </row>
    <row r="49" spans="1:25" ht="15.75" x14ac:dyDescent="0.2">
      <c r="A49" s="35">
        <f t="shared" si="1"/>
        <v>43865</v>
      </c>
      <c r="B49" s="36">
        <f>SUMIFS(СВЦЭМ!$C$33:$C$776,СВЦЭМ!$A$33:$A$776,$A49,СВЦЭМ!$B$33:$B$776,B$45)+'СЕТ СН'!$G$9+СВЦЭМ!$D$10+'СЕТ СН'!$G$6-'СЕТ СН'!$G$19</f>
        <v>1028.06977725</v>
      </c>
      <c r="C49" s="36">
        <f>SUMIFS(СВЦЭМ!$C$33:$C$776,СВЦЭМ!$A$33:$A$776,$A49,СВЦЭМ!$B$33:$B$776,C$45)+'СЕТ СН'!$G$9+СВЦЭМ!$D$10+'СЕТ СН'!$G$6-'СЕТ СН'!$G$19</f>
        <v>1041.7039931500001</v>
      </c>
      <c r="D49" s="36">
        <f>SUMIFS(СВЦЭМ!$C$33:$C$776,СВЦЭМ!$A$33:$A$776,$A49,СВЦЭМ!$B$33:$B$776,D$45)+'СЕТ СН'!$G$9+СВЦЭМ!$D$10+'СЕТ СН'!$G$6-'СЕТ СН'!$G$19</f>
        <v>1056.82764477</v>
      </c>
      <c r="E49" s="36">
        <f>SUMIFS(СВЦЭМ!$C$33:$C$776,СВЦЭМ!$A$33:$A$776,$A49,СВЦЭМ!$B$33:$B$776,E$45)+'СЕТ СН'!$G$9+СВЦЭМ!$D$10+'СЕТ СН'!$G$6-'СЕТ СН'!$G$19</f>
        <v>1051.05897987</v>
      </c>
      <c r="F49" s="36">
        <f>SUMIFS(СВЦЭМ!$C$33:$C$776,СВЦЭМ!$A$33:$A$776,$A49,СВЦЭМ!$B$33:$B$776,F$45)+'СЕТ СН'!$G$9+СВЦЭМ!$D$10+'СЕТ СН'!$G$6-'СЕТ СН'!$G$19</f>
        <v>1052.1060337200001</v>
      </c>
      <c r="G49" s="36">
        <f>SUMIFS(СВЦЭМ!$C$33:$C$776,СВЦЭМ!$A$33:$A$776,$A49,СВЦЭМ!$B$33:$B$776,G$45)+'СЕТ СН'!$G$9+СВЦЭМ!$D$10+'СЕТ СН'!$G$6-'СЕТ СН'!$G$19</f>
        <v>1024.81506977</v>
      </c>
      <c r="H49" s="36">
        <f>SUMIFS(СВЦЭМ!$C$33:$C$776,СВЦЭМ!$A$33:$A$776,$A49,СВЦЭМ!$B$33:$B$776,H$45)+'СЕТ СН'!$G$9+СВЦЭМ!$D$10+'СЕТ СН'!$G$6-'СЕТ СН'!$G$19</f>
        <v>1007.44742394</v>
      </c>
      <c r="I49" s="36">
        <f>SUMIFS(СВЦЭМ!$C$33:$C$776,СВЦЭМ!$A$33:$A$776,$A49,СВЦЭМ!$B$33:$B$776,I$45)+'СЕТ СН'!$G$9+СВЦЭМ!$D$10+'СЕТ СН'!$G$6-'СЕТ СН'!$G$19</f>
        <v>984.77149452000003</v>
      </c>
      <c r="J49" s="36">
        <f>SUMIFS(СВЦЭМ!$C$33:$C$776,СВЦЭМ!$A$33:$A$776,$A49,СВЦЭМ!$B$33:$B$776,J$45)+'СЕТ СН'!$G$9+СВЦЭМ!$D$10+'СЕТ СН'!$G$6-'СЕТ СН'!$G$19</f>
        <v>962.89154467000003</v>
      </c>
      <c r="K49" s="36">
        <f>SUMIFS(СВЦЭМ!$C$33:$C$776,СВЦЭМ!$A$33:$A$776,$A49,СВЦЭМ!$B$33:$B$776,K$45)+'СЕТ СН'!$G$9+СВЦЭМ!$D$10+'СЕТ СН'!$G$6-'СЕТ СН'!$G$19</f>
        <v>953.02162802999999</v>
      </c>
      <c r="L49" s="36">
        <f>SUMIFS(СВЦЭМ!$C$33:$C$776,СВЦЭМ!$A$33:$A$776,$A49,СВЦЭМ!$B$33:$B$776,L$45)+'СЕТ СН'!$G$9+СВЦЭМ!$D$10+'СЕТ СН'!$G$6-'СЕТ СН'!$G$19</f>
        <v>971.26387228999999</v>
      </c>
      <c r="M49" s="36">
        <f>SUMIFS(СВЦЭМ!$C$33:$C$776,СВЦЭМ!$A$33:$A$776,$A49,СВЦЭМ!$B$33:$B$776,M$45)+'СЕТ СН'!$G$9+СВЦЭМ!$D$10+'СЕТ СН'!$G$6-'СЕТ СН'!$G$19</f>
        <v>1026.38003641</v>
      </c>
      <c r="N49" s="36">
        <f>SUMIFS(СВЦЭМ!$C$33:$C$776,СВЦЭМ!$A$33:$A$776,$A49,СВЦЭМ!$B$33:$B$776,N$45)+'СЕТ СН'!$G$9+СВЦЭМ!$D$10+'СЕТ СН'!$G$6-'СЕТ СН'!$G$19</f>
        <v>1068.6982087900001</v>
      </c>
      <c r="O49" s="36">
        <f>SUMIFS(СВЦЭМ!$C$33:$C$776,СВЦЭМ!$A$33:$A$776,$A49,СВЦЭМ!$B$33:$B$776,O$45)+'СЕТ СН'!$G$9+СВЦЭМ!$D$10+'СЕТ СН'!$G$6-'СЕТ СН'!$G$19</f>
        <v>1083.51802036</v>
      </c>
      <c r="P49" s="36">
        <f>SUMIFS(СВЦЭМ!$C$33:$C$776,СВЦЭМ!$A$33:$A$776,$A49,СВЦЭМ!$B$33:$B$776,P$45)+'СЕТ СН'!$G$9+СВЦЭМ!$D$10+'СЕТ СН'!$G$6-'СЕТ СН'!$G$19</f>
        <v>1090.4900375700001</v>
      </c>
      <c r="Q49" s="36">
        <f>SUMIFS(СВЦЭМ!$C$33:$C$776,СВЦЭМ!$A$33:$A$776,$A49,СВЦЭМ!$B$33:$B$776,Q$45)+'СЕТ СН'!$G$9+СВЦЭМ!$D$10+'СЕТ СН'!$G$6-'СЕТ СН'!$G$19</f>
        <v>1098.2796006900001</v>
      </c>
      <c r="R49" s="36">
        <f>SUMIFS(СВЦЭМ!$C$33:$C$776,СВЦЭМ!$A$33:$A$776,$A49,СВЦЭМ!$B$33:$B$776,R$45)+'СЕТ СН'!$G$9+СВЦЭМ!$D$10+'СЕТ СН'!$G$6-'СЕТ СН'!$G$19</f>
        <v>1096.6898061300001</v>
      </c>
      <c r="S49" s="36">
        <f>SUMIFS(СВЦЭМ!$C$33:$C$776,СВЦЭМ!$A$33:$A$776,$A49,СВЦЭМ!$B$33:$B$776,S$45)+'СЕТ СН'!$G$9+СВЦЭМ!$D$10+'СЕТ СН'!$G$6-'СЕТ СН'!$G$19</f>
        <v>1090.6346842200001</v>
      </c>
      <c r="T49" s="36">
        <f>SUMIFS(СВЦЭМ!$C$33:$C$776,СВЦЭМ!$A$33:$A$776,$A49,СВЦЭМ!$B$33:$B$776,T$45)+'СЕТ СН'!$G$9+СВЦЭМ!$D$10+'СЕТ СН'!$G$6-'СЕТ СН'!$G$19</f>
        <v>1076.57591892</v>
      </c>
      <c r="U49" s="36">
        <f>SUMIFS(СВЦЭМ!$C$33:$C$776,СВЦЭМ!$A$33:$A$776,$A49,СВЦЭМ!$B$33:$B$776,U$45)+'СЕТ СН'!$G$9+СВЦЭМ!$D$10+'СЕТ СН'!$G$6-'СЕТ СН'!$G$19</f>
        <v>1059.3488696300001</v>
      </c>
      <c r="V49" s="36">
        <f>SUMIFS(СВЦЭМ!$C$33:$C$776,СВЦЭМ!$A$33:$A$776,$A49,СВЦЭМ!$B$33:$B$776,V$45)+'СЕТ СН'!$G$9+СВЦЭМ!$D$10+'СЕТ СН'!$G$6-'СЕТ СН'!$G$19</f>
        <v>1053.2390174900002</v>
      </c>
      <c r="W49" s="36">
        <f>SUMIFS(СВЦЭМ!$C$33:$C$776,СВЦЭМ!$A$33:$A$776,$A49,СВЦЭМ!$B$33:$B$776,W$45)+'СЕТ СН'!$G$9+СВЦЭМ!$D$10+'СЕТ СН'!$G$6-'СЕТ СН'!$G$19</f>
        <v>1056.2174275100001</v>
      </c>
      <c r="X49" s="36">
        <f>SUMIFS(СВЦЭМ!$C$33:$C$776,СВЦЭМ!$A$33:$A$776,$A49,СВЦЭМ!$B$33:$B$776,X$45)+'СЕТ СН'!$G$9+СВЦЭМ!$D$10+'СЕТ СН'!$G$6-'СЕТ СН'!$G$19</f>
        <v>1063.9364259700001</v>
      </c>
      <c r="Y49" s="36">
        <f>SUMIFS(СВЦЭМ!$C$33:$C$776,СВЦЭМ!$A$33:$A$776,$A49,СВЦЭМ!$B$33:$B$776,Y$45)+'СЕТ СН'!$G$9+СВЦЭМ!$D$10+'СЕТ СН'!$G$6-'СЕТ СН'!$G$19</f>
        <v>1084.61249135</v>
      </c>
    </row>
    <row r="50" spans="1:25" ht="15.75" x14ac:dyDescent="0.2">
      <c r="A50" s="35">
        <f t="shared" si="1"/>
        <v>43866</v>
      </c>
      <c r="B50" s="36">
        <f>SUMIFS(СВЦЭМ!$C$33:$C$776,СВЦЭМ!$A$33:$A$776,$A50,СВЦЭМ!$B$33:$B$776,B$45)+'СЕТ СН'!$G$9+СВЦЭМ!$D$10+'СЕТ СН'!$G$6-'СЕТ СН'!$G$19</f>
        <v>1077.7722737500001</v>
      </c>
      <c r="C50" s="36">
        <f>SUMIFS(СВЦЭМ!$C$33:$C$776,СВЦЭМ!$A$33:$A$776,$A50,СВЦЭМ!$B$33:$B$776,C$45)+'СЕТ СН'!$G$9+СВЦЭМ!$D$10+'СЕТ СН'!$G$6-'СЕТ СН'!$G$19</f>
        <v>1105.2138903900002</v>
      </c>
      <c r="D50" s="36">
        <f>SUMIFS(СВЦЭМ!$C$33:$C$776,СВЦЭМ!$A$33:$A$776,$A50,СВЦЭМ!$B$33:$B$776,D$45)+'СЕТ СН'!$G$9+СВЦЭМ!$D$10+'СЕТ СН'!$G$6-'СЕТ СН'!$G$19</f>
        <v>1121.2906300000002</v>
      </c>
      <c r="E50" s="36">
        <f>SUMIFS(СВЦЭМ!$C$33:$C$776,СВЦЭМ!$A$33:$A$776,$A50,СВЦЭМ!$B$33:$B$776,E$45)+'СЕТ СН'!$G$9+СВЦЭМ!$D$10+'СЕТ СН'!$G$6-'СЕТ СН'!$G$19</f>
        <v>1120.0607367800001</v>
      </c>
      <c r="F50" s="36">
        <f>SUMIFS(СВЦЭМ!$C$33:$C$776,СВЦЭМ!$A$33:$A$776,$A50,СВЦЭМ!$B$33:$B$776,F$45)+'СЕТ СН'!$G$9+СВЦЭМ!$D$10+'СЕТ СН'!$G$6-'СЕТ СН'!$G$19</f>
        <v>1107.62342104</v>
      </c>
      <c r="G50" s="36">
        <f>SUMIFS(СВЦЭМ!$C$33:$C$776,СВЦЭМ!$A$33:$A$776,$A50,СВЦЭМ!$B$33:$B$776,G$45)+'СЕТ СН'!$G$9+СВЦЭМ!$D$10+'СЕТ СН'!$G$6-'СЕТ СН'!$G$19</f>
        <v>1098.0223986800002</v>
      </c>
      <c r="H50" s="36">
        <f>SUMIFS(СВЦЭМ!$C$33:$C$776,СВЦЭМ!$A$33:$A$776,$A50,СВЦЭМ!$B$33:$B$776,H$45)+'СЕТ СН'!$G$9+СВЦЭМ!$D$10+'СЕТ СН'!$G$6-'СЕТ СН'!$G$19</f>
        <v>1059.7091649900001</v>
      </c>
      <c r="I50" s="36">
        <f>SUMIFS(СВЦЭМ!$C$33:$C$776,СВЦЭМ!$A$33:$A$776,$A50,СВЦЭМ!$B$33:$B$776,I$45)+'СЕТ СН'!$G$9+СВЦЭМ!$D$10+'СЕТ СН'!$G$6-'СЕТ СН'!$G$19</f>
        <v>1025.9629996000001</v>
      </c>
      <c r="J50" s="36">
        <f>SUMIFS(СВЦЭМ!$C$33:$C$776,СВЦЭМ!$A$33:$A$776,$A50,СВЦЭМ!$B$33:$B$776,J$45)+'СЕТ СН'!$G$9+СВЦЭМ!$D$10+'СЕТ СН'!$G$6-'СЕТ СН'!$G$19</f>
        <v>994.06730521999998</v>
      </c>
      <c r="K50" s="36">
        <f>SUMIFS(СВЦЭМ!$C$33:$C$776,СВЦЭМ!$A$33:$A$776,$A50,СВЦЭМ!$B$33:$B$776,K$45)+'СЕТ СН'!$G$9+СВЦЭМ!$D$10+'СЕТ СН'!$G$6-'СЕТ СН'!$G$19</f>
        <v>986.15530408000006</v>
      </c>
      <c r="L50" s="36">
        <f>SUMIFS(СВЦЭМ!$C$33:$C$776,СВЦЭМ!$A$33:$A$776,$A50,СВЦЭМ!$B$33:$B$776,L$45)+'СЕТ СН'!$G$9+СВЦЭМ!$D$10+'СЕТ СН'!$G$6-'СЕТ СН'!$G$19</f>
        <v>978.61883967000006</v>
      </c>
      <c r="M50" s="36">
        <f>SUMIFS(СВЦЭМ!$C$33:$C$776,СВЦЭМ!$A$33:$A$776,$A50,СВЦЭМ!$B$33:$B$776,M$45)+'СЕТ СН'!$G$9+СВЦЭМ!$D$10+'СЕТ СН'!$G$6-'СЕТ СН'!$G$19</f>
        <v>992.65035897000007</v>
      </c>
      <c r="N50" s="36">
        <f>SUMIFS(СВЦЭМ!$C$33:$C$776,СВЦЭМ!$A$33:$A$776,$A50,СВЦЭМ!$B$33:$B$776,N$45)+'СЕТ СН'!$G$9+СВЦЭМ!$D$10+'СЕТ СН'!$G$6-'СЕТ СН'!$G$19</f>
        <v>1012.998556</v>
      </c>
      <c r="O50" s="36">
        <f>SUMIFS(СВЦЭМ!$C$33:$C$776,СВЦЭМ!$A$33:$A$776,$A50,СВЦЭМ!$B$33:$B$776,O$45)+'СЕТ СН'!$G$9+СВЦЭМ!$D$10+'СЕТ СН'!$G$6-'СЕТ СН'!$G$19</f>
        <v>1037.35078157</v>
      </c>
      <c r="P50" s="36">
        <f>SUMIFS(СВЦЭМ!$C$33:$C$776,СВЦЭМ!$A$33:$A$776,$A50,СВЦЭМ!$B$33:$B$776,P$45)+'СЕТ СН'!$G$9+СВЦЭМ!$D$10+'СЕТ СН'!$G$6-'СЕТ СН'!$G$19</f>
        <v>1057.35517531</v>
      </c>
      <c r="Q50" s="36">
        <f>SUMIFS(СВЦЭМ!$C$33:$C$776,СВЦЭМ!$A$33:$A$776,$A50,СВЦЭМ!$B$33:$B$776,Q$45)+'СЕТ СН'!$G$9+СВЦЭМ!$D$10+'СЕТ СН'!$G$6-'СЕТ СН'!$G$19</f>
        <v>1061.3773023600002</v>
      </c>
      <c r="R50" s="36">
        <f>SUMIFS(СВЦЭМ!$C$33:$C$776,СВЦЭМ!$A$33:$A$776,$A50,СВЦЭМ!$B$33:$B$776,R$45)+'СЕТ СН'!$G$9+СВЦЭМ!$D$10+'СЕТ СН'!$G$6-'СЕТ СН'!$G$19</f>
        <v>1098.3473076500002</v>
      </c>
      <c r="S50" s="36">
        <f>SUMIFS(СВЦЭМ!$C$33:$C$776,СВЦЭМ!$A$33:$A$776,$A50,СВЦЭМ!$B$33:$B$776,S$45)+'СЕТ СН'!$G$9+СВЦЭМ!$D$10+'СЕТ СН'!$G$6-'СЕТ СН'!$G$19</f>
        <v>1069.4222476800001</v>
      </c>
      <c r="T50" s="36">
        <f>SUMIFS(СВЦЭМ!$C$33:$C$776,СВЦЭМ!$A$33:$A$776,$A50,СВЦЭМ!$B$33:$B$776,T$45)+'СЕТ СН'!$G$9+СВЦЭМ!$D$10+'СЕТ СН'!$G$6-'СЕТ СН'!$G$19</f>
        <v>1032.79395047</v>
      </c>
      <c r="U50" s="36">
        <f>SUMIFS(СВЦЭМ!$C$33:$C$776,СВЦЭМ!$A$33:$A$776,$A50,СВЦЭМ!$B$33:$B$776,U$45)+'СЕТ СН'!$G$9+СВЦЭМ!$D$10+'СЕТ СН'!$G$6-'СЕТ СН'!$G$19</f>
        <v>1040.47540695</v>
      </c>
      <c r="V50" s="36">
        <f>SUMIFS(СВЦЭМ!$C$33:$C$776,СВЦЭМ!$A$33:$A$776,$A50,СВЦЭМ!$B$33:$B$776,V$45)+'СЕТ СН'!$G$9+СВЦЭМ!$D$10+'СЕТ СН'!$G$6-'СЕТ СН'!$G$19</f>
        <v>1035.7741363300001</v>
      </c>
      <c r="W50" s="36">
        <f>SUMIFS(СВЦЭМ!$C$33:$C$776,СВЦЭМ!$A$33:$A$776,$A50,СВЦЭМ!$B$33:$B$776,W$45)+'СЕТ СН'!$G$9+СВЦЭМ!$D$10+'СЕТ СН'!$G$6-'СЕТ СН'!$G$19</f>
        <v>1041.2951011600001</v>
      </c>
      <c r="X50" s="36">
        <f>SUMIFS(СВЦЭМ!$C$33:$C$776,СВЦЭМ!$A$33:$A$776,$A50,СВЦЭМ!$B$33:$B$776,X$45)+'СЕТ СН'!$G$9+СВЦЭМ!$D$10+'СЕТ СН'!$G$6-'СЕТ СН'!$G$19</f>
        <v>1073.6629407300002</v>
      </c>
      <c r="Y50" s="36">
        <f>SUMIFS(СВЦЭМ!$C$33:$C$776,СВЦЭМ!$A$33:$A$776,$A50,СВЦЭМ!$B$33:$B$776,Y$45)+'СЕТ СН'!$G$9+СВЦЭМ!$D$10+'СЕТ СН'!$G$6-'СЕТ СН'!$G$19</f>
        <v>1086.945424</v>
      </c>
    </row>
    <row r="51" spans="1:25" ht="15.75" x14ac:dyDescent="0.2">
      <c r="A51" s="35">
        <f t="shared" si="1"/>
        <v>43867</v>
      </c>
      <c r="B51" s="36">
        <f>SUMIFS(СВЦЭМ!$C$33:$C$776,СВЦЭМ!$A$33:$A$776,$A51,СВЦЭМ!$B$33:$B$776,B$45)+'СЕТ СН'!$G$9+СВЦЭМ!$D$10+'СЕТ СН'!$G$6-'СЕТ СН'!$G$19</f>
        <v>1069.8892171700002</v>
      </c>
      <c r="C51" s="36">
        <f>SUMIFS(СВЦЭМ!$C$33:$C$776,СВЦЭМ!$A$33:$A$776,$A51,СВЦЭМ!$B$33:$B$776,C$45)+'СЕТ СН'!$G$9+СВЦЭМ!$D$10+'СЕТ СН'!$G$6-'СЕТ СН'!$G$19</f>
        <v>1120.5965184300001</v>
      </c>
      <c r="D51" s="36">
        <f>SUMIFS(СВЦЭМ!$C$33:$C$776,СВЦЭМ!$A$33:$A$776,$A51,СВЦЭМ!$B$33:$B$776,D$45)+'СЕТ СН'!$G$9+СВЦЭМ!$D$10+'СЕТ СН'!$G$6-'СЕТ СН'!$G$19</f>
        <v>1132.7360739800001</v>
      </c>
      <c r="E51" s="36">
        <f>SUMIFS(СВЦЭМ!$C$33:$C$776,СВЦЭМ!$A$33:$A$776,$A51,СВЦЭМ!$B$33:$B$776,E$45)+'СЕТ СН'!$G$9+СВЦЭМ!$D$10+'СЕТ СН'!$G$6-'СЕТ СН'!$G$19</f>
        <v>1152.2069351300001</v>
      </c>
      <c r="F51" s="36">
        <f>SUMIFS(СВЦЭМ!$C$33:$C$776,СВЦЭМ!$A$33:$A$776,$A51,СВЦЭМ!$B$33:$B$776,F$45)+'СЕТ СН'!$G$9+СВЦЭМ!$D$10+'СЕТ СН'!$G$6-'СЕТ СН'!$G$19</f>
        <v>1146.44448715</v>
      </c>
      <c r="G51" s="36">
        <f>SUMIFS(СВЦЭМ!$C$33:$C$776,СВЦЭМ!$A$33:$A$776,$A51,СВЦЭМ!$B$33:$B$776,G$45)+'СЕТ СН'!$G$9+СВЦЭМ!$D$10+'СЕТ СН'!$G$6-'СЕТ СН'!$G$19</f>
        <v>1126.7021721600001</v>
      </c>
      <c r="H51" s="36">
        <f>SUMIFS(СВЦЭМ!$C$33:$C$776,СВЦЭМ!$A$33:$A$776,$A51,СВЦЭМ!$B$33:$B$776,H$45)+'СЕТ СН'!$G$9+СВЦЭМ!$D$10+'СЕТ СН'!$G$6-'СЕТ СН'!$G$19</f>
        <v>1093.7453542300002</v>
      </c>
      <c r="I51" s="36">
        <f>SUMIFS(СВЦЭМ!$C$33:$C$776,СВЦЭМ!$A$33:$A$776,$A51,СВЦЭМ!$B$33:$B$776,I$45)+'СЕТ СН'!$G$9+СВЦЭМ!$D$10+'СЕТ СН'!$G$6-'СЕТ СН'!$G$19</f>
        <v>1050.33165639</v>
      </c>
      <c r="J51" s="36">
        <f>SUMIFS(СВЦЭМ!$C$33:$C$776,СВЦЭМ!$A$33:$A$776,$A51,СВЦЭМ!$B$33:$B$776,J$45)+'СЕТ СН'!$G$9+СВЦЭМ!$D$10+'СЕТ СН'!$G$6-'СЕТ СН'!$G$19</f>
        <v>1023.15147958</v>
      </c>
      <c r="K51" s="36">
        <f>SUMIFS(СВЦЭМ!$C$33:$C$776,СВЦЭМ!$A$33:$A$776,$A51,СВЦЭМ!$B$33:$B$776,K$45)+'СЕТ СН'!$G$9+СВЦЭМ!$D$10+'СЕТ СН'!$G$6-'СЕТ СН'!$G$19</f>
        <v>991.18821145000004</v>
      </c>
      <c r="L51" s="36">
        <f>SUMIFS(СВЦЭМ!$C$33:$C$776,СВЦЭМ!$A$33:$A$776,$A51,СВЦЭМ!$B$33:$B$776,L$45)+'СЕТ СН'!$G$9+СВЦЭМ!$D$10+'СЕТ СН'!$G$6-'СЕТ СН'!$G$19</f>
        <v>998.65186076999998</v>
      </c>
      <c r="M51" s="36">
        <f>SUMIFS(СВЦЭМ!$C$33:$C$776,СВЦЭМ!$A$33:$A$776,$A51,СВЦЭМ!$B$33:$B$776,M$45)+'СЕТ СН'!$G$9+СВЦЭМ!$D$10+'СЕТ СН'!$G$6-'СЕТ СН'!$G$19</f>
        <v>1021.63095716</v>
      </c>
      <c r="N51" s="36">
        <f>SUMIFS(СВЦЭМ!$C$33:$C$776,СВЦЭМ!$A$33:$A$776,$A51,СВЦЭМ!$B$33:$B$776,N$45)+'СЕТ СН'!$G$9+СВЦЭМ!$D$10+'СЕТ СН'!$G$6-'СЕТ СН'!$G$19</f>
        <v>1046.4053077400001</v>
      </c>
      <c r="O51" s="36">
        <f>SUMIFS(СВЦЭМ!$C$33:$C$776,СВЦЭМ!$A$33:$A$776,$A51,СВЦЭМ!$B$33:$B$776,O$45)+'СЕТ СН'!$G$9+СВЦЭМ!$D$10+'СЕТ СН'!$G$6-'СЕТ СН'!$G$19</f>
        <v>1037.8838982900002</v>
      </c>
      <c r="P51" s="36">
        <f>SUMIFS(СВЦЭМ!$C$33:$C$776,СВЦЭМ!$A$33:$A$776,$A51,СВЦЭМ!$B$33:$B$776,P$45)+'СЕТ СН'!$G$9+СВЦЭМ!$D$10+'СЕТ СН'!$G$6-'СЕТ СН'!$G$19</f>
        <v>1073.79294015</v>
      </c>
      <c r="Q51" s="36">
        <f>SUMIFS(СВЦЭМ!$C$33:$C$776,СВЦЭМ!$A$33:$A$776,$A51,СВЦЭМ!$B$33:$B$776,Q$45)+'СЕТ СН'!$G$9+СВЦЭМ!$D$10+'СЕТ СН'!$G$6-'СЕТ СН'!$G$19</f>
        <v>1069.66115343</v>
      </c>
      <c r="R51" s="36">
        <f>SUMIFS(СВЦЭМ!$C$33:$C$776,СВЦЭМ!$A$33:$A$776,$A51,СВЦЭМ!$B$33:$B$776,R$45)+'СЕТ СН'!$G$9+СВЦЭМ!$D$10+'СЕТ СН'!$G$6-'СЕТ СН'!$G$19</f>
        <v>1057.86320744</v>
      </c>
      <c r="S51" s="36">
        <f>SUMIFS(СВЦЭМ!$C$33:$C$776,СВЦЭМ!$A$33:$A$776,$A51,СВЦЭМ!$B$33:$B$776,S$45)+'СЕТ СН'!$G$9+СВЦЭМ!$D$10+'СЕТ СН'!$G$6-'СЕТ СН'!$G$19</f>
        <v>1036.2027407400001</v>
      </c>
      <c r="T51" s="36">
        <f>SUMIFS(СВЦЭМ!$C$33:$C$776,СВЦЭМ!$A$33:$A$776,$A51,СВЦЭМ!$B$33:$B$776,T$45)+'СЕТ СН'!$G$9+СВЦЭМ!$D$10+'СЕТ СН'!$G$6-'СЕТ СН'!$G$19</f>
        <v>1006.56273351</v>
      </c>
      <c r="U51" s="36">
        <f>SUMIFS(СВЦЭМ!$C$33:$C$776,СВЦЭМ!$A$33:$A$776,$A51,СВЦЭМ!$B$33:$B$776,U$45)+'СЕТ СН'!$G$9+СВЦЭМ!$D$10+'СЕТ СН'!$G$6-'СЕТ СН'!$G$19</f>
        <v>1003.82116537</v>
      </c>
      <c r="V51" s="36">
        <f>SUMIFS(СВЦЭМ!$C$33:$C$776,СВЦЭМ!$A$33:$A$776,$A51,СВЦЭМ!$B$33:$B$776,V$45)+'СЕТ СН'!$G$9+СВЦЭМ!$D$10+'СЕТ СН'!$G$6-'СЕТ СН'!$G$19</f>
        <v>991.42145759000005</v>
      </c>
      <c r="W51" s="36">
        <f>SUMIFS(СВЦЭМ!$C$33:$C$776,СВЦЭМ!$A$33:$A$776,$A51,СВЦЭМ!$B$33:$B$776,W$45)+'СЕТ СН'!$G$9+СВЦЭМ!$D$10+'СЕТ СН'!$G$6-'СЕТ СН'!$G$19</f>
        <v>1008.53997442</v>
      </c>
      <c r="X51" s="36">
        <f>SUMIFS(СВЦЭМ!$C$33:$C$776,СВЦЭМ!$A$33:$A$776,$A51,СВЦЭМ!$B$33:$B$776,X$45)+'СЕТ СН'!$G$9+СВЦЭМ!$D$10+'СЕТ СН'!$G$6-'СЕТ СН'!$G$19</f>
        <v>1026.4760692900002</v>
      </c>
      <c r="Y51" s="36">
        <f>SUMIFS(СВЦЭМ!$C$33:$C$776,СВЦЭМ!$A$33:$A$776,$A51,СВЦЭМ!$B$33:$B$776,Y$45)+'СЕТ СН'!$G$9+СВЦЭМ!$D$10+'СЕТ СН'!$G$6-'СЕТ СН'!$G$19</f>
        <v>1055.7416894500002</v>
      </c>
    </row>
    <row r="52" spans="1:25" ht="15.75" x14ac:dyDescent="0.2">
      <c r="A52" s="35">
        <f t="shared" si="1"/>
        <v>43868</v>
      </c>
      <c r="B52" s="36">
        <f>SUMIFS(СВЦЭМ!$C$33:$C$776,СВЦЭМ!$A$33:$A$776,$A52,СВЦЭМ!$B$33:$B$776,B$45)+'СЕТ СН'!$G$9+СВЦЭМ!$D$10+'СЕТ СН'!$G$6-'СЕТ СН'!$G$19</f>
        <v>1133.36183396</v>
      </c>
      <c r="C52" s="36">
        <f>SUMIFS(СВЦЭМ!$C$33:$C$776,СВЦЭМ!$A$33:$A$776,$A52,СВЦЭМ!$B$33:$B$776,C$45)+'СЕТ СН'!$G$9+СВЦЭМ!$D$10+'СЕТ СН'!$G$6-'СЕТ СН'!$G$19</f>
        <v>1145.98942678</v>
      </c>
      <c r="D52" s="36">
        <f>SUMIFS(СВЦЭМ!$C$33:$C$776,СВЦЭМ!$A$33:$A$776,$A52,СВЦЭМ!$B$33:$B$776,D$45)+'СЕТ СН'!$G$9+СВЦЭМ!$D$10+'СЕТ СН'!$G$6-'СЕТ СН'!$G$19</f>
        <v>1155.6014304300002</v>
      </c>
      <c r="E52" s="36">
        <f>SUMIFS(СВЦЭМ!$C$33:$C$776,СВЦЭМ!$A$33:$A$776,$A52,СВЦЭМ!$B$33:$B$776,E$45)+'СЕТ СН'!$G$9+СВЦЭМ!$D$10+'СЕТ СН'!$G$6-'СЕТ СН'!$G$19</f>
        <v>1153.90481903</v>
      </c>
      <c r="F52" s="36">
        <f>SUMIFS(СВЦЭМ!$C$33:$C$776,СВЦЭМ!$A$33:$A$776,$A52,СВЦЭМ!$B$33:$B$776,F$45)+'СЕТ СН'!$G$9+СВЦЭМ!$D$10+'СЕТ СН'!$G$6-'СЕТ СН'!$G$19</f>
        <v>1142.9379644800001</v>
      </c>
      <c r="G52" s="36">
        <f>SUMIFS(СВЦЭМ!$C$33:$C$776,СВЦЭМ!$A$33:$A$776,$A52,СВЦЭМ!$B$33:$B$776,G$45)+'СЕТ СН'!$G$9+СВЦЭМ!$D$10+'СЕТ СН'!$G$6-'СЕТ СН'!$G$19</f>
        <v>1131.2268352400001</v>
      </c>
      <c r="H52" s="36">
        <f>SUMIFS(СВЦЭМ!$C$33:$C$776,СВЦЭМ!$A$33:$A$776,$A52,СВЦЭМ!$B$33:$B$776,H$45)+'СЕТ СН'!$G$9+СВЦЭМ!$D$10+'СЕТ СН'!$G$6-'СЕТ СН'!$G$19</f>
        <v>1104.01052166</v>
      </c>
      <c r="I52" s="36">
        <f>SUMIFS(СВЦЭМ!$C$33:$C$776,СВЦЭМ!$A$33:$A$776,$A52,СВЦЭМ!$B$33:$B$776,I$45)+'СЕТ СН'!$G$9+СВЦЭМ!$D$10+'СЕТ СН'!$G$6-'СЕТ СН'!$G$19</f>
        <v>1062.19664504</v>
      </c>
      <c r="J52" s="36">
        <f>SUMIFS(СВЦЭМ!$C$33:$C$776,СВЦЭМ!$A$33:$A$776,$A52,СВЦЭМ!$B$33:$B$776,J$45)+'СЕТ СН'!$G$9+СВЦЭМ!$D$10+'СЕТ СН'!$G$6-'СЕТ СН'!$G$19</f>
        <v>1026.93760898</v>
      </c>
      <c r="K52" s="36">
        <f>SUMIFS(СВЦЭМ!$C$33:$C$776,СВЦЭМ!$A$33:$A$776,$A52,СВЦЭМ!$B$33:$B$776,K$45)+'СЕТ СН'!$G$9+СВЦЭМ!$D$10+'СЕТ СН'!$G$6-'СЕТ СН'!$G$19</f>
        <v>1033.4152279900002</v>
      </c>
      <c r="L52" s="36">
        <f>SUMIFS(СВЦЭМ!$C$33:$C$776,СВЦЭМ!$A$33:$A$776,$A52,СВЦЭМ!$B$33:$B$776,L$45)+'СЕТ СН'!$G$9+СВЦЭМ!$D$10+'СЕТ СН'!$G$6-'СЕТ СН'!$G$19</f>
        <v>1035.09114157</v>
      </c>
      <c r="M52" s="36">
        <f>SUMIFS(СВЦЭМ!$C$33:$C$776,СВЦЭМ!$A$33:$A$776,$A52,СВЦЭМ!$B$33:$B$776,M$45)+'СЕТ СН'!$G$9+СВЦЭМ!$D$10+'СЕТ СН'!$G$6-'СЕТ СН'!$G$19</f>
        <v>1038.8003661500002</v>
      </c>
      <c r="N52" s="36">
        <f>SUMIFS(СВЦЭМ!$C$33:$C$776,СВЦЭМ!$A$33:$A$776,$A52,СВЦЭМ!$B$33:$B$776,N$45)+'СЕТ СН'!$G$9+СВЦЭМ!$D$10+'СЕТ СН'!$G$6-'СЕТ СН'!$G$19</f>
        <v>1057.06160531</v>
      </c>
      <c r="O52" s="36">
        <f>SUMIFS(СВЦЭМ!$C$33:$C$776,СВЦЭМ!$A$33:$A$776,$A52,СВЦЭМ!$B$33:$B$776,O$45)+'СЕТ СН'!$G$9+СВЦЭМ!$D$10+'СЕТ СН'!$G$6-'СЕТ СН'!$G$19</f>
        <v>1051.0107154700002</v>
      </c>
      <c r="P52" s="36">
        <f>SUMIFS(СВЦЭМ!$C$33:$C$776,СВЦЭМ!$A$33:$A$776,$A52,СВЦЭМ!$B$33:$B$776,P$45)+'СЕТ СН'!$G$9+СВЦЭМ!$D$10+'СЕТ СН'!$G$6-'СЕТ СН'!$G$19</f>
        <v>1063.01450241</v>
      </c>
      <c r="Q52" s="36">
        <f>SUMIFS(СВЦЭМ!$C$33:$C$776,СВЦЭМ!$A$33:$A$776,$A52,СВЦЭМ!$B$33:$B$776,Q$45)+'СЕТ СН'!$G$9+СВЦЭМ!$D$10+'СЕТ СН'!$G$6-'СЕТ СН'!$G$19</f>
        <v>1072.78342791</v>
      </c>
      <c r="R52" s="36">
        <f>SUMIFS(СВЦЭМ!$C$33:$C$776,СВЦЭМ!$A$33:$A$776,$A52,СВЦЭМ!$B$33:$B$776,R$45)+'СЕТ СН'!$G$9+СВЦЭМ!$D$10+'СЕТ СН'!$G$6-'СЕТ СН'!$G$19</f>
        <v>1063.32280945</v>
      </c>
      <c r="S52" s="36">
        <f>SUMIFS(СВЦЭМ!$C$33:$C$776,СВЦЭМ!$A$33:$A$776,$A52,СВЦЭМ!$B$33:$B$776,S$45)+'СЕТ СН'!$G$9+СВЦЭМ!$D$10+'СЕТ СН'!$G$6-'СЕТ СН'!$G$19</f>
        <v>1029.71250919</v>
      </c>
      <c r="T52" s="36">
        <f>SUMIFS(СВЦЭМ!$C$33:$C$776,СВЦЭМ!$A$33:$A$776,$A52,СВЦЭМ!$B$33:$B$776,T$45)+'СЕТ СН'!$G$9+СВЦЭМ!$D$10+'СЕТ СН'!$G$6-'СЕТ СН'!$G$19</f>
        <v>987.45162721000008</v>
      </c>
      <c r="U52" s="36">
        <f>SUMIFS(СВЦЭМ!$C$33:$C$776,СВЦЭМ!$A$33:$A$776,$A52,СВЦЭМ!$B$33:$B$776,U$45)+'СЕТ СН'!$G$9+СВЦЭМ!$D$10+'СЕТ СН'!$G$6-'СЕТ СН'!$G$19</f>
        <v>994.03590152000004</v>
      </c>
      <c r="V52" s="36">
        <f>SUMIFS(СВЦЭМ!$C$33:$C$776,СВЦЭМ!$A$33:$A$776,$A52,СВЦЭМ!$B$33:$B$776,V$45)+'СЕТ СН'!$G$9+СВЦЭМ!$D$10+'СЕТ СН'!$G$6-'СЕТ СН'!$G$19</f>
        <v>1008.14509061</v>
      </c>
      <c r="W52" s="36">
        <f>SUMIFS(СВЦЭМ!$C$33:$C$776,СВЦЭМ!$A$33:$A$776,$A52,СВЦЭМ!$B$33:$B$776,W$45)+'СЕТ СН'!$G$9+СВЦЭМ!$D$10+'СЕТ СН'!$G$6-'СЕТ СН'!$G$19</f>
        <v>1025.86396726</v>
      </c>
      <c r="X52" s="36">
        <f>SUMIFS(СВЦЭМ!$C$33:$C$776,СВЦЭМ!$A$33:$A$776,$A52,СВЦЭМ!$B$33:$B$776,X$45)+'СЕТ СН'!$G$9+СВЦЭМ!$D$10+'СЕТ СН'!$G$6-'СЕТ СН'!$G$19</f>
        <v>1037.08588452</v>
      </c>
      <c r="Y52" s="36">
        <f>SUMIFS(СВЦЭМ!$C$33:$C$776,СВЦЭМ!$A$33:$A$776,$A52,СВЦЭМ!$B$33:$B$776,Y$45)+'СЕТ СН'!$G$9+СВЦЭМ!$D$10+'СЕТ СН'!$G$6-'СЕТ СН'!$G$19</f>
        <v>1056.5428809800001</v>
      </c>
    </row>
    <row r="53" spans="1:25" ht="15.75" x14ac:dyDescent="0.2">
      <c r="A53" s="35">
        <f t="shared" si="1"/>
        <v>43869</v>
      </c>
      <c r="B53" s="36">
        <f>SUMIFS(СВЦЭМ!$C$33:$C$776,СВЦЭМ!$A$33:$A$776,$A53,СВЦЭМ!$B$33:$B$776,B$45)+'СЕТ СН'!$G$9+СВЦЭМ!$D$10+'СЕТ СН'!$G$6-'СЕТ СН'!$G$19</f>
        <v>1085.7735894900002</v>
      </c>
      <c r="C53" s="36">
        <f>SUMIFS(СВЦЭМ!$C$33:$C$776,СВЦЭМ!$A$33:$A$776,$A53,СВЦЭМ!$B$33:$B$776,C$45)+'СЕТ СН'!$G$9+СВЦЭМ!$D$10+'СЕТ СН'!$G$6-'СЕТ СН'!$G$19</f>
        <v>1120.2440850800001</v>
      </c>
      <c r="D53" s="36">
        <f>SUMIFS(СВЦЭМ!$C$33:$C$776,СВЦЭМ!$A$33:$A$776,$A53,СВЦЭМ!$B$33:$B$776,D$45)+'СЕТ СН'!$G$9+СВЦЭМ!$D$10+'СЕТ СН'!$G$6-'СЕТ СН'!$G$19</f>
        <v>1150.6764251000002</v>
      </c>
      <c r="E53" s="36">
        <f>SUMIFS(СВЦЭМ!$C$33:$C$776,СВЦЭМ!$A$33:$A$776,$A53,СВЦЭМ!$B$33:$B$776,E$45)+'СЕТ СН'!$G$9+СВЦЭМ!$D$10+'СЕТ СН'!$G$6-'СЕТ СН'!$G$19</f>
        <v>1143.35164792</v>
      </c>
      <c r="F53" s="36">
        <f>SUMIFS(СВЦЭМ!$C$33:$C$776,СВЦЭМ!$A$33:$A$776,$A53,СВЦЭМ!$B$33:$B$776,F$45)+'СЕТ СН'!$G$9+СВЦЭМ!$D$10+'СЕТ СН'!$G$6-'СЕТ СН'!$G$19</f>
        <v>1144.6744362000002</v>
      </c>
      <c r="G53" s="36">
        <f>SUMIFS(СВЦЭМ!$C$33:$C$776,СВЦЭМ!$A$33:$A$776,$A53,СВЦЭМ!$B$33:$B$776,G$45)+'СЕТ СН'!$G$9+СВЦЭМ!$D$10+'СЕТ СН'!$G$6-'СЕТ СН'!$G$19</f>
        <v>1129.9791740600001</v>
      </c>
      <c r="H53" s="36">
        <f>SUMIFS(СВЦЭМ!$C$33:$C$776,СВЦЭМ!$A$33:$A$776,$A53,СВЦЭМ!$B$33:$B$776,H$45)+'СЕТ СН'!$G$9+СВЦЭМ!$D$10+'СЕТ СН'!$G$6-'СЕТ СН'!$G$19</f>
        <v>1115.9468276600001</v>
      </c>
      <c r="I53" s="36">
        <f>SUMIFS(СВЦЭМ!$C$33:$C$776,СВЦЭМ!$A$33:$A$776,$A53,СВЦЭМ!$B$33:$B$776,I$45)+'СЕТ СН'!$G$9+СВЦЭМ!$D$10+'СЕТ СН'!$G$6-'СЕТ СН'!$G$19</f>
        <v>1093.9853328600002</v>
      </c>
      <c r="J53" s="36">
        <f>SUMIFS(СВЦЭМ!$C$33:$C$776,СВЦЭМ!$A$33:$A$776,$A53,СВЦЭМ!$B$33:$B$776,J$45)+'СЕТ СН'!$G$9+СВЦЭМ!$D$10+'СЕТ СН'!$G$6-'СЕТ СН'!$G$19</f>
        <v>1096.1912280600002</v>
      </c>
      <c r="K53" s="36">
        <f>SUMIFS(СВЦЭМ!$C$33:$C$776,СВЦЭМ!$A$33:$A$776,$A53,СВЦЭМ!$B$33:$B$776,K$45)+'СЕТ СН'!$G$9+СВЦЭМ!$D$10+'СЕТ СН'!$G$6-'СЕТ СН'!$G$19</f>
        <v>1052.4257136600002</v>
      </c>
      <c r="L53" s="36">
        <f>SUMIFS(СВЦЭМ!$C$33:$C$776,СВЦЭМ!$A$33:$A$776,$A53,СВЦЭМ!$B$33:$B$776,L$45)+'СЕТ СН'!$G$9+СВЦЭМ!$D$10+'СЕТ СН'!$G$6-'СЕТ СН'!$G$19</f>
        <v>1017.41664427</v>
      </c>
      <c r="M53" s="36">
        <f>SUMIFS(СВЦЭМ!$C$33:$C$776,СВЦЭМ!$A$33:$A$776,$A53,СВЦЭМ!$B$33:$B$776,M$45)+'СЕТ СН'!$G$9+СВЦЭМ!$D$10+'СЕТ СН'!$G$6-'СЕТ СН'!$G$19</f>
        <v>1006.81742837</v>
      </c>
      <c r="N53" s="36">
        <f>SUMIFS(СВЦЭМ!$C$33:$C$776,СВЦЭМ!$A$33:$A$776,$A53,СВЦЭМ!$B$33:$B$776,N$45)+'СЕТ СН'!$G$9+СВЦЭМ!$D$10+'СЕТ СН'!$G$6-'СЕТ СН'!$G$19</f>
        <v>1017.61955247</v>
      </c>
      <c r="O53" s="36">
        <f>SUMIFS(СВЦЭМ!$C$33:$C$776,СВЦЭМ!$A$33:$A$776,$A53,СВЦЭМ!$B$33:$B$776,O$45)+'СЕТ СН'!$G$9+СВЦЭМ!$D$10+'СЕТ СН'!$G$6-'СЕТ СН'!$G$19</f>
        <v>1026.4772451700001</v>
      </c>
      <c r="P53" s="36">
        <f>SUMIFS(СВЦЭМ!$C$33:$C$776,СВЦЭМ!$A$33:$A$776,$A53,СВЦЭМ!$B$33:$B$776,P$45)+'СЕТ СН'!$G$9+СВЦЭМ!$D$10+'СЕТ СН'!$G$6-'СЕТ СН'!$G$19</f>
        <v>1032.0425018000001</v>
      </c>
      <c r="Q53" s="36">
        <f>SUMIFS(СВЦЭМ!$C$33:$C$776,СВЦЭМ!$A$33:$A$776,$A53,СВЦЭМ!$B$33:$B$776,Q$45)+'СЕТ СН'!$G$9+СВЦЭМ!$D$10+'СЕТ СН'!$G$6-'СЕТ СН'!$G$19</f>
        <v>1038.3543106900001</v>
      </c>
      <c r="R53" s="36">
        <f>SUMIFS(СВЦЭМ!$C$33:$C$776,СВЦЭМ!$A$33:$A$776,$A53,СВЦЭМ!$B$33:$B$776,R$45)+'СЕТ СН'!$G$9+СВЦЭМ!$D$10+'СЕТ СН'!$G$6-'СЕТ СН'!$G$19</f>
        <v>1044.3705205400001</v>
      </c>
      <c r="S53" s="36">
        <f>SUMIFS(СВЦЭМ!$C$33:$C$776,СВЦЭМ!$A$33:$A$776,$A53,СВЦЭМ!$B$33:$B$776,S$45)+'СЕТ СН'!$G$9+СВЦЭМ!$D$10+'СЕТ СН'!$G$6-'СЕТ СН'!$G$19</f>
        <v>1039.22895838</v>
      </c>
      <c r="T53" s="36">
        <f>SUMIFS(СВЦЭМ!$C$33:$C$776,СВЦЭМ!$A$33:$A$776,$A53,СВЦЭМ!$B$33:$B$776,T$45)+'СЕТ СН'!$G$9+СВЦЭМ!$D$10+'СЕТ СН'!$G$6-'СЕТ СН'!$G$19</f>
        <v>1051.4206622000002</v>
      </c>
      <c r="U53" s="36">
        <f>SUMIFS(СВЦЭМ!$C$33:$C$776,СВЦЭМ!$A$33:$A$776,$A53,СВЦЭМ!$B$33:$B$776,U$45)+'СЕТ СН'!$G$9+СВЦЭМ!$D$10+'СЕТ СН'!$G$6-'СЕТ СН'!$G$19</f>
        <v>1057.81113241</v>
      </c>
      <c r="V53" s="36">
        <f>SUMIFS(СВЦЭМ!$C$33:$C$776,СВЦЭМ!$A$33:$A$776,$A53,СВЦЭМ!$B$33:$B$776,V$45)+'СЕТ СН'!$G$9+СВЦЭМ!$D$10+'СЕТ СН'!$G$6-'СЕТ СН'!$G$19</f>
        <v>1036.99105405</v>
      </c>
      <c r="W53" s="36">
        <f>SUMIFS(СВЦЭМ!$C$33:$C$776,СВЦЭМ!$A$33:$A$776,$A53,СВЦЭМ!$B$33:$B$776,W$45)+'СЕТ СН'!$G$9+СВЦЭМ!$D$10+'СЕТ СН'!$G$6-'СЕТ СН'!$G$19</f>
        <v>1030.2024011200001</v>
      </c>
      <c r="X53" s="36">
        <f>SUMIFS(СВЦЭМ!$C$33:$C$776,СВЦЭМ!$A$33:$A$776,$A53,СВЦЭМ!$B$33:$B$776,X$45)+'СЕТ СН'!$G$9+СВЦЭМ!$D$10+'СЕТ СН'!$G$6-'СЕТ СН'!$G$19</f>
        <v>1028.7371918000001</v>
      </c>
      <c r="Y53" s="36">
        <f>SUMIFS(СВЦЭМ!$C$33:$C$776,СВЦЭМ!$A$33:$A$776,$A53,СВЦЭМ!$B$33:$B$776,Y$45)+'СЕТ СН'!$G$9+СВЦЭМ!$D$10+'СЕТ СН'!$G$6-'СЕТ СН'!$G$19</f>
        <v>1051.81895925</v>
      </c>
    </row>
    <row r="54" spans="1:25" ht="15.75" x14ac:dyDescent="0.2">
      <c r="A54" s="35">
        <f t="shared" si="1"/>
        <v>43870</v>
      </c>
      <c r="B54" s="36">
        <f>SUMIFS(СВЦЭМ!$C$33:$C$776,СВЦЭМ!$A$33:$A$776,$A54,СВЦЭМ!$B$33:$B$776,B$45)+'СЕТ СН'!$G$9+СВЦЭМ!$D$10+'СЕТ СН'!$G$6-'СЕТ СН'!$G$19</f>
        <v>1091.48926727</v>
      </c>
      <c r="C54" s="36">
        <f>SUMIFS(СВЦЭМ!$C$33:$C$776,СВЦЭМ!$A$33:$A$776,$A54,СВЦЭМ!$B$33:$B$776,C$45)+'СЕТ СН'!$G$9+СВЦЭМ!$D$10+'СЕТ СН'!$G$6-'СЕТ СН'!$G$19</f>
        <v>1110.3275145100001</v>
      </c>
      <c r="D54" s="36">
        <f>SUMIFS(СВЦЭМ!$C$33:$C$776,СВЦЭМ!$A$33:$A$776,$A54,СВЦЭМ!$B$33:$B$776,D$45)+'СЕТ СН'!$G$9+СВЦЭМ!$D$10+'СЕТ СН'!$G$6-'СЕТ СН'!$G$19</f>
        <v>1125.47503955</v>
      </c>
      <c r="E54" s="36">
        <f>SUMIFS(СВЦЭМ!$C$33:$C$776,СВЦЭМ!$A$33:$A$776,$A54,СВЦЭМ!$B$33:$B$776,E$45)+'СЕТ СН'!$G$9+СВЦЭМ!$D$10+'СЕТ СН'!$G$6-'СЕТ СН'!$G$19</f>
        <v>1133.97780399</v>
      </c>
      <c r="F54" s="36">
        <f>SUMIFS(СВЦЭМ!$C$33:$C$776,СВЦЭМ!$A$33:$A$776,$A54,СВЦЭМ!$B$33:$B$776,F$45)+'СЕТ СН'!$G$9+СВЦЭМ!$D$10+'СЕТ СН'!$G$6-'СЕТ СН'!$G$19</f>
        <v>1126.1737186100002</v>
      </c>
      <c r="G54" s="36">
        <f>SUMIFS(СВЦЭМ!$C$33:$C$776,СВЦЭМ!$A$33:$A$776,$A54,СВЦЭМ!$B$33:$B$776,G$45)+'СЕТ СН'!$G$9+СВЦЭМ!$D$10+'СЕТ СН'!$G$6-'СЕТ СН'!$G$19</f>
        <v>1117.8552343400002</v>
      </c>
      <c r="H54" s="36">
        <f>SUMIFS(СВЦЭМ!$C$33:$C$776,СВЦЭМ!$A$33:$A$776,$A54,СВЦЭМ!$B$33:$B$776,H$45)+'СЕТ СН'!$G$9+СВЦЭМ!$D$10+'СЕТ СН'!$G$6-'СЕТ СН'!$G$19</f>
        <v>1096.9842901700001</v>
      </c>
      <c r="I54" s="36">
        <f>SUMIFS(СВЦЭМ!$C$33:$C$776,СВЦЭМ!$A$33:$A$776,$A54,СВЦЭМ!$B$33:$B$776,I$45)+'СЕТ СН'!$G$9+СВЦЭМ!$D$10+'СЕТ СН'!$G$6-'СЕТ СН'!$G$19</f>
        <v>1068.4974968000001</v>
      </c>
      <c r="J54" s="36">
        <f>SUMIFS(СВЦЭМ!$C$33:$C$776,СВЦЭМ!$A$33:$A$776,$A54,СВЦЭМ!$B$33:$B$776,J$45)+'СЕТ СН'!$G$9+СВЦЭМ!$D$10+'СЕТ СН'!$G$6-'СЕТ СН'!$G$19</f>
        <v>1039.0158423100002</v>
      </c>
      <c r="K54" s="36">
        <f>SUMIFS(СВЦЭМ!$C$33:$C$776,СВЦЭМ!$A$33:$A$776,$A54,СВЦЭМ!$B$33:$B$776,K$45)+'СЕТ СН'!$G$9+СВЦЭМ!$D$10+'СЕТ СН'!$G$6-'СЕТ СН'!$G$19</f>
        <v>1018.0288537800001</v>
      </c>
      <c r="L54" s="36">
        <f>SUMIFS(СВЦЭМ!$C$33:$C$776,СВЦЭМ!$A$33:$A$776,$A54,СВЦЭМ!$B$33:$B$776,L$45)+'СЕТ СН'!$G$9+СВЦЭМ!$D$10+'СЕТ СН'!$G$6-'СЕТ СН'!$G$19</f>
        <v>1014.6168144300001</v>
      </c>
      <c r="M54" s="36">
        <f>SUMIFS(СВЦЭМ!$C$33:$C$776,СВЦЭМ!$A$33:$A$776,$A54,СВЦЭМ!$B$33:$B$776,M$45)+'СЕТ СН'!$G$9+СВЦЭМ!$D$10+'СЕТ СН'!$G$6-'СЕТ СН'!$G$19</f>
        <v>1034.9549172000002</v>
      </c>
      <c r="N54" s="36">
        <f>SUMIFS(СВЦЭМ!$C$33:$C$776,СВЦЭМ!$A$33:$A$776,$A54,СВЦЭМ!$B$33:$B$776,N$45)+'СЕТ СН'!$G$9+СВЦЭМ!$D$10+'СЕТ СН'!$G$6-'СЕТ СН'!$G$19</f>
        <v>1071.7747693200001</v>
      </c>
      <c r="O54" s="36">
        <f>SUMIFS(СВЦЭМ!$C$33:$C$776,СВЦЭМ!$A$33:$A$776,$A54,СВЦЭМ!$B$33:$B$776,O$45)+'СЕТ СН'!$G$9+СВЦЭМ!$D$10+'СЕТ СН'!$G$6-'СЕТ СН'!$G$19</f>
        <v>1055.8020558800001</v>
      </c>
      <c r="P54" s="36">
        <f>SUMIFS(СВЦЭМ!$C$33:$C$776,СВЦЭМ!$A$33:$A$776,$A54,СВЦЭМ!$B$33:$B$776,P$45)+'СЕТ СН'!$G$9+СВЦЭМ!$D$10+'СЕТ СН'!$G$6-'СЕТ СН'!$G$19</f>
        <v>1070.7654339300002</v>
      </c>
      <c r="Q54" s="36">
        <f>SUMIFS(СВЦЭМ!$C$33:$C$776,СВЦЭМ!$A$33:$A$776,$A54,СВЦЭМ!$B$33:$B$776,Q$45)+'СЕТ СН'!$G$9+СВЦЭМ!$D$10+'СЕТ СН'!$G$6-'СЕТ СН'!$G$19</f>
        <v>1073.9737735400001</v>
      </c>
      <c r="R54" s="36">
        <f>SUMIFS(СВЦЭМ!$C$33:$C$776,СВЦЭМ!$A$33:$A$776,$A54,СВЦЭМ!$B$33:$B$776,R$45)+'СЕТ СН'!$G$9+СВЦЭМ!$D$10+'СЕТ СН'!$G$6-'СЕТ СН'!$G$19</f>
        <v>1071.27511699</v>
      </c>
      <c r="S54" s="36">
        <f>SUMIFS(СВЦЭМ!$C$33:$C$776,СВЦЭМ!$A$33:$A$776,$A54,СВЦЭМ!$B$33:$B$776,S$45)+'СЕТ СН'!$G$9+СВЦЭМ!$D$10+'СЕТ СН'!$G$6-'СЕТ СН'!$G$19</f>
        <v>1061.2370849800002</v>
      </c>
      <c r="T54" s="36">
        <f>SUMIFS(СВЦЭМ!$C$33:$C$776,СВЦЭМ!$A$33:$A$776,$A54,СВЦЭМ!$B$33:$B$776,T$45)+'СЕТ СН'!$G$9+СВЦЭМ!$D$10+'СЕТ СН'!$G$6-'СЕТ СН'!$G$19</f>
        <v>1053.1020454000002</v>
      </c>
      <c r="U54" s="36">
        <f>SUMIFS(СВЦЭМ!$C$33:$C$776,СВЦЭМ!$A$33:$A$776,$A54,СВЦЭМ!$B$33:$B$776,U$45)+'СЕТ СН'!$G$9+СВЦЭМ!$D$10+'СЕТ СН'!$G$6-'СЕТ СН'!$G$19</f>
        <v>1053.93174277</v>
      </c>
      <c r="V54" s="36">
        <f>SUMIFS(СВЦЭМ!$C$33:$C$776,СВЦЭМ!$A$33:$A$776,$A54,СВЦЭМ!$B$33:$B$776,V$45)+'СЕТ СН'!$G$9+СВЦЭМ!$D$10+'СЕТ СН'!$G$6-'СЕТ СН'!$G$19</f>
        <v>1053.47421138</v>
      </c>
      <c r="W54" s="36">
        <f>SUMIFS(СВЦЭМ!$C$33:$C$776,СВЦЭМ!$A$33:$A$776,$A54,СВЦЭМ!$B$33:$B$776,W$45)+'СЕТ СН'!$G$9+СВЦЭМ!$D$10+'СЕТ СН'!$G$6-'СЕТ СН'!$G$19</f>
        <v>1056.7861703800002</v>
      </c>
      <c r="X54" s="36">
        <f>SUMIFS(СВЦЭМ!$C$33:$C$776,СВЦЭМ!$A$33:$A$776,$A54,СВЦЭМ!$B$33:$B$776,X$45)+'СЕТ СН'!$G$9+СВЦЭМ!$D$10+'СЕТ СН'!$G$6-'СЕТ СН'!$G$19</f>
        <v>1057.82545723</v>
      </c>
      <c r="Y54" s="36">
        <f>SUMIFS(СВЦЭМ!$C$33:$C$776,СВЦЭМ!$A$33:$A$776,$A54,СВЦЭМ!$B$33:$B$776,Y$45)+'СЕТ СН'!$G$9+СВЦЭМ!$D$10+'СЕТ СН'!$G$6-'СЕТ СН'!$G$19</f>
        <v>1068.7668053300001</v>
      </c>
    </row>
    <row r="55" spans="1:25" ht="15.75" x14ac:dyDescent="0.2">
      <c r="A55" s="35">
        <f t="shared" si="1"/>
        <v>43871</v>
      </c>
      <c r="B55" s="36">
        <f>SUMIFS(СВЦЭМ!$C$33:$C$776,СВЦЭМ!$A$33:$A$776,$A55,СВЦЭМ!$B$33:$B$776,B$45)+'СЕТ СН'!$G$9+СВЦЭМ!$D$10+'СЕТ СН'!$G$6-'СЕТ СН'!$G$19</f>
        <v>1127.0327192000002</v>
      </c>
      <c r="C55" s="36">
        <f>SUMIFS(СВЦЭМ!$C$33:$C$776,СВЦЭМ!$A$33:$A$776,$A55,СВЦЭМ!$B$33:$B$776,C$45)+'СЕТ СН'!$G$9+СВЦЭМ!$D$10+'СЕТ СН'!$G$6-'СЕТ СН'!$G$19</f>
        <v>1162.5925303999998</v>
      </c>
      <c r="D55" s="36">
        <f>SUMIFS(СВЦЭМ!$C$33:$C$776,СВЦЭМ!$A$33:$A$776,$A55,СВЦЭМ!$B$33:$B$776,D$45)+'СЕТ СН'!$G$9+СВЦЭМ!$D$10+'СЕТ СН'!$G$6-'СЕТ СН'!$G$19</f>
        <v>1162.8919398999999</v>
      </c>
      <c r="E55" s="36">
        <f>SUMIFS(СВЦЭМ!$C$33:$C$776,СВЦЭМ!$A$33:$A$776,$A55,СВЦЭМ!$B$33:$B$776,E$45)+'СЕТ СН'!$G$9+СВЦЭМ!$D$10+'СЕТ СН'!$G$6-'СЕТ СН'!$G$19</f>
        <v>1169.41326484</v>
      </c>
      <c r="F55" s="36">
        <f>SUMIFS(СВЦЭМ!$C$33:$C$776,СВЦЭМ!$A$33:$A$776,$A55,СВЦЭМ!$B$33:$B$776,F$45)+'СЕТ СН'!$G$9+СВЦЭМ!$D$10+'СЕТ СН'!$G$6-'СЕТ СН'!$G$19</f>
        <v>1162.2811901299999</v>
      </c>
      <c r="G55" s="36">
        <f>SUMIFS(СВЦЭМ!$C$33:$C$776,СВЦЭМ!$A$33:$A$776,$A55,СВЦЭМ!$B$33:$B$776,G$45)+'СЕТ СН'!$G$9+СВЦЭМ!$D$10+'СЕТ СН'!$G$6-'СЕТ СН'!$G$19</f>
        <v>1142.2303104600001</v>
      </c>
      <c r="H55" s="36">
        <f>SUMIFS(СВЦЭМ!$C$33:$C$776,СВЦЭМ!$A$33:$A$776,$A55,СВЦЭМ!$B$33:$B$776,H$45)+'СЕТ СН'!$G$9+СВЦЭМ!$D$10+'СЕТ СН'!$G$6-'СЕТ СН'!$G$19</f>
        <v>1140.5975123200001</v>
      </c>
      <c r="I55" s="36">
        <f>SUMIFS(СВЦЭМ!$C$33:$C$776,СВЦЭМ!$A$33:$A$776,$A55,СВЦЭМ!$B$33:$B$776,I$45)+'СЕТ СН'!$G$9+СВЦЭМ!$D$10+'СЕТ СН'!$G$6-'СЕТ СН'!$G$19</f>
        <v>1110.43163226</v>
      </c>
      <c r="J55" s="36">
        <f>SUMIFS(СВЦЭМ!$C$33:$C$776,СВЦЭМ!$A$33:$A$776,$A55,СВЦЭМ!$B$33:$B$776,J$45)+'СЕТ СН'!$G$9+СВЦЭМ!$D$10+'СЕТ СН'!$G$6-'СЕТ СН'!$G$19</f>
        <v>1075.49047204</v>
      </c>
      <c r="K55" s="36">
        <f>SUMIFS(СВЦЭМ!$C$33:$C$776,СВЦЭМ!$A$33:$A$776,$A55,СВЦЭМ!$B$33:$B$776,K$45)+'СЕТ СН'!$G$9+СВЦЭМ!$D$10+'СЕТ СН'!$G$6-'СЕТ СН'!$G$19</f>
        <v>1050.94596458</v>
      </c>
      <c r="L55" s="36">
        <f>SUMIFS(СВЦЭМ!$C$33:$C$776,СВЦЭМ!$A$33:$A$776,$A55,СВЦЭМ!$B$33:$B$776,L$45)+'СЕТ СН'!$G$9+СВЦЭМ!$D$10+'СЕТ СН'!$G$6-'СЕТ СН'!$G$19</f>
        <v>1054.7037613300001</v>
      </c>
      <c r="M55" s="36">
        <f>SUMIFS(СВЦЭМ!$C$33:$C$776,СВЦЭМ!$A$33:$A$776,$A55,СВЦЭМ!$B$33:$B$776,M$45)+'СЕТ СН'!$G$9+СВЦЭМ!$D$10+'СЕТ СН'!$G$6-'СЕТ СН'!$G$19</f>
        <v>1069.3338001900001</v>
      </c>
      <c r="N55" s="36">
        <f>SUMIFS(СВЦЭМ!$C$33:$C$776,СВЦЭМ!$A$33:$A$776,$A55,СВЦЭМ!$B$33:$B$776,N$45)+'СЕТ СН'!$G$9+СВЦЭМ!$D$10+'СЕТ СН'!$G$6-'СЕТ СН'!$G$19</f>
        <v>1095.5733198</v>
      </c>
      <c r="O55" s="36">
        <f>SUMIFS(СВЦЭМ!$C$33:$C$776,СВЦЭМ!$A$33:$A$776,$A55,СВЦЭМ!$B$33:$B$776,O$45)+'СЕТ СН'!$G$9+СВЦЭМ!$D$10+'СЕТ СН'!$G$6-'СЕТ СН'!$G$19</f>
        <v>1084.7351606500001</v>
      </c>
      <c r="P55" s="36">
        <f>SUMIFS(СВЦЭМ!$C$33:$C$776,СВЦЭМ!$A$33:$A$776,$A55,СВЦЭМ!$B$33:$B$776,P$45)+'СЕТ СН'!$G$9+СВЦЭМ!$D$10+'СЕТ СН'!$G$6-'СЕТ СН'!$G$19</f>
        <v>1112.4800649900001</v>
      </c>
      <c r="Q55" s="36">
        <f>SUMIFS(СВЦЭМ!$C$33:$C$776,СВЦЭМ!$A$33:$A$776,$A55,СВЦЭМ!$B$33:$B$776,Q$45)+'СЕТ СН'!$G$9+СВЦЭМ!$D$10+'СЕТ СН'!$G$6-'СЕТ СН'!$G$19</f>
        <v>1147.2483140200002</v>
      </c>
      <c r="R55" s="36">
        <f>SUMIFS(СВЦЭМ!$C$33:$C$776,СВЦЭМ!$A$33:$A$776,$A55,СВЦЭМ!$B$33:$B$776,R$45)+'СЕТ СН'!$G$9+СВЦЭМ!$D$10+'СЕТ СН'!$G$6-'СЕТ СН'!$G$19</f>
        <v>1143.4214040100001</v>
      </c>
      <c r="S55" s="36">
        <f>SUMIFS(СВЦЭМ!$C$33:$C$776,СВЦЭМ!$A$33:$A$776,$A55,СВЦЭМ!$B$33:$B$776,S$45)+'СЕТ СН'!$G$9+СВЦЭМ!$D$10+'СЕТ СН'!$G$6-'СЕТ СН'!$G$19</f>
        <v>1147.2385344900001</v>
      </c>
      <c r="T55" s="36">
        <f>SUMIFS(СВЦЭМ!$C$33:$C$776,СВЦЭМ!$A$33:$A$776,$A55,СВЦЭМ!$B$33:$B$776,T$45)+'СЕТ СН'!$G$9+СВЦЭМ!$D$10+'СЕТ СН'!$G$6-'СЕТ СН'!$G$19</f>
        <v>1110.5512241000001</v>
      </c>
      <c r="U55" s="36">
        <f>SUMIFS(СВЦЭМ!$C$33:$C$776,СВЦЭМ!$A$33:$A$776,$A55,СВЦЭМ!$B$33:$B$776,U$45)+'СЕТ СН'!$G$9+СВЦЭМ!$D$10+'СЕТ СН'!$G$6-'СЕТ СН'!$G$19</f>
        <v>1117.69899362</v>
      </c>
      <c r="V55" s="36">
        <f>SUMIFS(СВЦЭМ!$C$33:$C$776,СВЦЭМ!$A$33:$A$776,$A55,СВЦЭМ!$B$33:$B$776,V$45)+'СЕТ СН'!$G$9+СВЦЭМ!$D$10+'СЕТ СН'!$G$6-'СЕТ СН'!$G$19</f>
        <v>1104.0977944800002</v>
      </c>
      <c r="W55" s="36">
        <f>SUMIFS(СВЦЭМ!$C$33:$C$776,СВЦЭМ!$A$33:$A$776,$A55,СВЦЭМ!$B$33:$B$776,W$45)+'СЕТ СН'!$G$9+СВЦЭМ!$D$10+'СЕТ СН'!$G$6-'СЕТ СН'!$G$19</f>
        <v>1102.9139401900002</v>
      </c>
      <c r="X55" s="36">
        <f>SUMIFS(СВЦЭМ!$C$33:$C$776,СВЦЭМ!$A$33:$A$776,$A55,СВЦЭМ!$B$33:$B$776,X$45)+'СЕТ СН'!$G$9+СВЦЭМ!$D$10+'СЕТ СН'!$G$6-'СЕТ СН'!$G$19</f>
        <v>1146.3887514600001</v>
      </c>
      <c r="Y55" s="36">
        <f>SUMIFS(СВЦЭМ!$C$33:$C$776,СВЦЭМ!$A$33:$A$776,$A55,СВЦЭМ!$B$33:$B$776,Y$45)+'СЕТ СН'!$G$9+СВЦЭМ!$D$10+'СЕТ СН'!$G$6-'СЕТ СН'!$G$19</f>
        <v>1132.1454145600001</v>
      </c>
    </row>
    <row r="56" spans="1:25" ht="15.75" x14ac:dyDescent="0.2">
      <c r="A56" s="35">
        <f t="shared" si="1"/>
        <v>43872</v>
      </c>
      <c r="B56" s="36">
        <f>SUMIFS(СВЦЭМ!$C$33:$C$776,СВЦЭМ!$A$33:$A$776,$A56,СВЦЭМ!$B$33:$B$776,B$45)+'СЕТ СН'!$G$9+СВЦЭМ!$D$10+'СЕТ СН'!$G$6-'СЕТ СН'!$G$19</f>
        <v>1101.6287213600001</v>
      </c>
      <c r="C56" s="36">
        <f>SUMIFS(СВЦЭМ!$C$33:$C$776,СВЦЭМ!$A$33:$A$776,$A56,СВЦЭМ!$B$33:$B$776,C$45)+'СЕТ СН'!$G$9+СВЦЭМ!$D$10+'СЕТ СН'!$G$6-'СЕТ СН'!$G$19</f>
        <v>1145.8616711900002</v>
      </c>
      <c r="D56" s="36">
        <f>SUMIFS(СВЦЭМ!$C$33:$C$776,СВЦЭМ!$A$33:$A$776,$A56,СВЦЭМ!$B$33:$B$776,D$45)+'СЕТ СН'!$G$9+СВЦЭМ!$D$10+'СЕТ СН'!$G$6-'СЕТ СН'!$G$19</f>
        <v>1163.30643517</v>
      </c>
      <c r="E56" s="36">
        <f>SUMIFS(СВЦЭМ!$C$33:$C$776,СВЦЭМ!$A$33:$A$776,$A56,СВЦЭМ!$B$33:$B$776,E$45)+'СЕТ СН'!$G$9+СВЦЭМ!$D$10+'СЕТ СН'!$G$6-'СЕТ СН'!$G$19</f>
        <v>1176.1551540199998</v>
      </c>
      <c r="F56" s="36">
        <f>SUMIFS(СВЦЭМ!$C$33:$C$776,СВЦЭМ!$A$33:$A$776,$A56,СВЦЭМ!$B$33:$B$776,F$45)+'СЕТ СН'!$G$9+СВЦЭМ!$D$10+'СЕТ СН'!$G$6-'СЕТ СН'!$G$19</f>
        <v>1168.8277583999998</v>
      </c>
      <c r="G56" s="36">
        <f>SUMIFS(СВЦЭМ!$C$33:$C$776,СВЦЭМ!$A$33:$A$776,$A56,СВЦЭМ!$B$33:$B$776,G$45)+'СЕТ СН'!$G$9+СВЦЭМ!$D$10+'СЕТ СН'!$G$6-'СЕТ СН'!$G$19</f>
        <v>1151.6118191100002</v>
      </c>
      <c r="H56" s="36">
        <f>SUMIFS(СВЦЭМ!$C$33:$C$776,СВЦЭМ!$A$33:$A$776,$A56,СВЦЭМ!$B$33:$B$776,H$45)+'СЕТ СН'!$G$9+СВЦЭМ!$D$10+'СЕТ СН'!$G$6-'СЕТ СН'!$G$19</f>
        <v>1123.3041673300002</v>
      </c>
      <c r="I56" s="36">
        <f>SUMIFS(СВЦЭМ!$C$33:$C$776,СВЦЭМ!$A$33:$A$776,$A56,СВЦЭМ!$B$33:$B$776,I$45)+'СЕТ СН'!$G$9+СВЦЭМ!$D$10+'СЕТ СН'!$G$6-'СЕТ СН'!$G$19</f>
        <v>1090.27367714</v>
      </c>
      <c r="J56" s="36">
        <f>SUMIFS(СВЦЭМ!$C$33:$C$776,СВЦЭМ!$A$33:$A$776,$A56,СВЦЭМ!$B$33:$B$776,J$45)+'СЕТ СН'!$G$9+СВЦЭМ!$D$10+'СЕТ СН'!$G$6-'СЕТ СН'!$G$19</f>
        <v>1069.22313162</v>
      </c>
      <c r="K56" s="36">
        <f>SUMIFS(СВЦЭМ!$C$33:$C$776,СВЦЭМ!$A$33:$A$776,$A56,СВЦЭМ!$B$33:$B$776,K$45)+'СЕТ СН'!$G$9+СВЦЭМ!$D$10+'СЕТ СН'!$G$6-'СЕТ СН'!$G$19</f>
        <v>1048.7283007800002</v>
      </c>
      <c r="L56" s="36">
        <f>SUMIFS(СВЦЭМ!$C$33:$C$776,СВЦЭМ!$A$33:$A$776,$A56,СВЦЭМ!$B$33:$B$776,L$45)+'СЕТ СН'!$G$9+СВЦЭМ!$D$10+'СЕТ СН'!$G$6-'СЕТ СН'!$G$19</f>
        <v>1047.4495521700001</v>
      </c>
      <c r="M56" s="36">
        <f>SUMIFS(СВЦЭМ!$C$33:$C$776,СВЦЭМ!$A$33:$A$776,$A56,СВЦЭМ!$B$33:$B$776,M$45)+'СЕТ СН'!$G$9+СВЦЭМ!$D$10+'СЕТ СН'!$G$6-'СЕТ СН'!$G$19</f>
        <v>1066.64294614</v>
      </c>
      <c r="N56" s="36">
        <f>SUMIFS(СВЦЭМ!$C$33:$C$776,СВЦЭМ!$A$33:$A$776,$A56,СВЦЭМ!$B$33:$B$776,N$45)+'СЕТ СН'!$G$9+СВЦЭМ!$D$10+'СЕТ СН'!$G$6-'СЕТ СН'!$G$19</f>
        <v>1089.07584675</v>
      </c>
      <c r="O56" s="36">
        <f>SUMIFS(СВЦЭМ!$C$33:$C$776,СВЦЭМ!$A$33:$A$776,$A56,СВЦЭМ!$B$33:$B$776,O$45)+'СЕТ СН'!$G$9+СВЦЭМ!$D$10+'СЕТ СН'!$G$6-'СЕТ СН'!$G$19</f>
        <v>1092.2748995000002</v>
      </c>
      <c r="P56" s="36">
        <f>SUMIFS(СВЦЭМ!$C$33:$C$776,СВЦЭМ!$A$33:$A$776,$A56,СВЦЭМ!$B$33:$B$776,P$45)+'СЕТ СН'!$G$9+СВЦЭМ!$D$10+'СЕТ СН'!$G$6-'СЕТ СН'!$G$19</f>
        <v>1134.50896921</v>
      </c>
      <c r="Q56" s="36">
        <f>SUMIFS(СВЦЭМ!$C$33:$C$776,СВЦЭМ!$A$33:$A$776,$A56,СВЦЭМ!$B$33:$B$776,Q$45)+'СЕТ СН'!$G$9+СВЦЭМ!$D$10+'СЕТ СН'!$G$6-'СЕТ СН'!$G$19</f>
        <v>1167.23727353</v>
      </c>
      <c r="R56" s="36">
        <f>SUMIFS(СВЦЭМ!$C$33:$C$776,СВЦЭМ!$A$33:$A$776,$A56,СВЦЭМ!$B$33:$B$776,R$45)+'СЕТ СН'!$G$9+СВЦЭМ!$D$10+'СЕТ СН'!$G$6-'СЕТ СН'!$G$19</f>
        <v>1149.9910604400002</v>
      </c>
      <c r="S56" s="36">
        <f>SUMIFS(СВЦЭМ!$C$33:$C$776,СВЦЭМ!$A$33:$A$776,$A56,СВЦЭМ!$B$33:$B$776,S$45)+'СЕТ СН'!$G$9+СВЦЭМ!$D$10+'СЕТ СН'!$G$6-'СЕТ СН'!$G$19</f>
        <v>1125.5423821300001</v>
      </c>
      <c r="T56" s="36">
        <f>SUMIFS(СВЦЭМ!$C$33:$C$776,СВЦЭМ!$A$33:$A$776,$A56,СВЦЭМ!$B$33:$B$776,T$45)+'СЕТ СН'!$G$9+СВЦЭМ!$D$10+'СЕТ СН'!$G$6-'СЕТ СН'!$G$19</f>
        <v>1093.9172232200001</v>
      </c>
      <c r="U56" s="36">
        <f>SUMIFS(СВЦЭМ!$C$33:$C$776,СВЦЭМ!$A$33:$A$776,$A56,СВЦЭМ!$B$33:$B$776,U$45)+'СЕТ СН'!$G$9+СВЦЭМ!$D$10+'СЕТ СН'!$G$6-'СЕТ СН'!$G$19</f>
        <v>1104.4372717600002</v>
      </c>
      <c r="V56" s="36">
        <f>SUMIFS(СВЦЭМ!$C$33:$C$776,СВЦЭМ!$A$33:$A$776,$A56,СВЦЭМ!$B$33:$B$776,V$45)+'СЕТ СН'!$G$9+СВЦЭМ!$D$10+'СЕТ СН'!$G$6-'СЕТ СН'!$G$19</f>
        <v>1088.7746047200001</v>
      </c>
      <c r="W56" s="36">
        <f>SUMIFS(СВЦЭМ!$C$33:$C$776,СВЦЭМ!$A$33:$A$776,$A56,СВЦЭМ!$B$33:$B$776,W$45)+'СЕТ СН'!$G$9+СВЦЭМ!$D$10+'СЕТ СН'!$G$6-'СЕТ СН'!$G$19</f>
        <v>1090.3241805300001</v>
      </c>
      <c r="X56" s="36">
        <f>SUMIFS(СВЦЭМ!$C$33:$C$776,СВЦЭМ!$A$33:$A$776,$A56,СВЦЭМ!$B$33:$B$776,X$45)+'СЕТ СН'!$G$9+СВЦЭМ!$D$10+'СЕТ СН'!$G$6-'СЕТ СН'!$G$19</f>
        <v>1117.9634618900002</v>
      </c>
      <c r="Y56" s="36">
        <f>SUMIFS(СВЦЭМ!$C$33:$C$776,СВЦЭМ!$A$33:$A$776,$A56,СВЦЭМ!$B$33:$B$776,Y$45)+'СЕТ СН'!$G$9+СВЦЭМ!$D$10+'СЕТ СН'!$G$6-'СЕТ СН'!$G$19</f>
        <v>1103.2763428000001</v>
      </c>
    </row>
    <row r="57" spans="1:25" ht="15.75" x14ac:dyDescent="0.2">
      <c r="A57" s="35">
        <f t="shared" si="1"/>
        <v>43873</v>
      </c>
      <c r="B57" s="36">
        <f>SUMIFS(СВЦЭМ!$C$33:$C$776,СВЦЭМ!$A$33:$A$776,$A57,СВЦЭМ!$B$33:$B$776,B$45)+'СЕТ СН'!$G$9+СВЦЭМ!$D$10+'СЕТ СН'!$G$6-'СЕТ СН'!$G$19</f>
        <v>1089.8644633800002</v>
      </c>
      <c r="C57" s="36">
        <f>SUMIFS(СВЦЭМ!$C$33:$C$776,СВЦЭМ!$A$33:$A$776,$A57,СВЦЭМ!$B$33:$B$776,C$45)+'СЕТ СН'!$G$9+СВЦЭМ!$D$10+'СЕТ СН'!$G$6-'СЕТ СН'!$G$19</f>
        <v>1103.75434341</v>
      </c>
      <c r="D57" s="36">
        <f>SUMIFS(СВЦЭМ!$C$33:$C$776,СВЦЭМ!$A$33:$A$776,$A57,СВЦЭМ!$B$33:$B$776,D$45)+'СЕТ СН'!$G$9+СВЦЭМ!$D$10+'СЕТ СН'!$G$6-'СЕТ СН'!$G$19</f>
        <v>1126.2694423800001</v>
      </c>
      <c r="E57" s="36">
        <f>SUMIFS(СВЦЭМ!$C$33:$C$776,СВЦЭМ!$A$33:$A$776,$A57,СВЦЭМ!$B$33:$B$776,E$45)+'СЕТ СН'!$G$9+СВЦЭМ!$D$10+'СЕТ СН'!$G$6-'СЕТ СН'!$G$19</f>
        <v>1139.9118643900001</v>
      </c>
      <c r="F57" s="36">
        <f>SUMIFS(СВЦЭМ!$C$33:$C$776,СВЦЭМ!$A$33:$A$776,$A57,СВЦЭМ!$B$33:$B$776,F$45)+'СЕТ СН'!$G$9+СВЦЭМ!$D$10+'СЕТ СН'!$G$6-'СЕТ СН'!$G$19</f>
        <v>1135.79060467</v>
      </c>
      <c r="G57" s="36">
        <f>SUMIFS(СВЦЭМ!$C$33:$C$776,СВЦЭМ!$A$33:$A$776,$A57,СВЦЭМ!$B$33:$B$776,G$45)+'СЕТ СН'!$G$9+СВЦЭМ!$D$10+'СЕТ СН'!$G$6-'СЕТ СН'!$G$19</f>
        <v>1127.5449375600001</v>
      </c>
      <c r="H57" s="36">
        <f>SUMIFS(СВЦЭМ!$C$33:$C$776,СВЦЭМ!$A$33:$A$776,$A57,СВЦЭМ!$B$33:$B$776,H$45)+'СЕТ СН'!$G$9+СВЦЭМ!$D$10+'СЕТ СН'!$G$6-'СЕТ СН'!$G$19</f>
        <v>1098.94906109</v>
      </c>
      <c r="I57" s="36">
        <f>SUMIFS(СВЦЭМ!$C$33:$C$776,СВЦЭМ!$A$33:$A$776,$A57,СВЦЭМ!$B$33:$B$776,I$45)+'СЕТ СН'!$G$9+СВЦЭМ!$D$10+'СЕТ СН'!$G$6-'СЕТ СН'!$G$19</f>
        <v>1079.8012094300002</v>
      </c>
      <c r="J57" s="36">
        <f>SUMIFS(СВЦЭМ!$C$33:$C$776,СВЦЭМ!$A$33:$A$776,$A57,СВЦЭМ!$B$33:$B$776,J$45)+'СЕТ СН'!$G$9+СВЦЭМ!$D$10+'СЕТ СН'!$G$6-'СЕТ СН'!$G$19</f>
        <v>1090.0561452900001</v>
      </c>
      <c r="K57" s="36">
        <f>SUMIFS(СВЦЭМ!$C$33:$C$776,СВЦЭМ!$A$33:$A$776,$A57,СВЦЭМ!$B$33:$B$776,K$45)+'СЕТ СН'!$G$9+СВЦЭМ!$D$10+'СЕТ СН'!$G$6-'СЕТ СН'!$G$19</f>
        <v>1094.1675374000001</v>
      </c>
      <c r="L57" s="36">
        <f>SUMIFS(СВЦЭМ!$C$33:$C$776,СВЦЭМ!$A$33:$A$776,$A57,СВЦЭМ!$B$33:$B$776,L$45)+'СЕТ СН'!$G$9+СВЦЭМ!$D$10+'СЕТ СН'!$G$6-'СЕТ СН'!$G$19</f>
        <v>1082.2930366800001</v>
      </c>
      <c r="M57" s="36">
        <f>SUMIFS(СВЦЭМ!$C$33:$C$776,СВЦЭМ!$A$33:$A$776,$A57,СВЦЭМ!$B$33:$B$776,M$45)+'СЕТ СН'!$G$9+СВЦЭМ!$D$10+'СЕТ СН'!$G$6-'СЕТ СН'!$G$19</f>
        <v>1043.10080653</v>
      </c>
      <c r="N57" s="36">
        <f>SUMIFS(СВЦЭМ!$C$33:$C$776,СВЦЭМ!$A$33:$A$776,$A57,СВЦЭМ!$B$33:$B$776,N$45)+'СЕТ СН'!$G$9+СВЦЭМ!$D$10+'СЕТ СН'!$G$6-'СЕТ СН'!$G$19</f>
        <v>1035.1045421000001</v>
      </c>
      <c r="O57" s="36">
        <f>SUMIFS(СВЦЭМ!$C$33:$C$776,СВЦЭМ!$A$33:$A$776,$A57,СВЦЭМ!$B$33:$B$776,O$45)+'СЕТ СН'!$G$9+СВЦЭМ!$D$10+'СЕТ СН'!$G$6-'СЕТ СН'!$G$19</f>
        <v>1041.6826004300001</v>
      </c>
      <c r="P57" s="36">
        <f>SUMIFS(СВЦЭМ!$C$33:$C$776,СВЦЭМ!$A$33:$A$776,$A57,СВЦЭМ!$B$33:$B$776,P$45)+'СЕТ СН'!$G$9+СВЦЭМ!$D$10+'СЕТ СН'!$G$6-'СЕТ СН'!$G$19</f>
        <v>1064.0320381600002</v>
      </c>
      <c r="Q57" s="36">
        <f>SUMIFS(СВЦЭМ!$C$33:$C$776,СВЦЭМ!$A$33:$A$776,$A57,СВЦЭМ!$B$33:$B$776,Q$45)+'СЕТ СН'!$G$9+СВЦЭМ!$D$10+'СЕТ СН'!$G$6-'СЕТ СН'!$G$19</f>
        <v>1085.1052693500001</v>
      </c>
      <c r="R57" s="36">
        <f>SUMIFS(СВЦЭМ!$C$33:$C$776,СВЦЭМ!$A$33:$A$776,$A57,СВЦЭМ!$B$33:$B$776,R$45)+'СЕТ СН'!$G$9+СВЦЭМ!$D$10+'СЕТ СН'!$G$6-'СЕТ СН'!$G$19</f>
        <v>1038.9761409400001</v>
      </c>
      <c r="S57" s="36">
        <f>SUMIFS(СВЦЭМ!$C$33:$C$776,СВЦЭМ!$A$33:$A$776,$A57,СВЦЭМ!$B$33:$B$776,S$45)+'СЕТ СН'!$G$9+СВЦЭМ!$D$10+'СЕТ СН'!$G$6-'СЕТ СН'!$G$19</f>
        <v>1028.2386405500001</v>
      </c>
      <c r="T57" s="36">
        <f>SUMIFS(СВЦЭМ!$C$33:$C$776,СВЦЭМ!$A$33:$A$776,$A57,СВЦЭМ!$B$33:$B$776,T$45)+'СЕТ СН'!$G$9+СВЦЭМ!$D$10+'СЕТ СН'!$G$6-'СЕТ СН'!$G$19</f>
        <v>1038.7218371600002</v>
      </c>
      <c r="U57" s="36">
        <f>SUMIFS(СВЦЭМ!$C$33:$C$776,СВЦЭМ!$A$33:$A$776,$A57,СВЦЭМ!$B$33:$B$776,U$45)+'СЕТ СН'!$G$9+СВЦЭМ!$D$10+'СЕТ СН'!$G$6-'СЕТ СН'!$G$19</f>
        <v>1057.4658500300002</v>
      </c>
      <c r="V57" s="36">
        <f>SUMIFS(СВЦЭМ!$C$33:$C$776,СВЦЭМ!$A$33:$A$776,$A57,СВЦЭМ!$B$33:$B$776,V$45)+'СЕТ СН'!$G$9+СВЦЭМ!$D$10+'СЕТ СН'!$G$6-'СЕТ СН'!$G$19</f>
        <v>1029.9182739500002</v>
      </c>
      <c r="W57" s="36">
        <f>SUMIFS(СВЦЭМ!$C$33:$C$776,СВЦЭМ!$A$33:$A$776,$A57,СВЦЭМ!$B$33:$B$776,W$45)+'СЕТ СН'!$G$9+СВЦЭМ!$D$10+'СЕТ СН'!$G$6-'СЕТ СН'!$G$19</f>
        <v>1030.85574105</v>
      </c>
      <c r="X57" s="36">
        <f>SUMIFS(СВЦЭМ!$C$33:$C$776,СВЦЭМ!$A$33:$A$776,$A57,СВЦЭМ!$B$33:$B$776,X$45)+'СЕТ СН'!$G$9+СВЦЭМ!$D$10+'СЕТ СН'!$G$6-'СЕТ СН'!$G$19</f>
        <v>1022.0177725</v>
      </c>
      <c r="Y57" s="36">
        <f>SUMIFS(СВЦЭМ!$C$33:$C$776,СВЦЭМ!$A$33:$A$776,$A57,СВЦЭМ!$B$33:$B$776,Y$45)+'СЕТ СН'!$G$9+СВЦЭМ!$D$10+'СЕТ СН'!$G$6-'СЕТ СН'!$G$19</f>
        <v>1014.8234757700001</v>
      </c>
    </row>
    <row r="58" spans="1:25" ht="15.75" x14ac:dyDescent="0.2">
      <c r="A58" s="35">
        <f t="shared" si="1"/>
        <v>43874</v>
      </c>
      <c r="B58" s="36">
        <f>SUMIFS(СВЦЭМ!$C$33:$C$776,СВЦЭМ!$A$33:$A$776,$A58,СВЦЭМ!$B$33:$B$776,B$45)+'СЕТ СН'!$G$9+СВЦЭМ!$D$10+'СЕТ СН'!$G$6-'СЕТ СН'!$G$19</f>
        <v>1054.2099552100001</v>
      </c>
      <c r="C58" s="36">
        <f>SUMIFS(СВЦЭМ!$C$33:$C$776,СВЦЭМ!$A$33:$A$776,$A58,СВЦЭМ!$B$33:$B$776,C$45)+'СЕТ СН'!$G$9+СВЦЭМ!$D$10+'СЕТ СН'!$G$6-'СЕТ СН'!$G$19</f>
        <v>1072.3605134900001</v>
      </c>
      <c r="D58" s="36">
        <f>SUMIFS(СВЦЭМ!$C$33:$C$776,СВЦЭМ!$A$33:$A$776,$A58,СВЦЭМ!$B$33:$B$776,D$45)+'СЕТ СН'!$G$9+СВЦЭМ!$D$10+'СЕТ СН'!$G$6-'СЕТ СН'!$G$19</f>
        <v>1087.2266203200002</v>
      </c>
      <c r="E58" s="36">
        <f>SUMIFS(СВЦЭМ!$C$33:$C$776,СВЦЭМ!$A$33:$A$776,$A58,СВЦЭМ!$B$33:$B$776,E$45)+'СЕТ СН'!$G$9+СВЦЭМ!$D$10+'СЕТ СН'!$G$6-'СЕТ СН'!$G$19</f>
        <v>1125.26727114</v>
      </c>
      <c r="F58" s="36">
        <f>SUMIFS(СВЦЭМ!$C$33:$C$776,СВЦЭМ!$A$33:$A$776,$A58,СВЦЭМ!$B$33:$B$776,F$45)+'СЕТ СН'!$G$9+СВЦЭМ!$D$10+'СЕТ СН'!$G$6-'СЕТ СН'!$G$19</f>
        <v>1139.53754129</v>
      </c>
      <c r="G58" s="36">
        <f>SUMIFS(СВЦЭМ!$C$33:$C$776,СВЦЭМ!$A$33:$A$776,$A58,СВЦЭМ!$B$33:$B$776,G$45)+'СЕТ СН'!$G$9+СВЦЭМ!$D$10+'СЕТ СН'!$G$6-'СЕТ СН'!$G$19</f>
        <v>1128.0129334300002</v>
      </c>
      <c r="H58" s="36">
        <f>SUMIFS(СВЦЭМ!$C$33:$C$776,СВЦЭМ!$A$33:$A$776,$A58,СВЦЭМ!$B$33:$B$776,H$45)+'СЕТ СН'!$G$9+СВЦЭМ!$D$10+'СЕТ СН'!$G$6-'СЕТ СН'!$G$19</f>
        <v>1092.8357012400002</v>
      </c>
      <c r="I58" s="36">
        <f>SUMIFS(СВЦЭМ!$C$33:$C$776,СВЦЭМ!$A$33:$A$776,$A58,СВЦЭМ!$B$33:$B$776,I$45)+'СЕТ СН'!$G$9+СВЦЭМ!$D$10+'СЕТ СН'!$G$6-'СЕТ СН'!$G$19</f>
        <v>1070.57059168</v>
      </c>
      <c r="J58" s="36">
        <f>SUMIFS(СВЦЭМ!$C$33:$C$776,СВЦЭМ!$A$33:$A$776,$A58,СВЦЭМ!$B$33:$B$776,J$45)+'СЕТ СН'!$G$9+СВЦЭМ!$D$10+'СЕТ СН'!$G$6-'СЕТ СН'!$G$19</f>
        <v>1036.0513561300002</v>
      </c>
      <c r="K58" s="36">
        <f>SUMIFS(СВЦЭМ!$C$33:$C$776,СВЦЭМ!$A$33:$A$776,$A58,СВЦЭМ!$B$33:$B$776,K$45)+'СЕТ СН'!$G$9+СВЦЭМ!$D$10+'СЕТ СН'!$G$6-'СЕТ СН'!$G$19</f>
        <v>1016.63806846</v>
      </c>
      <c r="L58" s="36">
        <f>SUMIFS(СВЦЭМ!$C$33:$C$776,СВЦЭМ!$A$33:$A$776,$A58,СВЦЭМ!$B$33:$B$776,L$45)+'СЕТ СН'!$G$9+СВЦЭМ!$D$10+'СЕТ СН'!$G$6-'СЕТ СН'!$G$19</f>
        <v>1011.44186961</v>
      </c>
      <c r="M58" s="36">
        <f>SUMIFS(СВЦЭМ!$C$33:$C$776,СВЦЭМ!$A$33:$A$776,$A58,СВЦЭМ!$B$33:$B$776,M$45)+'СЕТ СН'!$G$9+СВЦЭМ!$D$10+'СЕТ СН'!$G$6-'СЕТ СН'!$G$19</f>
        <v>1041.7179020600001</v>
      </c>
      <c r="N58" s="36">
        <f>SUMIFS(СВЦЭМ!$C$33:$C$776,СВЦЭМ!$A$33:$A$776,$A58,СВЦЭМ!$B$33:$B$776,N$45)+'СЕТ СН'!$G$9+СВЦЭМ!$D$10+'СЕТ СН'!$G$6-'СЕТ СН'!$G$19</f>
        <v>1047.7601810600001</v>
      </c>
      <c r="O58" s="36">
        <f>SUMIFS(СВЦЭМ!$C$33:$C$776,СВЦЭМ!$A$33:$A$776,$A58,СВЦЭМ!$B$33:$B$776,O$45)+'СЕТ СН'!$G$9+СВЦЭМ!$D$10+'СЕТ СН'!$G$6-'СЕТ СН'!$G$19</f>
        <v>1045.4563663000001</v>
      </c>
      <c r="P58" s="36">
        <f>SUMIFS(СВЦЭМ!$C$33:$C$776,СВЦЭМ!$A$33:$A$776,$A58,СВЦЭМ!$B$33:$B$776,P$45)+'СЕТ СН'!$G$9+СВЦЭМ!$D$10+'СЕТ СН'!$G$6-'СЕТ СН'!$G$19</f>
        <v>1053.9097046000002</v>
      </c>
      <c r="Q58" s="36">
        <f>SUMIFS(СВЦЭМ!$C$33:$C$776,СВЦЭМ!$A$33:$A$776,$A58,СВЦЭМ!$B$33:$B$776,Q$45)+'СЕТ СН'!$G$9+СВЦЭМ!$D$10+'СЕТ СН'!$G$6-'СЕТ СН'!$G$19</f>
        <v>1056.2539406800001</v>
      </c>
      <c r="R58" s="36">
        <f>SUMIFS(СВЦЭМ!$C$33:$C$776,СВЦЭМ!$A$33:$A$776,$A58,СВЦЭМ!$B$33:$B$776,R$45)+'СЕТ СН'!$G$9+СВЦЭМ!$D$10+'СЕТ СН'!$G$6-'СЕТ СН'!$G$19</f>
        <v>1059.2947845600002</v>
      </c>
      <c r="S58" s="36">
        <f>SUMIFS(СВЦЭМ!$C$33:$C$776,СВЦЭМ!$A$33:$A$776,$A58,СВЦЭМ!$B$33:$B$776,S$45)+'СЕТ СН'!$G$9+СВЦЭМ!$D$10+'СЕТ СН'!$G$6-'СЕТ СН'!$G$19</f>
        <v>1046.39287964</v>
      </c>
      <c r="T58" s="36">
        <f>SUMIFS(СВЦЭМ!$C$33:$C$776,СВЦЭМ!$A$33:$A$776,$A58,СВЦЭМ!$B$33:$B$776,T$45)+'СЕТ СН'!$G$9+СВЦЭМ!$D$10+'СЕТ СН'!$G$6-'СЕТ СН'!$G$19</f>
        <v>1009.1704452700001</v>
      </c>
      <c r="U58" s="36">
        <f>SUMIFS(СВЦЭМ!$C$33:$C$776,СВЦЭМ!$A$33:$A$776,$A58,СВЦЭМ!$B$33:$B$776,U$45)+'СЕТ СН'!$G$9+СВЦЭМ!$D$10+'СЕТ СН'!$G$6-'СЕТ СН'!$G$19</f>
        <v>997.80370688000005</v>
      </c>
      <c r="V58" s="36">
        <f>SUMIFS(СВЦЭМ!$C$33:$C$776,СВЦЭМ!$A$33:$A$776,$A58,СВЦЭМ!$B$33:$B$776,V$45)+'СЕТ СН'!$G$9+СВЦЭМ!$D$10+'СЕТ СН'!$G$6-'СЕТ СН'!$G$19</f>
        <v>995.35753441000008</v>
      </c>
      <c r="W58" s="36">
        <f>SUMIFS(СВЦЭМ!$C$33:$C$776,СВЦЭМ!$A$33:$A$776,$A58,СВЦЭМ!$B$33:$B$776,W$45)+'СЕТ СН'!$G$9+СВЦЭМ!$D$10+'СЕТ СН'!$G$6-'СЕТ СН'!$G$19</f>
        <v>1009.98016594</v>
      </c>
      <c r="X58" s="36">
        <f>SUMIFS(СВЦЭМ!$C$33:$C$776,СВЦЭМ!$A$33:$A$776,$A58,СВЦЭМ!$B$33:$B$776,X$45)+'СЕТ СН'!$G$9+СВЦЭМ!$D$10+'СЕТ СН'!$G$6-'СЕТ СН'!$G$19</f>
        <v>1024.92027196</v>
      </c>
      <c r="Y58" s="36">
        <f>SUMIFS(СВЦЭМ!$C$33:$C$776,СВЦЭМ!$A$33:$A$776,$A58,СВЦЭМ!$B$33:$B$776,Y$45)+'СЕТ СН'!$G$9+СВЦЭМ!$D$10+'СЕТ СН'!$G$6-'СЕТ СН'!$G$19</f>
        <v>1043.6677910200001</v>
      </c>
    </row>
    <row r="59" spans="1:25" ht="15.75" x14ac:dyDescent="0.2">
      <c r="A59" s="35">
        <f t="shared" si="1"/>
        <v>43875</v>
      </c>
      <c r="B59" s="36">
        <f>SUMIFS(СВЦЭМ!$C$33:$C$776,СВЦЭМ!$A$33:$A$776,$A59,СВЦЭМ!$B$33:$B$776,B$45)+'СЕТ СН'!$G$9+СВЦЭМ!$D$10+'СЕТ СН'!$G$6-'СЕТ СН'!$G$19</f>
        <v>1066.1223599100001</v>
      </c>
      <c r="C59" s="36">
        <f>SUMIFS(СВЦЭМ!$C$33:$C$776,СВЦЭМ!$A$33:$A$776,$A59,СВЦЭМ!$B$33:$B$776,C$45)+'СЕТ СН'!$G$9+СВЦЭМ!$D$10+'СЕТ СН'!$G$6-'СЕТ СН'!$G$19</f>
        <v>1087.0988942400002</v>
      </c>
      <c r="D59" s="36">
        <f>SUMIFS(СВЦЭМ!$C$33:$C$776,СВЦЭМ!$A$33:$A$776,$A59,СВЦЭМ!$B$33:$B$776,D$45)+'СЕТ СН'!$G$9+СВЦЭМ!$D$10+'СЕТ СН'!$G$6-'СЕТ СН'!$G$19</f>
        <v>1104.1193603500001</v>
      </c>
      <c r="E59" s="36">
        <f>SUMIFS(СВЦЭМ!$C$33:$C$776,СВЦЭМ!$A$33:$A$776,$A59,СВЦЭМ!$B$33:$B$776,E$45)+'СЕТ СН'!$G$9+СВЦЭМ!$D$10+'СЕТ СН'!$G$6-'СЕТ СН'!$G$19</f>
        <v>1142.3101853800001</v>
      </c>
      <c r="F59" s="36">
        <f>SUMIFS(СВЦЭМ!$C$33:$C$776,СВЦЭМ!$A$33:$A$776,$A59,СВЦЭМ!$B$33:$B$776,F$45)+'СЕТ СН'!$G$9+СВЦЭМ!$D$10+'СЕТ СН'!$G$6-'СЕТ СН'!$G$19</f>
        <v>1101.26042336</v>
      </c>
      <c r="G59" s="36">
        <f>SUMIFS(СВЦЭМ!$C$33:$C$776,СВЦЭМ!$A$33:$A$776,$A59,СВЦЭМ!$B$33:$B$776,G$45)+'СЕТ СН'!$G$9+СВЦЭМ!$D$10+'СЕТ СН'!$G$6-'СЕТ СН'!$G$19</f>
        <v>1085.77476217</v>
      </c>
      <c r="H59" s="36">
        <f>SUMIFS(СВЦЭМ!$C$33:$C$776,СВЦЭМ!$A$33:$A$776,$A59,СВЦЭМ!$B$33:$B$776,H$45)+'СЕТ СН'!$G$9+СВЦЭМ!$D$10+'СЕТ СН'!$G$6-'СЕТ СН'!$G$19</f>
        <v>1059.82205357</v>
      </c>
      <c r="I59" s="36">
        <f>SUMIFS(СВЦЭМ!$C$33:$C$776,СВЦЭМ!$A$33:$A$776,$A59,СВЦЭМ!$B$33:$B$776,I$45)+'СЕТ СН'!$G$9+СВЦЭМ!$D$10+'СЕТ СН'!$G$6-'СЕТ СН'!$G$19</f>
        <v>1039.2706708000001</v>
      </c>
      <c r="J59" s="36">
        <f>SUMIFS(СВЦЭМ!$C$33:$C$776,СВЦЭМ!$A$33:$A$776,$A59,СВЦЭМ!$B$33:$B$776,J$45)+'СЕТ СН'!$G$9+СВЦЭМ!$D$10+'СЕТ СН'!$G$6-'СЕТ СН'!$G$19</f>
        <v>1027.0515944900001</v>
      </c>
      <c r="K59" s="36">
        <f>SUMIFS(СВЦЭМ!$C$33:$C$776,СВЦЭМ!$A$33:$A$776,$A59,СВЦЭМ!$B$33:$B$776,K$45)+'СЕТ СН'!$G$9+СВЦЭМ!$D$10+'СЕТ СН'!$G$6-'СЕТ СН'!$G$19</f>
        <v>1005.8582542500001</v>
      </c>
      <c r="L59" s="36">
        <f>SUMIFS(СВЦЭМ!$C$33:$C$776,СВЦЭМ!$A$33:$A$776,$A59,СВЦЭМ!$B$33:$B$776,L$45)+'СЕТ СН'!$G$9+СВЦЭМ!$D$10+'СЕТ СН'!$G$6-'СЕТ СН'!$G$19</f>
        <v>1002.3236722400001</v>
      </c>
      <c r="M59" s="36">
        <f>SUMIFS(СВЦЭМ!$C$33:$C$776,СВЦЭМ!$A$33:$A$776,$A59,СВЦЭМ!$B$33:$B$776,M$45)+'СЕТ СН'!$G$9+СВЦЭМ!$D$10+'СЕТ СН'!$G$6-'СЕТ СН'!$G$19</f>
        <v>1003.86766607</v>
      </c>
      <c r="N59" s="36">
        <f>SUMIFS(СВЦЭМ!$C$33:$C$776,СВЦЭМ!$A$33:$A$776,$A59,СВЦЭМ!$B$33:$B$776,N$45)+'СЕТ СН'!$G$9+СВЦЭМ!$D$10+'СЕТ СН'!$G$6-'СЕТ СН'!$G$19</f>
        <v>1042.2514370600002</v>
      </c>
      <c r="O59" s="36">
        <f>SUMIFS(СВЦЭМ!$C$33:$C$776,СВЦЭМ!$A$33:$A$776,$A59,СВЦЭМ!$B$33:$B$776,O$45)+'СЕТ СН'!$G$9+СВЦЭМ!$D$10+'СЕТ СН'!$G$6-'СЕТ СН'!$G$19</f>
        <v>1030.6310217300002</v>
      </c>
      <c r="P59" s="36">
        <f>SUMIFS(СВЦЭМ!$C$33:$C$776,СВЦЭМ!$A$33:$A$776,$A59,СВЦЭМ!$B$33:$B$776,P$45)+'СЕТ СН'!$G$9+СВЦЭМ!$D$10+'СЕТ СН'!$G$6-'СЕТ СН'!$G$19</f>
        <v>1041.7385610900001</v>
      </c>
      <c r="Q59" s="36">
        <f>SUMIFS(СВЦЭМ!$C$33:$C$776,СВЦЭМ!$A$33:$A$776,$A59,СВЦЭМ!$B$33:$B$776,Q$45)+'СЕТ СН'!$G$9+СВЦЭМ!$D$10+'СЕТ СН'!$G$6-'СЕТ СН'!$G$19</f>
        <v>1049.4118969900001</v>
      </c>
      <c r="R59" s="36">
        <f>SUMIFS(СВЦЭМ!$C$33:$C$776,СВЦЭМ!$A$33:$A$776,$A59,СВЦЭМ!$B$33:$B$776,R$45)+'СЕТ СН'!$G$9+СВЦЭМ!$D$10+'СЕТ СН'!$G$6-'СЕТ СН'!$G$19</f>
        <v>1046.56193766</v>
      </c>
      <c r="S59" s="36">
        <f>SUMIFS(СВЦЭМ!$C$33:$C$776,СВЦЭМ!$A$33:$A$776,$A59,СВЦЭМ!$B$33:$B$776,S$45)+'СЕТ СН'!$G$9+СВЦЭМ!$D$10+'СЕТ СН'!$G$6-'СЕТ СН'!$G$19</f>
        <v>1026.12061298</v>
      </c>
      <c r="T59" s="36">
        <f>SUMIFS(СВЦЭМ!$C$33:$C$776,СВЦЭМ!$A$33:$A$776,$A59,СВЦЭМ!$B$33:$B$776,T$45)+'СЕТ СН'!$G$9+СВЦЭМ!$D$10+'СЕТ СН'!$G$6-'СЕТ СН'!$G$19</f>
        <v>1007.82253617</v>
      </c>
      <c r="U59" s="36">
        <f>SUMIFS(СВЦЭМ!$C$33:$C$776,СВЦЭМ!$A$33:$A$776,$A59,СВЦЭМ!$B$33:$B$776,U$45)+'СЕТ СН'!$G$9+СВЦЭМ!$D$10+'СЕТ СН'!$G$6-'СЕТ СН'!$G$19</f>
        <v>1007.81690431</v>
      </c>
      <c r="V59" s="36">
        <f>SUMIFS(СВЦЭМ!$C$33:$C$776,СВЦЭМ!$A$33:$A$776,$A59,СВЦЭМ!$B$33:$B$776,V$45)+'СЕТ СН'!$G$9+СВЦЭМ!$D$10+'СЕТ СН'!$G$6-'СЕТ СН'!$G$19</f>
        <v>1006.97433585</v>
      </c>
      <c r="W59" s="36">
        <f>SUMIFS(СВЦЭМ!$C$33:$C$776,СВЦЭМ!$A$33:$A$776,$A59,СВЦЭМ!$B$33:$B$776,W$45)+'СЕТ СН'!$G$9+СВЦЭМ!$D$10+'СЕТ СН'!$G$6-'СЕТ СН'!$G$19</f>
        <v>1022.9722533400001</v>
      </c>
      <c r="X59" s="36">
        <f>SUMIFS(СВЦЭМ!$C$33:$C$776,СВЦЭМ!$A$33:$A$776,$A59,СВЦЭМ!$B$33:$B$776,X$45)+'СЕТ СН'!$G$9+СВЦЭМ!$D$10+'СЕТ СН'!$G$6-'СЕТ СН'!$G$19</f>
        <v>1042.73460501</v>
      </c>
      <c r="Y59" s="36">
        <f>SUMIFS(СВЦЭМ!$C$33:$C$776,СВЦЭМ!$A$33:$A$776,$A59,СВЦЭМ!$B$33:$B$776,Y$45)+'СЕТ СН'!$G$9+СВЦЭМ!$D$10+'СЕТ СН'!$G$6-'СЕТ СН'!$G$19</f>
        <v>1044.0745055</v>
      </c>
    </row>
    <row r="60" spans="1:25" ht="15.75" x14ac:dyDescent="0.2">
      <c r="A60" s="35">
        <f t="shared" si="1"/>
        <v>43876</v>
      </c>
      <c r="B60" s="36">
        <f>SUMIFS(СВЦЭМ!$C$33:$C$776,СВЦЭМ!$A$33:$A$776,$A60,СВЦЭМ!$B$33:$B$776,B$45)+'СЕТ СН'!$G$9+СВЦЭМ!$D$10+'СЕТ СН'!$G$6-'СЕТ СН'!$G$19</f>
        <v>957.12804113000004</v>
      </c>
      <c r="C60" s="36">
        <f>SUMIFS(СВЦЭМ!$C$33:$C$776,СВЦЭМ!$A$33:$A$776,$A60,СВЦЭМ!$B$33:$B$776,C$45)+'СЕТ СН'!$G$9+СВЦЭМ!$D$10+'СЕТ СН'!$G$6-'СЕТ СН'!$G$19</f>
        <v>973.10243546000004</v>
      </c>
      <c r="D60" s="36">
        <f>SUMIFS(СВЦЭМ!$C$33:$C$776,СВЦЭМ!$A$33:$A$776,$A60,СВЦЭМ!$B$33:$B$776,D$45)+'СЕТ СН'!$G$9+СВЦЭМ!$D$10+'СЕТ СН'!$G$6-'СЕТ СН'!$G$19</f>
        <v>996.54930496000009</v>
      </c>
      <c r="E60" s="36">
        <f>SUMIFS(СВЦЭМ!$C$33:$C$776,СВЦЭМ!$A$33:$A$776,$A60,СВЦЭМ!$B$33:$B$776,E$45)+'СЕТ СН'!$G$9+СВЦЭМ!$D$10+'СЕТ СН'!$G$6-'СЕТ СН'!$G$19</f>
        <v>1012.77175333</v>
      </c>
      <c r="F60" s="36">
        <f>SUMIFS(СВЦЭМ!$C$33:$C$776,СВЦЭМ!$A$33:$A$776,$A60,СВЦЭМ!$B$33:$B$776,F$45)+'СЕТ СН'!$G$9+СВЦЭМ!$D$10+'СЕТ СН'!$G$6-'СЕТ СН'!$G$19</f>
        <v>1015.0941123600001</v>
      </c>
      <c r="G60" s="36">
        <f>SUMIFS(СВЦЭМ!$C$33:$C$776,СВЦЭМ!$A$33:$A$776,$A60,СВЦЭМ!$B$33:$B$776,G$45)+'СЕТ СН'!$G$9+СВЦЭМ!$D$10+'СЕТ СН'!$G$6-'СЕТ СН'!$G$19</f>
        <v>1005.29738307</v>
      </c>
      <c r="H60" s="36">
        <f>SUMIFS(СВЦЭМ!$C$33:$C$776,СВЦЭМ!$A$33:$A$776,$A60,СВЦЭМ!$B$33:$B$776,H$45)+'СЕТ СН'!$G$9+СВЦЭМ!$D$10+'СЕТ СН'!$G$6-'СЕТ СН'!$G$19</f>
        <v>993.10270954999999</v>
      </c>
      <c r="I60" s="36">
        <f>SUMIFS(СВЦЭМ!$C$33:$C$776,СВЦЭМ!$A$33:$A$776,$A60,СВЦЭМ!$B$33:$B$776,I$45)+'СЕТ СН'!$G$9+СВЦЭМ!$D$10+'СЕТ СН'!$G$6-'СЕТ СН'!$G$19</f>
        <v>1011.07844475</v>
      </c>
      <c r="J60" s="36">
        <f>SUMIFS(СВЦЭМ!$C$33:$C$776,СВЦЭМ!$A$33:$A$776,$A60,СВЦЭМ!$B$33:$B$776,J$45)+'СЕТ СН'!$G$9+СВЦЭМ!$D$10+'СЕТ СН'!$G$6-'СЕТ СН'!$G$19</f>
        <v>1045.8540791200001</v>
      </c>
      <c r="K60" s="36">
        <f>SUMIFS(СВЦЭМ!$C$33:$C$776,СВЦЭМ!$A$33:$A$776,$A60,СВЦЭМ!$B$33:$B$776,K$45)+'СЕТ СН'!$G$9+СВЦЭМ!$D$10+'СЕТ СН'!$G$6-'СЕТ СН'!$G$19</f>
        <v>1022.2753324500001</v>
      </c>
      <c r="L60" s="36">
        <f>SUMIFS(СВЦЭМ!$C$33:$C$776,СВЦЭМ!$A$33:$A$776,$A60,СВЦЭМ!$B$33:$B$776,L$45)+'СЕТ СН'!$G$9+СВЦЭМ!$D$10+'СЕТ СН'!$G$6-'СЕТ СН'!$G$19</f>
        <v>1027.67931991</v>
      </c>
      <c r="M60" s="36">
        <f>SUMIFS(СВЦЭМ!$C$33:$C$776,СВЦЭМ!$A$33:$A$776,$A60,СВЦЭМ!$B$33:$B$776,M$45)+'СЕТ СН'!$G$9+СВЦЭМ!$D$10+'СЕТ СН'!$G$6-'СЕТ СН'!$G$19</f>
        <v>1026.1179008600002</v>
      </c>
      <c r="N60" s="36">
        <f>SUMIFS(СВЦЭМ!$C$33:$C$776,СВЦЭМ!$A$33:$A$776,$A60,СВЦЭМ!$B$33:$B$776,N$45)+'СЕТ СН'!$G$9+СВЦЭМ!$D$10+'СЕТ СН'!$G$6-'СЕТ СН'!$G$19</f>
        <v>1013.5866320700001</v>
      </c>
      <c r="O60" s="36">
        <f>SUMIFS(СВЦЭМ!$C$33:$C$776,СВЦЭМ!$A$33:$A$776,$A60,СВЦЭМ!$B$33:$B$776,O$45)+'СЕТ СН'!$G$9+СВЦЭМ!$D$10+'СЕТ СН'!$G$6-'СЕТ СН'!$G$19</f>
        <v>1008.3546881000001</v>
      </c>
      <c r="P60" s="36">
        <f>SUMIFS(СВЦЭМ!$C$33:$C$776,СВЦЭМ!$A$33:$A$776,$A60,СВЦЭМ!$B$33:$B$776,P$45)+'СЕТ СН'!$G$9+СВЦЭМ!$D$10+'СЕТ СН'!$G$6-'СЕТ СН'!$G$19</f>
        <v>1001.08567854</v>
      </c>
      <c r="Q60" s="36">
        <f>SUMIFS(СВЦЭМ!$C$33:$C$776,СВЦЭМ!$A$33:$A$776,$A60,СВЦЭМ!$B$33:$B$776,Q$45)+'СЕТ СН'!$G$9+СВЦЭМ!$D$10+'СЕТ СН'!$G$6-'СЕТ СН'!$G$19</f>
        <v>996.27861960000007</v>
      </c>
      <c r="R60" s="36">
        <f>SUMIFS(СВЦЭМ!$C$33:$C$776,СВЦЭМ!$A$33:$A$776,$A60,СВЦЭМ!$B$33:$B$776,R$45)+'СЕТ СН'!$G$9+СВЦЭМ!$D$10+'СЕТ СН'!$G$6-'СЕТ СН'!$G$19</f>
        <v>1001.37803883</v>
      </c>
      <c r="S60" s="36">
        <f>SUMIFS(СВЦЭМ!$C$33:$C$776,СВЦЭМ!$A$33:$A$776,$A60,СВЦЭМ!$B$33:$B$776,S$45)+'СЕТ СН'!$G$9+СВЦЭМ!$D$10+'СЕТ СН'!$G$6-'СЕТ СН'!$G$19</f>
        <v>1003.5914459000001</v>
      </c>
      <c r="T60" s="36">
        <f>SUMIFS(СВЦЭМ!$C$33:$C$776,СВЦЭМ!$A$33:$A$776,$A60,СВЦЭМ!$B$33:$B$776,T$45)+'СЕТ СН'!$G$9+СВЦЭМ!$D$10+'СЕТ СН'!$G$6-'СЕТ СН'!$G$19</f>
        <v>1017.1242200600001</v>
      </c>
      <c r="U60" s="36">
        <f>SUMIFS(СВЦЭМ!$C$33:$C$776,СВЦЭМ!$A$33:$A$776,$A60,СВЦЭМ!$B$33:$B$776,U$45)+'СЕТ СН'!$G$9+СВЦЭМ!$D$10+'СЕТ СН'!$G$6-'СЕТ СН'!$G$19</f>
        <v>1027.9668580700002</v>
      </c>
      <c r="V60" s="36">
        <f>SUMIFS(СВЦЭМ!$C$33:$C$776,СВЦЭМ!$A$33:$A$776,$A60,СВЦЭМ!$B$33:$B$776,V$45)+'СЕТ СН'!$G$9+СВЦЭМ!$D$10+'СЕТ СН'!$G$6-'СЕТ СН'!$G$19</f>
        <v>1004.6765735900001</v>
      </c>
      <c r="W60" s="36">
        <f>SUMIFS(СВЦЭМ!$C$33:$C$776,СВЦЭМ!$A$33:$A$776,$A60,СВЦЭМ!$B$33:$B$776,W$45)+'СЕТ СН'!$G$9+СВЦЭМ!$D$10+'СЕТ СН'!$G$6-'СЕТ СН'!$G$19</f>
        <v>1002.01381252</v>
      </c>
      <c r="X60" s="36">
        <f>SUMIFS(СВЦЭМ!$C$33:$C$776,СВЦЭМ!$A$33:$A$776,$A60,СВЦЭМ!$B$33:$B$776,X$45)+'СЕТ СН'!$G$9+СВЦЭМ!$D$10+'СЕТ СН'!$G$6-'СЕТ СН'!$G$19</f>
        <v>1003.0743476</v>
      </c>
      <c r="Y60" s="36">
        <f>SUMIFS(СВЦЭМ!$C$33:$C$776,СВЦЭМ!$A$33:$A$776,$A60,СВЦЭМ!$B$33:$B$776,Y$45)+'СЕТ СН'!$G$9+СВЦЭМ!$D$10+'СЕТ СН'!$G$6-'СЕТ СН'!$G$19</f>
        <v>967.55974040000001</v>
      </c>
    </row>
    <row r="61" spans="1:25" ht="15.75" x14ac:dyDescent="0.2">
      <c r="A61" s="35">
        <f t="shared" si="1"/>
        <v>43877</v>
      </c>
      <c r="B61" s="36">
        <f>SUMIFS(СВЦЭМ!$C$33:$C$776,СВЦЭМ!$A$33:$A$776,$A61,СВЦЭМ!$B$33:$B$776,B$45)+'СЕТ СН'!$G$9+СВЦЭМ!$D$10+'СЕТ СН'!$G$6-'СЕТ СН'!$G$19</f>
        <v>1063.5988312100001</v>
      </c>
      <c r="C61" s="36">
        <f>SUMIFS(СВЦЭМ!$C$33:$C$776,СВЦЭМ!$A$33:$A$776,$A61,СВЦЭМ!$B$33:$B$776,C$45)+'СЕТ СН'!$G$9+СВЦЭМ!$D$10+'СЕТ СН'!$G$6-'СЕТ СН'!$G$19</f>
        <v>1092.9304242600001</v>
      </c>
      <c r="D61" s="36">
        <f>SUMIFS(СВЦЭМ!$C$33:$C$776,СВЦЭМ!$A$33:$A$776,$A61,СВЦЭМ!$B$33:$B$776,D$45)+'СЕТ СН'!$G$9+СВЦЭМ!$D$10+'СЕТ СН'!$G$6-'СЕТ СН'!$G$19</f>
        <v>1104.8033970400002</v>
      </c>
      <c r="E61" s="36">
        <f>SUMIFS(СВЦЭМ!$C$33:$C$776,СВЦЭМ!$A$33:$A$776,$A61,СВЦЭМ!$B$33:$B$776,E$45)+'СЕТ СН'!$G$9+СВЦЭМ!$D$10+'СЕТ СН'!$G$6-'СЕТ СН'!$G$19</f>
        <v>1132.1706980700001</v>
      </c>
      <c r="F61" s="36">
        <f>SUMIFS(СВЦЭМ!$C$33:$C$776,СВЦЭМ!$A$33:$A$776,$A61,СВЦЭМ!$B$33:$B$776,F$45)+'СЕТ СН'!$G$9+СВЦЭМ!$D$10+'СЕТ СН'!$G$6-'СЕТ СН'!$G$19</f>
        <v>1118.66679763</v>
      </c>
      <c r="G61" s="36">
        <f>SUMIFS(СВЦЭМ!$C$33:$C$776,СВЦЭМ!$A$33:$A$776,$A61,СВЦЭМ!$B$33:$B$776,G$45)+'СЕТ СН'!$G$9+СВЦЭМ!$D$10+'СЕТ СН'!$G$6-'СЕТ СН'!$G$19</f>
        <v>1114.5174494600001</v>
      </c>
      <c r="H61" s="36">
        <f>SUMIFS(СВЦЭМ!$C$33:$C$776,СВЦЭМ!$A$33:$A$776,$A61,СВЦЭМ!$B$33:$B$776,H$45)+'СЕТ СН'!$G$9+СВЦЭМ!$D$10+'СЕТ СН'!$G$6-'СЕТ СН'!$G$19</f>
        <v>1084.9925032800002</v>
      </c>
      <c r="I61" s="36">
        <f>SUMIFS(СВЦЭМ!$C$33:$C$776,СВЦЭМ!$A$33:$A$776,$A61,СВЦЭМ!$B$33:$B$776,I$45)+'СЕТ СН'!$G$9+СВЦЭМ!$D$10+'СЕТ СН'!$G$6-'СЕТ СН'!$G$19</f>
        <v>1052.2906328700001</v>
      </c>
      <c r="J61" s="36">
        <f>SUMIFS(СВЦЭМ!$C$33:$C$776,СВЦЭМ!$A$33:$A$776,$A61,СВЦЭМ!$B$33:$B$776,J$45)+'СЕТ СН'!$G$9+СВЦЭМ!$D$10+'СЕТ СН'!$G$6-'СЕТ СН'!$G$19</f>
        <v>1017.24425233</v>
      </c>
      <c r="K61" s="36">
        <f>SUMIFS(СВЦЭМ!$C$33:$C$776,СВЦЭМ!$A$33:$A$776,$A61,СВЦЭМ!$B$33:$B$776,K$45)+'СЕТ СН'!$G$9+СВЦЭМ!$D$10+'СЕТ СН'!$G$6-'СЕТ СН'!$G$19</f>
        <v>998.37360281000008</v>
      </c>
      <c r="L61" s="36">
        <f>SUMIFS(СВЦЭМ!$C$33:$C$776,СВЦЭМ!$A$33:$A$776,$A61,СВЦЭМ!$B$33:$B$776,L$45)+'СЕТ СН'!$G$9+СВЦЭМ!$D$10+'СЕТ СН'!$G$6-'СЕТ СН'!$G$19</f>
        <v>986.61036497999999</v>
      </c>
      <c r="M61" s="36">
        <f>SUMIFS(СВЦЭМ!$C$33:$C$776,СВЦЭМ!$A$33:$A$776,$A61,СВЦЭМ!$B$33:$B$776,M$45)+'СЕТ СН'!$G$9+СВЦЭМ!$D$10+'СЕТ СН'!$G$6-'СЕТ СН'!$G$19</f>
        <v>997.99172880000003</v>
      </c>
      <c r="N61" s="36">
        <f>SUMIFS(СВЦЭМ!$C$33:$C$776,СВЦЭМ!$A$33:$A$776,$A61,СВЦЭМ!$B$33:$B$776,N$45)+'СЕТ СН'!$G$9+СВЦЭМ!$D$10+'СЕТ СН'!$G$6-'СЕТ СН'!$G$19</f>
        <v>1012.70890591</v>
      </c>
      <c r="O61" s="36">
        <f>SUMIFS(СВЦЭМ!$C$33:$C$776,СВЦЭМ!$A$33:$A$776,$A61,СВЦЭМ!$B$33:$B$776,O$45)+'СЕТ СН'!$G$9+СВЦЭМ!$D$10+'СЕТ СН'!$G$6-'СЕТ СН'!$G$19</f>
        <v>1016.81218229</v>
      </c>
      <c r="P61" s="36">
        <f>SUMIFS(СВЦЭМ!$C$33:$C$776,СВЦЭМ!$A$33:$A$776,$A61,СВЦЭМ!$B$33:$B$776,P$45)+'СЕТ СН'!$G$9+СВЦЭМ!$D$10+'СЕТ СН'!$G$6-'СЕТ СН'!$G$19</f>
        <v>1036.5284054800002</v>
      </c>
      <c r="Q61" s="36">
        <f>SUMIFS(СВЦЭМ!$C$33:$C$776,СВЦЭМ!$A$33:$A$776,$A61,СВЦЭМ!$B$33:$B$776,Q$45)+'СЕТ СН'!$G$9+СВЦЭМ!$D$10+'СЕТ СН'!$G$6-'СЕТ СН'!$G$19</f>
        <v>1056.4847713400002</v>
      </c>
      <c r="R61" s="36">
        <f>SUMIFS(СВЦЭМ!$C$33:$C$776,СВЦЭМ!$A$33:$A$776,$A61,СВЦЭМ!$B$33:$B$776,R$45)+'СЕТ СН'!$G$9+СВЦЭМ!$D$10+'СЕТ СН'!$G$6-'СЕТ СН'!$G$19</f>
        <v>1041.6922959600001</v>
      </c>
      <c r="S61" s="36">
        <f>SUMIFS(СВЦЭМ!$C$33:$C$776,СВЦЭМ!$A$33:$A$776,$A61,СВЦЭМ!$B$33:$B$776,S$45)+'СЕТ СН'!$G$9+СВЦЭМ!$D$10+'СЕТ СН'!$G$6-'СЕТ СН'!$G$19</f>
        <v>1039.9478443500002</v>
      </c>
      <c r="T61" s="36">
        <f>SUMIFS(СВЦЭМ!$C$33:$C$776,СВЦЭМ!$A$33:$A$776,$A61,СВЦЭМ!$B$33:$B$776,T$45)+'СЕТ СН'!$G$9+СВЦЭМ!$D$10+'СЕТ СН'!$G$6-'СЕТ СН'!$G$19</f>
        <v>1009.0694842300001</v>
      </c>
      <c r="U61" s="36">
        <f>SUMIFS(СВЦЭМ!$C$33:$C$776,СВЦЭМ!$A$33:$A$776,$A61,СВЦЭМ!$B$33:$B$776,U$45)+'СЕТ СН'!$G$9+СВЦЭМ!$D$10+'СЕТ СН'!$G$6-'СЕТ СН'!$G$19</f>
        <v>1043.6945812400002</v>
      </c>
      <c r="V61" s="36">
        <f>SUMIFS(СВЦЭМ!$C$33:$C$776,СВЦЭМ!$A$33:$A$776,$A61,СВЦЭМ!$B$33:$B$776,V$45)+'СЕТ СН'!$G$9+СВЦЭМ!$D$10+'СЕТ СН'!$G$6-'СЕТ СН'!$G$19</f>
        <v>1026.4450577100001</v>
      </c>
      <c r="W61" s="36">
        <f>SUMIFS(СВЦЭМ!$C$33:$C$776,СВЦЭМ!$A$33:$A$776,$A61,СВЦЭМ!$B$33:$B$776,W$45)+'СЕТ СН'!$G$9+СВЦЭМ!$D$10+'СЕТ СН'!$G$6-'СЕТ СН'!$G$19</f>
        <v>1040.98584484</v>
      </c>
      <c r="X61" s="36">
        <f>SUMIFS(СВЦЭМ!$C$33:$C$776,СВЦЭМ!$A$33:$A$776,$A61,СВЦЭМ!$B$33:$B$776,X$45)+'СЕТ СН'!$G$9+СВЦЭМ!$D$10+'СЕТ СН'!$G$6-'СЕТ СН'!$G$19</f>
        <v>1040.01717347</v>
      </c>
      <c r="Y61" s="36">
        <f>SUMIFS(СВЦЭМ!$C$33:$C$776,СВЦЭМ!$A$33:$A$776,$A61,СВЦЭМ!$B$33:$B$776,Y$45)+'СЕТ СН'!$G$9+СВЦЭМ!$D$10+'СЕТ СН'!$G$6-'СЕТ СН'!$G$19</f>
        <v>1052.8251349700001</v>
      </c>
    </row>
    <row r="62" spans="1:25" ht="15.75" x14ac:dyDescent="0.2">
      <c r="A62" s="35">
        <f t="shared" si="1"/>
        <v>43878</v>
      </c>
      <c r="B62" s="36">
        <f>SUMIFS(СВЦЭМ!$C$33:$C$776,СВЦЭМ!$A$33:$A$776,$A62,СВЦЭМ!$B$33:$B$776,B$45)+'СЕТ СН'!$G$9+СВЦЭМ!$D$10+'СЕТ СН'!$G$6-'СЕТ СН'!$G$19</f>
        <v>1054.68116377</v>
      </c>
      <c r="C62" s="36">
        <f>SUMIFS(СВЦЭМ!$C$33:$C$776,СВЦЭМ!$A$33:$A$776,$A62,СВЦЭМ!$B$33:$B$776,C$45)+'СЕТ СН'!$G$9+СВЦЭМ!$D$10+'СЕТ СН'!$G$6-'СЕТ СН'!$G$19</f>
        <v>1070.8591324000001</v>
      </c>
      <c r="D62" s="36">
        <f>SUMIFS(СВЦЭМ!$C$33:$C$776,СВЦЭМ!$A$33:$A$776,$A62,СВЦЭМ!$B$33:$B$776,D$45)+'СЕТ СН'!$G$9+СВЦЭМ!$D$10+'СЕТ СН'!$G$6-'СЕТ СН'!$G$19</f>
        <v>1085.6400405900001</v>
      </c>
      <c r="E62" s="36">
        <f>SUMIFS(СВЦЭМ!$C$33:$C$776,СВЦЭМ!$A$33:$A$776,$A62,СВЦЭМ!$B$33:$B$776,E$45)+'СЕТ СН'!$G$9+СВЦЭМ!$D$10+'СЕТ СН'!$G$6-'СЕТ СН'!$G$19</f>
        <v>1093.89100747</v>
      </c>
      <c r="F62" s="36">
        <f>SUMIFS(СВЦЭМ!$C$33:$C$776,СВЦЭМ!$A$33:$A$776,$A62,СВЦЭМ!$B$33:$B$776,F$45)+'СЕТ СН'!$G$9+СВЦЭМ!$D$10+'СЕТ СН'!$G$6-'СЕТ СН'!$G$19</f>
        <v>1092.0621057100002</v>
      </c>
      <c r="G62" s="36">
        <f>SUMIFS(СВЦЭМ!$C$33:$C$776,СВЦЭМ!$A$33:$A$776,$A62,СВЦЭМ!$B$33:$B$776,G$45)+'СЕТ СН'!$G$9+СВЦЭМ!$D$10+'СЕТ СН'!$G$6-'СЕТ СН'!$G$19</f>
        <v>1090.3104543100001</v>
      </c>
      <c r="H62" s="36">
        <f>SUMIFS(СВЦЭМ!$C$33:$C$776,СВЦЭМ!$A$33:$A$776,$A62,СВЦЭМ!$B$33:$B$776,H$45)+'СЕТ СН'!$G$9+СВЦЭМ!$D$10+'СЕТ СН'!$G$6-'СЕТ СН'!$G$19</f>
        <v>1071.7965684600001</v>
      </c>
      <c r="I62" s="36">
        <f>SUMIFS(СВЦЭМ!$C$33:$C$776,СВЦЭМ!$A$33:$A$776,$A62,СВЦЭМ!$B$33:$B$776,I$45)+'СЕТ СН'!$G$9+СВЦЭМ!$D$10+'СЕТ СН'!$G$6-'СЕТ СН'!$G$19</f>
        <v>1011.08321663</v>
      </c>
      <c r="J62" s="36">
        <f>SUMIFS(СВЦЭМ!$C$33:$C$776,СВЦЭМ!$A$33:$A$776,$A62,СВЦЭМ!$B$33:$B$776,J$45)+'СЕТ СН'!$G$9+СВЦЭМ!$D$10+'СЕТ СН'!$G$6-'СЕТ СН'!$G$19</f>
        <v>1053.30225507</v>
      </c>
      <c r="K62" s="36">
        <f>SUMIFS(СВЦЭМ!$C$33:$C$776,СВЦЭМ!$A$33:$A$776,$A62,СВЦЭМ!$B$33:$B$776,K$45)+'СЕТ СН'!$G$9+СВЦЭМ!$D$10+'СЕТ СН'!$G$6-'СЕТ СН'!$G$19</f>
        <v>1027.9805264500001</v>
      </c>
      <c r="L62" s="36">
        <f>SUMIFS(СВЦЭМ!$C$33:$C$776,СВЦЭМ!$A$33:$A$776,$A62,СВЦЭМ!$B$33:$B$776,L$45)+'СЕТ СН'!$G$9+СВЦЭМ!$D$10+'СЕТ СН'!$G$6-'СЕТ СН'!$G$19</f>
        <v>1002.81143954</v>
      </c>
      <c r="M62" s="36">
        <f>SUMIFS(СВЦЭМ!$C$33:$C$776,СВЦЭМ!$A$33:$A$776,$A62,СВЦЭМ!$B$33:$B$776,M$45)+'СЕТ СН'!$G$9+СВЦЭМ!$D$10+'СЕТ СН'!$G$6-'СЕТ СН'!$G$19</f>
        <v>1014.0623818500001</v>
      </c>
      <c r="N62" s="36">
        <f>SUMIFS(СВЦЭМ!$C$33:$C$776,СВЦЭМ!$A$33:$A$776,$A62,СВЦЭМ!$B$33:$B$776,N$45)+'СЕТ СН'!$G$9+СВЦЭМ!$D$10+'СЕТ СН'!$G$6-'СЕТ СН'!$G$19</f>
        <v>1037.3459761600002</v>
      </c>
      <c r="O62" s="36">
        <f>SUMIFS(СВЦЭМ!$C$33:$C$776,СВЦЭМ!$A$33:$A$776,$A62,СВЦЭМ!$B$33:$B$776,O$45)+'СЕТ СН'!$G$9+СВЦЭМ!$D$10+'СЕТ СН'!$G$6-'СЕТ СН'!$G$19</f>
        <v>1034.5918577500001</v>
      </c>
      <c r="P62" s="36">
        <f>SUMIFS(СВЦЭМ!$C$33:$C$776,СВЦЭМ!$A$33:$A$776,$A62,СВЦЭМ!$B$33:$B$776,P$45)+'СЕТ СН'!$G$9+СВЦЭМ!$D$10+'СЕТ СН'!$G$6-'СЕТ СН'!$G$19</f>
        <v>1057.0747464200001</v>
      </c>
      <c r="Q62" s="36">
        <f>SUMIFS(СВЦЭМ!$C$33:$C$776,СВЦЭМ!$A$33:$A$776,$A62,СВЦЭМ!$B$33:$B$776,Q$45)+'СЕТ СН'!$G$9+СВЦЭМ!$D$10+'СЕТ СН'!$G$6-'СЕТ СН'!$G$19</f>
        <v>1077.1004898800002</v>
      </c>
      <c r="R62" s="36">
        <f>SUMIFS(СВЦЭМ!$C$33:$C$776,СВЦЭМ!$A$33:$A$776,$A62,СВЦЭМ!$B$33:$B$776,R$45)+'СЕТ СН'!$G$9+СВЦЭМ!$D$10+'СЕТ СН'!$G$6-'СЕТ СН'!$G$19</f>
        <v>1074.23500229</v>
      </c>
      <c r="S62" s="36">
        <f>SUMIFS(СВЦЭМ!$C$33:$C$776,СВЦЭМ!$A$33:$A$776,$A62,СВЦЭМ!$B$33:$B$776,S$45)+'СЕТ СН'!$G$9+СВЦЭМ!$D$10+'СЕТ СН'!$G$6-'СЕТ СН'!$G$19</f>
        <v>1063.22174481</v>
      </c>
      <c r="T62" s="36">
        <f>SUMIFS(СВЦЭМ!$C$33:$C$776,СВЦЭМ!$A$33:$A$776,$A62,СВЦЭМ!$B$33:$B$776,T$45)+'СЕТ СН'!$G$9+СВЦЭМ!$D$10+'СЕТ СН'!$G$6-'СЕТ СН'!$G$19</f>
        <v>1018.41662449</v>
      </c>
      <c r="U62" s="36">
        <f>SUMIFS(СВЦЭМ!$C$33:$C$776,СВЦЭМ!$A$33:$A$776,$A62,СВЦЭМ!$B$33:$B$776,U$45)+'СЕТ СН'!$G$9+СВЦЭМ!$D$10+'СЕТ СН'!$G$6-'СЕТ СН'!$G$19</f>
        <v>1019.95812233</v>
      </c>
      <c r="V62" s="36">
        <f>SUMIFS(СВЦЭМ!$C$33:$C$776,СВЦЭМ!$A$33:$A$776,$A62,СВЦЭМ!$B$33:$B$776,V$45)+'СЕТ СН'!$G$9+СВЦЭМ!$D$10+'СЕТ СН'!$G$6-'СЕТ СН'!$G$19</f>
        <v>1009.8997196800001</v>
      </c>
      <c r="W62" s="36">
        <f>SUMIFS(СВЦЭМ!$C$33:$C$776,СВЦЭМ!$A$33:$A$776,$A62,СВЦЭМ!$B$33:$B$776,W$45)+'СЕТ СН'!$G$9+СВЦЭМ!$D$10+'СЕТ СН'!$G$6-'СЕТ СН'!$G$19</f>
        <v>1031.84474978</v>
      </c>
      <c r="X62" s="36">
        <f>SUMIFS(СВЦЭМ!$C$33:$C$776,СВЦЭМ!$A$33:$A$776,$A62,СВЦЭМ!$B$33:$B$776,X$45)+'СЕТ СН'!$G$9+СВЦЭМ!$D$10+'СЕТ СН'!$G$6-'СЕТ СН'!$G$19</f>
        <v>1038.1318168500002</v>
      </c>
      <c r="Y62" s="36">
        <f>SUMIFS(СВЦЭМ!$C$33:$C$776,СВЦЭМ!$A$33:$A$776,$A62,СВЦЭМ!$B$33:$B$776,Y$45)+'СЕТ СН'!$G$9+СВЦЭМ!$D$10+'СЕТ СН'!$G$6-'СЕТ СН'!$G$19</f>
        <v>1090.9752060600001</v>
      </c>
    </row>
    <row r="63" spans="1:25" ht="15.75" x14ac:dyDescent="0.2">
      <c r="A63" s="35">
        <f t="shared" si="1"/>
        <v>43879</v>
      </c>
      <c r="B63" s="36">
        <f>SUMIFS(СВЦЭМ!$C$33:$C$776,СВЦЭМ!$A$33:$A$776,$A63,СВЦЭМ!$B$33:$B$776,B$45)+'СЕТ СН'!$G$9+СВЦЭМ!$D$10+'СЕТ СН'!$G$6-'СЕТ СН'!$G$19</f>
        <v>1032.8058815900001</v>
      </c>
      <c r="C63" s="36">
        <f>SUMIFS(СВЦЭМ!$C$33:$C$776,СВЦЭМ!$A$33:$A$776,$A63,СВЦЭМ!$B$33:$B$776,C$45)+'СЕТ СН'!$G$9+СВЦЭМ!$D$10+'СЕТ СН'!$G$6-'СЕТ СН'!$G$19</f>
        <v>1068.9286533200002</v>
      </c>
      <c r="D63" s="36">
        <f>SUMIFS(СВЦЭМ!$C$33:$C$776,СВЦЭМ!$A$33:$A$776,$A63,СВЦЭМ!$B$33:$B$776,D$45)+'СЕТ СН'!$G$9+СВЦЭМ!$D$10+'СЕТ СН'!$G$6-'СЕТ СН'!$G$19</f>
        <v>1098.3596418000002</v>
      </c>
      <c r="E63" s="36">
        <f>SUMIFS(СВЦЭМ!$C$33:$C$776,СВЦЭМ!$A$33:$A$776,$A63,СВЦЭМ!$B$33:$B$776,E$45)+'СЕТ СН'!$G$9+СВЦЭМ!$D$10+'СЕТ СН'!$G$6-'СЕТ СН'!$G$19</f>
        <v>1099.5160860800002</v>
      </c>
      <c r="F63" s="36">
        <f>SUMIFS(СВЦЭМ!$C$33:$C$776,СВЦЭМ!$A$33:$A$776,$A63,СВЦЭМ!$B$33:$B$776,F$45)+'СЕТ СН'!$G$9+СВЦЭМ!$D$10+'СЕТ СН'!$G$6-'СЕТ СН'!$G$19</f>
        <v>1071.94126093</v>
      </c>
      <c r="G63" s="36">
        <f>SUMIFS(СВЦЭМ!$C$33:$C$776,СВЦЭМ!$A$33:$A$776,$A63,СВЦЭМ!$B$33:$B$776,G$45)+'СЕТ СН'!$G$9+СВЦЭМ!$D$10+'СЕТ СН'!$G$6-'СЕТ СН'!$G$19</f>
        <v>1062.8088477600002</v>
      </c>
      <c r="H63" s="36">
        <f>SUMIFS(СВЦЭМ!$C$33:$C$776,СВЦЭМ!$A$33:$A$776,$A63,СВЦЭМ!$B$33:$B$776,H$45)+'СЕТ СН'!$G$9+СВЦЭМ!$D$10+'СЕТ СН'!$G$6-'СЕТ СН'!$G$19</f>
        <v>1033.1384023600001</v>
      </c>
      <c r="I63" s="36">
        <f>SUMIFS(СВЦЭМ!$C$33:$C$776,СВЦЭМ!$A$33:$A$776,$A63,СВЦЭМ!$B$33:$B$776,I$45)+'СЕТ СН'!$G$9+СВЦЭМ!$D$10+'СЕТ СН'!$G$6-'СЕТ СН'!$G$19</f>
        <v>1004.0101765400001</v>
      </c>
      <c r="J63" s="36">
        <f>SUMIFS(СВЦЭМ!$C$33:$C$776,СВЦЭМ!$A$33:$A$776,$A63,СВЦЭМ!$B$33:$B$776,J$45)+'СЕТ СН'!$G$9+СВЦЭМ!$D$10+'СЕТ СН'!$G$6-'СЕТ СН'!$G$19</f>
        <v>998.64496227000006</v>
      </c>
      <c r="K63" s="36">
        <f>SUMIFS(СВЦЭМ!$C$33:$C$776,СВЦЭМ!$A$33:$A$776,$A63,СВЦЭМ!$B$33:$B$776,K$45)+'СЕТ СН'!$G$9+СВЦЭМ!$D$10+'СЕТ СН'!$G$6-'СЕТ СН'!$G$19</f>
        <v>998.63522232000003</v>
      </c>
      <c r="L63" s="36">
        <f>SUMIFS(СВЦЭМ!$C$33:$C$776,СВЦЭМ!$A$33:$A$776,$A63,СВЦЭМ!$B$33:$B$776,L$45)+'СЕТ СН'!$G$9+СВЦЭМ!$D$10+'СЕТ СН'!$G$6-'СЕТ СН'!$G$19</f>
        <v>1000.30527294</v>
      </c>
      <c r="M63" s="36">
        <f>SUMIFS(СВЦЭМ!$C$33:$C$776,СВЦЭМ!$A$33:$A$776,$A63,СВЦЭМ!$B$33:$B$776,M$45)+'СЕТ СН'!$G$9+СВЦЭМ!$D$10+'СЕТ СН'!$G$6-'СЕТ СН'!$G$19</f>
        <v>1027.1850263200001</v>
      </c>
      <c r="N63" s="36">
        <f>SUMIFS(СВЦЭМ!$C$33:$C$776,СВЦЭМ!$A$33:$A$776,$A63,СВЦЭМ!$B$33:$B$776,N$45)+'СЕТ СН'!$G$9+СВЦЭМ!$D$10+'СЕТ СН'!$G$6-'СЕТ СН'!$G$19</f>
        <v>1050.8768562300002</v>
      </c>
      <c r="O63" s="36">
        <f>SUMIFS(СВЦЭМ!$C$33:$C$776,СВЦЭМ!$A$33:$A$776,$A63,СВЦЭМ!$B$33:$B$776,O$45)+'СЕТ СН'!$G$9+СВЦЭМ!$D$10+'СЕТ СН'!$G$6-'СЕТ СН'!$G$19</f>
        <v>1080.6267751600001</v>
      </c>
      <c r="P63" s="36">
        <f>SUMIFS(СВЦЭМ!$C$33:$C$776,СВЦЭМ!$A$33:$A$776,$A63,СВЦЭМ!$B$33:$B$776,P$45)+'СЕТ СН'!$G$9+СВЦЭМ!$D$10+'СЕТ СН'!$G$6-'СЕТ СН'!$G$19</f>
        <v>1100.2464692600001</v>
      </c>
      <c r="Q63" s="36">
        <f>SUMIFS(СВЦЭМ!$C$33:$C$776,СВЦЭМ!$A$33:$A$776,$A63,СВЦЭМ!$B$33:$B$776,Q$45)+'СЕТ СН'!$G$9+СВЦЭМ!$D$10+'СЕТ СН'!$G$6-'СЕТ СН'!$G$19</f>
        <v>1116.2423097000001</v>
      </c>
      <c r="R63" s="36">
        <f>SUMIFS(СВЦЭМ!$C$33:$C$776,СВЦЭМ!$A$33:$A$776,$A63,СВЦЭМ!$B$33:$B$776,R$45)+'СЕТ СН'!$G$9+СВЦЭМ!$D$10+'СЕТ СН'!$G$6-'СЕТ СН'!$G$19</f>
        <v>1122.4204810600002</v>
      </c>
      <c r="S63" s="36">
        <f>SUMIFS(СВЦЭМ!$C$33:$C$776,СВЦЭМ!$A$33:$A$776,$A63,СВЦЭМ!$B$33:$B$776,S$45)+'СЕТ СН'!$G$9+СВЦЭМ!$D$10+'СЕТ СН'!$G$6-'СЕТ СН'!$G$19</f>
        <v>1091.18718261</v>
      </c>
      <c r="T63" s="36">
        <f>SUMIFS(СВЦЭМ!$C$33:$C$776,СВЦЭМ!$A$33:$A$776,$A63,СВЦЭМ!$B$33:$B$776,T$45)+'СЕТ СН'!$G$9+СВЦЭМ!$D$10+'СЕТ СН'!$G$6-'СЕТ СН'!$G$19</f>
        <v>1055.6362401000001</v>
      </c>
      <c r="U63" s="36">
        <f>SUMIFS(СВЦЭМ!$C$33:$C$776,СВЦЭМ!$A$33:$A$776,$A63,СВЦЭМ!$B$33:$B$776,U$45)+'СЕТ СН'!$G$9+СВЦЭМ!$D$10+'СЕТ СН'!$G$6-'СЕТ СН'!$G$19</f>
        <v>1054.41452127</v>
      </c>
      <c r="V63" s="36">
        <f>SUMIFS(СВЦЭМ!$C$33:$C$776,СВЦЭМ!$A$33:$A$776,$A63,СВЦЭМ!$B$33:$B$776,V$45)+'СЕТ СН'!$G$9+СВЦЭМ!$D$10+'СЕТ СН'!$G$6-'СЕТ СН'!$G$19</f>
        <v>1034.11367939</v>
      </c>
      <c r="W63" s="36">
        <f>SUMIFS(СВЦЭМ!$C$33:$C$776,СВЦЭМ!$A$33:$A$776,$A63,СВЦЭМ!$B$33:$B$776,W$45)+'СЕТ СН'!$G$9+СВЦЭМ!$D$10+'СЕТ СН'!$G$6-'СЕТ СН'!$G$19</f>
        <v>1045.1236909700001</v>
      </c>
      <c r="X63" s="36">
        <f>SUMIFS(СВЦЭМ!$C$33:$C$776,СВЦЭМ!$A$33:$A$776,$A63,СВЦЭМ!$B$33:$B$776,X$45)+'СЕТ СН'!$G$9+СВЦЭМ!$D$10+'СЕТ СН'!$G$6-'СЕТ СН'!$G$19</f>
        <v>1039.0059010300001</v>
      </c>
      <c r="Y63" s="36">
        <f>SUMIFS(СВЦЭМ!$C$33:$C$776,СВЦЭМ!$A$33:$A$776,$A63,СВЦЭМ!$B$33:$B$776,Y$45)+'СЕТ СН'!$G$9+СВЦЭМ!$D$10+'СЕТ СН'!$G$6-'СЕТ СН'!$G$19</f>
        <v>1069.3252950000001</v>
      </c>
    </row>
    <row r="64" spans="1:25" ht="15.75" x14ac:dyDescent="0.2">
      <c r="A64" s="35">
        <f t="shared" si="1"/>
        <v>43880</v>
      </c>
      <c r="B64" s="36">
        <f>SUMIFS(СВЦЭМ!$C$33:$C$776,СВЦЭМ!$A$33:$A$776,$A64,СВЦЭМ!$B$33:$B$776,B$45)+'СЕТ СН'!$G$9+СВЦЭМ!$D$10+'СЕТ СН'!$G$6-'СЕТ СН'!$G$19</f>
        <v>1090.3194165900002</v>
      </c>
      <c r="C64" s="36">
        <f>SUMIFS(СВЦЭМ!$C$33:$C$776,СВЦЭМ!$A$33:$A$776,$A64,СВЦЭМ!$B$33:$B$776,C$45)+'СЕТ СН'!$G$9+СВЦЭМ!$D$10+'СЕТ СН'!$G$6-'СЕТ СН'!$G$19</f>
        <v>1091.7158224500001</v>
      </c>
      <c r="D64" s="36">
        <f>SUMIFS(СВЦЭМ!$C$33:$C$776,СВЦЭМ!$A$33:$A$776,$A64,СВЦЭМ!$B$33:$B$776,D$45)+'СЕТ СН'!$G$9+СВЦЭМ!$D$10+'СЕТ СН'!$G$6-'СЕТ СН'!$G$19</f>
        <v>1108.87757233</v>
      </c>
      <c r="E64" s="36">
        <f>SUMIFS(СВЦЭМ!$C$33:$C$776,СВЦЭМ!$A$33:$A$776,$A64,СВЦЭМ!$B$33:$B$776,E$45)+'СЕТ СН'!$G$9+СВЦЭМ!$D$10+'СЕТ СН'!$G$6-'СЕТ СН'!$G$19</f>
        <v>1117.4616860900001</v>
      </c>
      <c r="F64" s="36">
        <f>SUMIFS(СВЦЭМ!$C$33:$C$776,СВЦЭМ!$A$33:$A$776,$A64,СВЦЭМ!$B$33:$B$776,F$45)+'СЕТ СН'!$G$9+СВЦЭМ!$D$10+'СЕТ СН'!$G$6-'СЕТ СН'!$G$19</f>
        <v>1116.6241338700002</v>
      </c>
      <c r="G64" s="36">
        <f>SUMIFS(СВЦЭМ!$C$33:$C$776,СВЦЭМ!$A$33:$A$776,$A64,СВЦЭМ!$B$33:$B$776,G$45)+'СЕТ СН'!$G$9+СВЦЭМ!$D$10+'СЕТ СН'!$G$6-'СЕТ СН'!$G$19</f>
        <v>1107.5555373500001</v>
      </c>
      <c r="H64" s="36">
        <f>SUMIFS(СВЦЭМ!$C$33:$C$776,СВЦЭМ!$A$33:$A$776,$A64,СВЦЭМ!$B$33:$B$776,H$45)+'СЕТ СН'!$G$9+СВЦЭМ!$D$10+'СЕТ СН'!$G$6-'СЕТ СН'!$G$19</f>
        <v>1074.71298101</v>
      </c>
      <c r="I64" s="36">
        <f>SUMIFS(СВЦЭМ!$C$33:$C$776,СВЦЭМ!$A$33:$A$776,$A64,СВЦЭМ!$B$33:$B$776,I$45)+'СЕТ СН'!$G$9+СВЦЭМ!$D$10+'СЕТ СН'!$G$6-'СЕТ СН'!$G$19</f>
        <v>1046.2183398000002</v>
      </c>
      <c r="J64" s="36">
        <f>SUMIFS(СВЦЭМ!$C$33:$C$776,СВЦЭМ!$A$33:$A$776,$A64,СВЦЭМ!$B$33:$B$776,J$45)+'СЕТ СН'!$G$9+СВЦЭМ!$D$10+'СЕТ СН'!$G$6-'СЕТ СН'!$G$19</f>
        <v>1015.4249214500001</v>
      </c>
      <c r="K64" s="36">
        <f>SUMIFS(СВЦЭМ!$C$33:$C$776,СВЦЭМ!$A$33:$A$776,$A64,СВЦЭМ!$B$33:$B$776,K$45)+'СЕТ СН'!$G$9+СВЦЭМ!$D$10+'СЕТ СН'!$G$6-'СЕТ СН'!$G$19</f>
        <v>994.62846063000006</v>
      </c>
      <c r="L64" s="36">
        <f>SUMIFS(СВЦЭМ!$C$33:$C$776,СВЦЭМ!$A$33:$A$776,$A64,СВЦЭМ!$B$33:$B$776,L$45)+'СЕТ СН'!$G$9+СВЦЭМ!$D$10+'СЕТ СН'!$G$6-'СЕТ СН'!$G$19</f>
        <v>993.33796361999998</v>
      </c>
      <c r="M64" s="36">
        <f>SUMIFS(СВЦЭМ!$C$33:$C$776,СВЦЭМ!$A$33:$A$776,$A64,СВЦЭМ!$B$33:$B$776,M$45)+'СЕТ СН'!$G$9+СВЦЭМ!$D$10+'СЕТ СН'!$G$6-'СЕТ СН'!$G$19</f>
        <v>1001.7941116100001</v>
      </c>
      <c r="N64" s="36">
        <f>SUMIFS(СВЦЭМ!$C$33:$C$776,СВЦЭМ!$A$33:$A$776,$A64,СВЦЭМ!$B$33:$B$776,N$45)+'СЕТ СН'!$G$9+СВЦЭМ!$D$10+'СЕТ СН'!$G$6-'СЕТ СН'!$G$19</f>
        <v>1026.50365794</v>
      </c>
      <c r="O64" s="36">
        <f>SUMIFS(СВЦЭМ!$C$33:$C$776,СВЦЭМ!$A$33:$A$776,$A64,СВЦЭМ!$B$33:$B$776,O$45)+'СЕТ СН'!$G$9+СВЦЭМ!$D$10+'СЕТ СН'!$G$6-'СЕТ СН'!$G$19</f>
        <v>1038.5097790300001</v>
      </c>
      <c r="P64" s="36">
        <f>SUMIFS(СВЦЭМ!$C$33:$C$776,СВЦЭМ!$A$33:$A$776,$A64,СВЦЭМ!$B$33:$B$776,P$45)+'СЕТ СН'!$G$9+СВЦЭМ!$D$10+'СЕТ СН'!$G$6-'СЕТ СН'!$G$19</f>
        <v>1061.8751206200002</v>
      </c>
      <c r="Q64" s="36">
        <f>SUMIFS(СВЦЭМ!$C$33:$C$776,СВЦЭМ!$A$33:$A$776,$A64,СВЦЭМ!$B$33:$B$776,Q$45)+'СЕТ СН'!$G$9+СВЦЭМ!$D$10+'СЕТ СН'!$G$6-'СЕТ СН'!$G$19</f>
        <v>1088.5557999600001</v>
      </c>
      <c r="R64" s="36">
        <f>SUMIFS(СВЦЭМ!$C$33:$C$776,СВЦЭМ!$A$33:$A$776,$A64,СВЦЭМ!$B$33:$B$776,R$45)+'СЕТ СН'!$G$9+СВЦЭМ!$D$10+'СЕТ СН'!$G$6-'СЕТ СН'!$G$19</f>
        <v>1062.23191862</v>
      </c>
      <c r="S64" s="36">
        <f>SUMIFS(СВЦЭМ!$C$33:$C$776,СВЦЭМ!$A$33:$A$776,$A64,СВЦЭМ!$B$33:$B$776,S$45)+'СЕТ СН'!$G$9+СВЦЭМ!$D$10+'СЕТ СН'!$G$6-'СЕТ СН'!$G$19</f>
        <v>1037.7984439300001</v>
      </c>
      <c r="T64" s="36">
        <f>SUMIFS(СВЦЭМ!$C$33:$C$776,СВЦЭМ!$A$33:$A$776,$A64,СВЦЭМ!$B$33:$B$776,T$45)+'СЕТ СН'!$G$9+СВЦЭМ!$D$10+'СЕТ СН'!$G$6-'СЕТ СН'!$G$19</f>
        <v>995.92491298000004</v>
      </c>
      <c r="U64" s="36">
        <f>SUMIFS(СВЦЭМ!$C$33:$C$776,СВЦЭМ!$A$33:$A$776,$A64,СВЦЭМ!$B$33:$B$776,U$45)+'СЕТ СН'!$G$9+СВЦЭМ!$D$10+'СЕТ СН'!$G$6-'СЕТ СН'!$G$19</f>
        <v>998.99413926</v>
      </c>
      <c r="V64" s="36">
        <f>SUMIFS(СВЦЭМ!$C$33:$C$776,СВЦЭМ!$A$33:$A$776,$A64,СВЦЭМ!$B$33:$B$776,V$45)+'СЕТ СН'!$G$9+СВЦЭМ!$D$10+'СЕТ СН'!$G$6-'СЕТ СН'!$G$19</f>
        <v>1017.15178303</v>
      </c>
      <c r="W64" s="36">
        <f>SUMIFS(СВЦЭМ!$C$33:$C$776,СВЦЭМ!$A$33:$A$776,$A64,СВЦЭМ!$B$33:$B$776,W$45)+'СЕТ СН'!$G$9+СВЦЭМ!$D$10+'СЕТ СН'!$G$6-'СЕТ СН'!$G$19</f>
        <v>1004.3670561800001</v>
      </c>
      <c r="X64" s="36">
        <f>SUMIFS(СВЦЭМ!$C$33:$C$776,СВЦЭМ!$A$33:$A$776,$A64,СВЦЭМ!$B$33:$B$776,X$45)+'СЕТ СН'!$G$9+СВЦЭМ!$D$10+'СЕТ СН'!$G$6-'СЕТ СН'!$G$19</f>
        <v>1009.94526593</v>
      </c>
      <c r="Y64" s="36">
        <f>SUMIFS(СВЦЭМ!$C$33:$C$776,СВЦЭМ!$A$33:$A$776,$A64,СВЦЭМ!$B$33:$B$776,Y$45)+'СЕТ СН'!$G$9+СВЦЭМ!$D$10+'СЕТ СН'!$G$6-'СЕТ СН'!$G$19</f>
        <v>1044.0996556500002</v>
      </c>
    </row>
    <row r="65" spans="1:25" ht="15.75" x14ac:dyDescent="0.2">
      <c r="A65" s="35">
        <f t="shared" si="1"/>
        <v>43881</v>
      </c>
      <c r="B65" s="36">
        <f>SUMIFS(СВЦЭМ!$C$33:$C$776,СВЦЭМ!$A$33:$A$776,$A65,СВЦЭМ!$B$33:$B$776,B$45)+'СЕТ СН'!$G$9+СВЦЭМ!$D$10+'СЕТ СН'!$G$6-'СЕТ СН'!$G$19</f>
        <v>1048.2815143400001</v>
      </c>
      <c r="C65" s="36">
        <f>SUMIFS(СВЦЭМ!$C$33:$C$776,СВЦЭМ!$A$33:$A$776,$A65,СВЦЭМ!$B$33:$B$776,C$45)+'СЕТ СН'!$G$9+СВЦЭМ!$D$10+'СЕТ СН'!$G$6-'СЕТ СН'!$G$19</f>
        <v>1054.5291463200001</v>
      </c>
      <c r="D65" s="36">
        <f>SUMIFS(СВЦЭМ!$C$33:$C$776,СВЦЭМ!$A$33:$A$776,$A65,СВЦЭМ!$B$33:$B$776,D$45)+'СЕТ СН'!$G$9+СВЦЭМ!$D$10+'СЕТ СН'!$G$6-'СЕТ СН'!$G$19</f>
        <v>1068.3885202900001</v>
      </c>
      <c r="E65" s="36">
        <f>SUMIFS(СВЦЭМ!$C$33:$C$776,СВЦЭМ!$A$33:$A$776,$A65,СВЦЭМ!$B$33:$B$776,E$45)+'СЕТ СН'!$G$9+СВЦЭМ!$D$10+'СЕТ СН'!$G$6-'СЕТ СН'!$G$19</f>
        <v>1086.79153724</v>
      </c>
      <c r="F65" s="36">
        <f>SUMIFS(СВЦЭМ!$C$33:$C$776,СВЦЭМ!$A$33:$A$776,$A65,СВЦЭМ!$B$33:$B$776,F$45)+'СЕТ СН'!$G$9+СВЦЭМ!$D$10+'СЕТ СН'!$G$6-'СЕТ СН'!$G$19</f>
        <v>1090.0097958000001</v>
      </c>
      <c r="G65" s="36">
        <f>SUMIFS(СВЦЭМ!$C$33:$C$776,СВЦЭМ!$A$33:$A$776,$A65,СВЦЭМ!$B$33:$B$776,G$45)+'СЕТ СН'!$G$9+СВЦЭМ!$D$10+'СЕТ СН'!$G$6-'СЕТ СН'!$G$19</f>
        <v>1084.2080364200001</v>
      </c>
      <c r="H65" s="36">
        <f>SUMIFS(СВЦЭМ!$C$33:$C$776,СВЦЭМ!$A$33:$A$776,$A65,СВЦЭМ!$B$33:$B$776,H$45)+'СЕТ СН'!$G$9+СВЦЭМ!$D$10+'СЕТ СН'!$G$6-'СЕТ СН'!$G$19</f>
        <v>1057.44606316</v>
      </c>
      <c r="I65" s="36">
        <f>SUMIFS(СВЦЭМ!$C$33:$C$776,СВЦЭМ!$A$33:$A$776,$A65,СВЦЭМ!$B$33:$B$776,I$45)+'СЕТ СН'!$G$9+СВЦЭМ!$D$10+'СЕТ СН'!$G$6-'СЕТ СН'!$G$19</f>
        <v>1022.25723686</v>
      </c>
      <c r="J65" s="36">
        <f>SUMIFS(СВЦЭМ!$C$33:$C$776,СВЦЭМ!$A$33:$A$776,$A65,СВЦЭМ!$B$33:$B$776,J$45)+'СЕТ СН'!$G$9+СВЦЭМ!$D$10+'СЕТ СН'!$G$6-'СЕТ СН'!$G$19</f>
        <v>987.43009904000007</v>
      </c>
      <c r="K65" s="36">
        <f>SUMIFS(СВЦЭМ!$C$33:$C$776,СВЦЭМ!$A$33:$A$776,$A65,СВЦЭМ!$B$33:$B$776,K$45)+'СЕТ СН'!$G$9+СВЦЭМ!$D$10+'СЕТ СН'!$G$6-'СЕТ СН'!$G$19</f>
        <v>978.23726382000007</v>
      </c>
      <c r="L65" s="36">
        <f>SUMIFS(СВЦЭМ!$C$33:$C$776,СВЦЭМ!$A$33:$A$776,$A65,СВЦЭМ!$B$33:$B$776,L$45)+'СЕТ СН'!$G$9+СВЦЭМ!$D$10+'СЕТ СН'!$G$6-'СЕТ СН'!$G$19</f>
        <v>984.22449387000006</v>
      </c>
      <c r="M65" s="36">
        <f>SUMIFS(СВЦЭМ!$C$33:$C$776,СВЦЭМ!$A$33:$A$776,$A65,СВЦЭМ!$B$33:$B$776,M$45)+'СЕТ СН'!$G$9+СВЦЭМ!$D$10+'СЕТ СН'!$G$6-'СЕТ СН'!$G$19</f>
        <v>985.47514756999999</v>
      </c>
      <c r="N65" s="36">
        <f>SUMIFS(СВЦЭМ!$C$33:$C$776,СВЦЭМ!$A$33:$A$776,$A65,СВЦЭМ!$B$33:$B$776,N$45)+'СЕТ СН'!$G$9+СВЦЭМ!$D$10+'СЕТ СН'!$G$6-'СЕТ СН'!$G$19</f>
        <v>1005.4421138600001</v>
      </c>
      <c r="O65" s="36">
        <f>SUMIFS(СВЦЭМ!$C$33:$C$776,СВЦЭМ!$A$33:$A$776,$A65,СВЦЭМ!$B$33:$B$776,O$45)+'СЕТ СН'!$G$9+СВЦЭМ!$D$10+'СЕТ СН'!$G$6-'СЕТ СН'!$G$19</f>
        <v>1021.8485427300001</v>
      </c>
      <c r="P65" s="36">
        <f>SUMIFS(СВЦЭМ!$C$33:$C$776,СВЦЭМ!$A$33:$A$776,$A65,СВЦЭМ!$B$33:$B$776,P$45)+'СЕТ СН'!$G$9+СВЦЭМ!$D$10+'СЕТ СН'!$G$6-'СЕТ СН'!$G$19</f>
        <v>1059.0706319400001</v>
      </c>
      <c r="Q65" s="36">
        <f>SUMIFS(СВЦЭМ!$C$33:$C$776,СВЦЭМ!$A$33:$A$776,$A65,СВЦЭМ!$B$33:$B$776,Q$45)+'СЕТ СН'!$G$9+СВЦЭМ!$D$10+'СЕТ СН'!$G$6-'СЕТ СН'!$G$19</f>
        <v>1060.72475377</v>
      </c>
      <c r="R65" s="36">
        <f>SUMIFS(СВЦЭМ!$C$33:$C$776,СВЦЭМ!$A$33:$A$776,$A65,СВЦЭМ!$B$33:$B$776,R$45)+'СЕТ СН'!$G$9+СВЦЭМ!$D$10+'СЕТ СН'!$G$6-'СЕТ СН'!$G$19</f>
        <v>1060.4359453100001</v>
      </c>
      <c r="S65" s="36">
        <f>SUMIFS(СВЦЭМ!$C$33:$C$776,СВЦЭМ!$A$33:$A$776,$A65,СВЦЭМ!$B$33:$B$776,S$45)+'СЕТ СН'!$G$9+СВЦЭМ!$D$10+'СЕТ СН'!$G$6-'СЕТ СН'!$G$19</f>
        <v>1025.11932673</v>
      </c>
      <c r="T65" s="36">
        <f>SUMIFS(СВЦЭМ!$C$33:$C$776,СВЦЭМ!$A$33:$A$776,$A65,СВЦЭМ!$B$33:$B$776,T$45)+'СЕТ СН'!$G$9+СВЦЭМ!$D$10+'СЕТ СН'!$G$6-'СЕТ СН'!$G$19</f>
        <v>1003.1566223900001</v>
      </c>
      <c r="U65" s="36">
        <f>SUMIFS(СВЦЭМ!$C$33:$C$776,СВЦЭМ!$A$33:$A$776,$A65,СВЦЭМ!$B$33:$B$776,U$45)+'СЕТ СН'!$G$9+СВЦЭМ!$D$10+'СЕТ СН'!$G$6-'СЕТ СН'!$G$19</f>
        <v>980.20789668000009</v>
      </c>
      <c r="V65" s="36">
        <f>SUMIFS(СВЦЭМ!$C$33:$C$776,СВЦЭМ!$A$33:$A$776,$A65,СВЦЭМ!$B$33:$B$776,V$45)+'СЕТ СН'!$G$9+СВЦЭМ!$D$10+'СЕТ СН'!$G$6-'СЕТ СН'!$G$19</f>
        <v>980.64679433000003</v>
      </c>
      <c r="W65" s="36">
        <f>SUMIFS(СВЦЭМ!$C$33:$C$776,СВЦЭМ!$A$33:$A$776,$A65,СВЦЭМ!$B$33:$B$776,W$45)+'СЕТ СН'!$G$9+СВЦЭМ!$D$10+'СЕТ СН'!$G$6-'СЕТ СН'!$G$19</f>
        <v>996.85920471000009</v>
      </c>
      <c r="X65" s="36">
        <f>SUMIFS(СВЦЭМ!$C$33:$C$776,СВЦЭМ!$A$33:$A$776,$A65,СВЦЭМ!$B$33:$B$776,X$45)+'СЕТ СН'!$G$9+СВЦЭМ!$D$10+'СЕТ СН'!$G$6-'СЕТ СН'!$G$19</f>
        <v>1010.7246327</v>
      </c>
      <c r="Y65" s="36">
        <f>SUMIFS(СВЦЭМ!$C$33:$C$776,СВЦЭМ!$A$33:$A$776,$A65,СВЦЭМ!$B$33:$B$776,Y$45)+'СЕТ СН'!$G$9+СВЦЭМ!$D$10+'СЕТ СН'!$G$6-'СЕТ СН'!$G$19</f>
        <v>1023.77578887</v>
      </c>
    </row>
    <row r="66" spans="1:25" ht="15.75" x14ac:dyDescent="0.2">
      <c r="A66" s="35">
        <f t="shared" si="1"/>
        <v>43882</v>
      </c>
      <c r="B66" s="36">
        <f>SUMIFS(СВЦЭМ!$C$33:$C$776,СВЦЭМ!$A$33:$A$776,$A66,СВЦЭМ!$B$33:$B$776,B$45)+'СЕТ СН'!$G$9+СВЦЭМ!$D$10+'СЕТ СН'!$G$6-'СЕТ СН'!$G$19</f>
        <v>1034.07747571</v>
      </c>
      <c r="C66" s="36">
        <f>SUMIFS(СВЦЭМ!$C$33:$C$776,СВЦЭМ!$A$33:$A$776,$A66,СВЦЭМ!$B$33:$B$776,C$45)+'СЕТ СН'!$G$9+СВЦЭМ!$D$10+'СЕТ СН'!$G$6-'СЕТ СН'!$G$19</f>
        <v>1062.2416478900002</v>
      </c>
      <c r="D66" s="36">
        <f>SUMIFS(СВЦЭМ!$C$33:$C$776,СВЦЭМ!$A$33:$A$776,$A66,СВЦЭМ!$B$33:$B$776,D$45)+'СЕТ СН'!$G$9+СВЦЭМ!$D$10+'СЕТ СН'!$G$6-'СЕТ СН'!$G$19</f>
        <v>1076.2355101400001</v>
      </c>
      <c r="E66" s="36">
        <f>SUMIFS(СВЦЭМ!$C$33:$C$776,СВЦЭМ!$A$33:$A$776,$A66,СВЦЭМ!$B$33:$B$776,E$45)+'СЕТ СН'!$G$9+СВЦЭМ!$D$10+'СЕТ СН'!$G$6-'СЕТ СН'!$G$19</f>
        <v>1078.29518366</v>
      </c>
      <c r="F66" s="36">
        <f>SUMIFS(СВЦЭМ!$C$33:$C$776,СВЦЭМ!$A$33:$A$776,$A66,СВЦЭМ!$B$33:$B$776,F$45)+'СЕТ СН'!$G$9+СВЦЭМ!$D$10+'СЕТ СН'!$G$6-'СЕТ СН'!$G$19</f>
        <v>1066.7817787600002</v>
      </c>
      <c r="G66" s="36">
        <f>SUMIFS(СВЦЭМ!$C$33:$C$776,СВЦЭМ!$A$33:$A$776,$A66,СВЦЭМ!$B$33:$B$776,G$45)+'СЕТ СН'!$G$9+СВЦЭМ!$D$10+'СЕТ СН'!$G$6-'СЕТ СН'!$G$19</f>
        <v>1043.15760428</v>
      </c>
      <c r="H66" s="36">
        <f>SUMIFS(СВЦЭМ!$C$33:$C$776,СВЦЭМ!$A$33:$A$776,$A66,СВЦЭМ!$B$33:$B$776,H$45)+'СЕТ СН'!$G$9+СВЦЭМ!$D$10+'СЕТ СН'!$G$6-'СЕТ СН'!$G$19</f>
        <v>1024.0639982700002</v>
      </c>
      <c r="I66" s="36">
        <f>SUMIFS(СВЦЭМ!$C$33:$C$776,СВЦЭМ!$A$33:$A$776,$A66,СВЦЭМ!$B$33:$B$776,I$45)+'СЕТ СН'!$G$9+СВЦЭМ!$D$10+'СЕТ СН'!$G$6-'СЕТ СН'!$G$19</f>
        <v>1008.11193269</v>
      </c>
      <c r="J66" s="36">
        <f>SUMIFS(СВЦЭМ!$C$33:$C$776,СВЦЭМ!$A$33:$A$776,$A66,СВЦЭМ!$B$33:$B$776,J$45)+'СЕТ СН'!$G$9+СВЦЭМ!$D$10+'СЕТ СН'!$G$6-'СЕТ СН'!$G$19</f>
        <v>984.83163891000004</v>
      </c>
      <c r="K66" s="36">
        <f>SUMIFS(СВЦЭМ!$C$33:$C$776,СВЦЭМ!$A$33:$A$776,$A66,СВЦЭМ!$B$33:$B$776,K$45)+'СЕТ СН'!$G$9+СВЦЭМ!$D$10+'СЕТ СН'!$G$6-'СЕТ СН'!$G$19</f>
        <v>979.41795610000008</v>
      </c>
      <c r="L66" s="36">
        <f>SUMIFS(СВЦЭМ!$C$33:$C$776,СВЦЭМ!$A$33:$A$776,$A66,СВЦЭМ!$B$33:$B$776,L$45)+'СЕТ СН'!$G$9+СВЦЭМ!$D$10+'СЕТ СН'!$G$6-'СЕТ СН'!$G$19</f>
        <v>984.72134097000003</v>
      </c>
      <c r="M66" s="36">
        <f>SUMIFS(СВЦЭМ!$C$33:$C$776,СВЦЭМ!$A$33:$A$776,$A66,СВЦЭМ!$B$33:$B$776,M$45)+'СЕТ СН'!$G$9+СВЦЭМ!$D$10+'СЕТ СН'!$G$6-'СЕТ СН'!$G$19</f>
        <v>995.15009754000005</v>
      </c>
      <c r="N66" s="36">
        <f>SUMIFS(СВЦЭМ!$C$33:$C$776,СВЦЭМ!$A$33:$A$776,$A66,СВЦЭМ!$B$33:$B$776,N$45)+'СЕТ СН'!$G$9+СВЦЭМ!$D$10+'СЕТ СН'!$G$6-'СЕТ СН'!$G$19</f>
        <v>1018.2002458100001</v>
      </c>
      <c r="O66" s="36">
        <f>SUMIFS(СВЦЭМ!$C$33:$C$776,СВЦЭМ!$A$33:$A$776,$A66,СВЦЭМ!$B$33:$B$776,O$45)+'СЕТ СН'!$G$9+СВЦЭМ!$D$10+'СЕТ СН'!$G$6-'СЕТ СН'!$G$19</f>
        <v>1032.0414968700002</v>
      </c>
      <c r="P66" s="36">
        <f>SUMIFS(СВЦЭМ!$C$33:$C$776,СВЦЭМ!$A$33:$A$776,$A66,СВЦЭМ!$B$33:$B$776,P$45)+'СЕТ СН'!$G$9+СВЦЭМ!$D$10+'СЕТ СН'!$G$6-'СЕТ СН'!$G$19</f>
        <v>1047.3065714500001</v>
      </c>
      <c r="Q66" s="36">
        <f>SUMIFS(СВЦЭМ!$C$33:$C$776,СВЦЭМ!$A$33:$A$776,$A66,СВЦЭМ!$B$33:$B$776,Q$45)+'СЕТ СН'!$G$9+СВЦЭМ!$D$10+'СЕТ СН'!$G$6-'СЕТ СН'!$G$19</f>
        <v>1055.1320412300001</v>
      </c>
      <c r="R66" s="36">
        <f>SUMIFS(СВЦЭМ!$C$33:$C$776,СВЦЭМ!$A$33:$A$776,$A66,СВЦЭМ!$B$33:$B$776,R$45)+'СЕТ СН'!$G$9+СВЦЭМ!$D$10+'СЕТ СН'!$G$6-'СЕТ СН'!$G$19</f>
        <v>1051.4246051500002</v>
      </c>
      <c r="S66" s="36">
        <f>SUMIFS(СВЦЭМ!$C$33:$C$776,СВЦЭМ!$A$33:$A$776,$A66,СВЦЭМ!$B$33:$B$776,S$45)+'СЕТ СН'!$G$9+СВЦЭМ!$D$10+'СЕТ СН'!$G$6-'СЕТ СН'!$G$19</f>
        <v>1034.6679678200001</v>
      </c>
      <c r="T66" s="36">
        <f>SUMIFS(СВЦЭМ!$C$33:$C$776,СВЦЭМ!$A$33:$A$776,$A66,СВЦЭМ!$B$33:$B$776,T$45)+'СЕТ СН'!$G$9+СВЦЭМ!$D$10+'СЕТ СН'!$G$6-'СЕТ СН'!$G$19</f>
        <v>1005.73716818</v>
      </c>
      <c r="U66" s="36">
        <f>SUMIFS(СВЦЭМ!$C$33:$C$776,СВЦЭМ!$A$33:$A$776,$A66,СВЦЭМ!$B$33:$B$776,U$45)+'СЕТ СН'!$G$9+СВЦЭМ!$D$10+'СЕТ СН'!$G$6-'СЕТ СН'!$G$19</f>
        <v>994.00411068000005</v>
      </c>
      <c r="V66" s="36">
        <f>SUMIFS(СВЦЭМ!$C$33:$C$776,СВЦЭМ!$A$33:$A$776,$A66,СВЦЭМ!$B$33:$B$776,V$45)+'СЕТ СН'!$G$9+СВЦЭМ!$D$10+'СЕТ СН'!$G$6-'СЕТ СН'!$G$19</f>
        <v>967.84934802999999</v>
      </c>
      <c r="W66" s="36">
        <f>SUMIFS(СВЦЭМ!$C$33:$C$776,СВЦЭМ!$A$33:$A$776,$A66,СВЦЭМ!$B$33:$B$776,W$45)+'СЕТ СН'!$G$9+СВЦЭМ!$D$10+'СЕТ СН'!$G$6-'СЕТ СН'!$G$19</f>
        <v>954.94799253000008</v>
      </c>
      <c r="X66" s="36">
        <f>SUMIFS(СВЦЭМ!$C$33:$C$776,СВЦЭМ!$A$33:$A$776,$A66,СВЦЭМ!$B$33:$B$776,X$45)+'СЕТ СН'!$G$9+СВЦЭМ!$D$10+'СЕТ СН'!$G$6-'СЕТ СН'!$G$19</f>
        <v>965.98303441000007</v>
      </c>
      <c r="Y66" s="36">
        <f>SUMIFS(СВЦЭМ!$C$33:$C$776,СВЦЭМ!$A$33:$A$776,$A66,СВЦЭМ!$B$33:$B$776,Y$45)+'СЕТ СН'!$G$9+СВЦЭМ!$D$10+'СЕТ СН'!$G$6-'СЕТ СН'!$G$19</f>
        <v>981.21243805000006</v>
      </c>
    </row>
    <row r="67" spans="1:25" ht="15.75" x14ac:dyDescent="0.2">
      <c r="A67" s="35">
        <f t="shared" si="1"/>
        <v>43883</v>
      </c>
      <c r="B67" s="36">
        <f>SUMIFS(СВЦЭМ!$C$33:$C$776,СВЦЭМ!$A$33:$A$776,$A67,СВЦЭМ!$B$33:$B$776,B$45)+'СЕТ СН'!$G$9+СВЦЭМ!$D$10+'СЕТ СН'!$G$6-'СЕТ СН'!$G$19</f>
        <v>1012.85955013</v>
      </c>
      <c r="C67" s="36">
        <f>SUMIFS(СВЦЭМ!$C$33:$C$776,СВЦЭМ!$A$33:$A$776,$A67,СВЦЭМ!$B$33:$B$776,C$45)+'СЕТ СН'!$G$9+СВЦЭМ!$D$10+'СЕТ СН'!$G$6-'СЕТ СН'!$G$19</f>
        <v>1029.9508843800002</v>
      </c>
      <c r="D67" s="36">
        <f>SUMIFS(СВЦЭМ!$C$33:$C$776,СВЦЭМ!$A$33:$A$776,$A67,СВЦЭМ!$B$33:$B$776,D$45)+'СЕТ СН'!$G$9+СВЦЭМ!$D$10+'СЕТ СН'!$G$6-'СЕТ СН'!$G$19</f>
        <v>1034.1179605900002</v>
      </c>
      <c r="E67" s="36">
        <f>SUMIFS(СВЦЭМ!$C$33:$C$776,СВЦЭМ!$A$33:$A$776,$A67,СВЦЭМ!$B$33:$B$776,E$45)+'СЕТ СН'!$G$9+СВЦЭМ!$D$10+'СЕТ СН'!$G$6-'СЕТ СН'!$G$19</f>
        <v>1036.27526631</v>
      </c>
      <c r="F67" s="36">
        <f>SUMIFS(СВЦЭМ!$C$33:$C$776,СВЦЭМ!$A$33:$A$776,$A67,СВЦЭМ!$B$33:$B$776,F$45)+'СЕТ СН'!$G$9+СВЦЭМ!$D$10+'СЕТ СН'!$G$6-'СЕТ СН'!$G$19</f>
        <v>1032.9936938600001</v>
      </c>
      <c r="G67" s="36">
        <f>SUMIFS(СВЦЭМ!$C$33:$C$776,СВЦЭМ!$A$33:$A$776,$A67,СВЦЭМ!$B$33:$B$776,G$45)+'СЕТ СН'!$G$9+СВЦЭМ!$D$10+'СЕТ СН'!$G$6-'СЕТ СН'!$G$19</f>
        <v>1032.6391521800001</v>
      </c>
      <c r="H67" s="36">
        <f>SUMIFS(СВЦЭМ!$C$33:$C$776,СВЦЭМ!$A$33:$A$776,$A67,СВЦЭМ!$B$33:$B$776,H$45)+'СЕТ СН'!$G$9+СВЦЭМ!$D$10+'СЕТ СН'!$G$6-'СЕТ СН'!$G$19</f>
        <v>1021.23731008</v>
      </c>
      <c r="I67" s="36">
        <f>SUMIFS(СВЦЭМ!$C$33:$C$776,СВЦЭМ!$A$33:$A$776,$A67,СВЦЭМ!$B$33:$B$776,I$45)+'СЕТ СН'!$G$9+СВЦЭМ!$D$10+'СЕТ СН'!$G$6-'СЕТ СН'!$G$19</f>
        <v>970.59186510000006</v>
      </c>
      <c r="J67" s="36">
        <f>SUMIFS(СВЦЭМ!$C$33:$C$776,СВЦЭМ!$A$33:$A$776,$A67,СВЦЭМ!$B$33:$B$776,J$45)+'СЕТ СН'!$G$9+СВЦЭМ!$D$10+'СЕТ СН'!$G$6-'СЕТ СН'!$G$19</f>
        <v>977.69333538000001</v>
      </c>
      <c r="K67" s="36">
        <f>SUMIFS(СВЦЭМ!$C$33:$C$776,СВЦЭМ!$A$33:$A$776,$A67,СВЦЭМ!$B$33:$B$776,K$45)+'СЕТ СН'!$G$9+СВЦЭМ!$D$10+'СЕТ СН'!$G$6-'СЕТ СН'!$G$19</f>
        <v>986.42227236000008</v>
      </c>
      <c r="L67" s="36">
        <f>SUMIFS(СВЦЭМ!$C$33:$C$776,СВЦЭМ!$A$33:$A$776,$A67,СВЦЭМ!$B$33:$B$776,L$45)+'СЕТ СН'!$G$9+СВЦЭМ!$D$10+'СЕТ СН'!$G$6-'СЕТ СН'!$G$19</f>
        <v>995.16720161000001</v>
      </c>
      <c r="M67" s="36">
        <f>SUMIFS(СВЦЭМ!$C$33:$C$776,СВЦЭМ!$A$33:$A$776,$A67,СВЦЭМ!$B$33:$B$776,M$45)+'СЕТ СН'!$G$9+СВЦЭМ!$D$10+'СЕТ СН'!$G$6-'СЕТ СН'!$G$19</f>
        <v>1003.7146598</v>
      </c>
      <c r="N67" s="36">
        <f>SUMIFS(СВЦЭМ!$C$33:$C$776,СВЦЭМ!$A$33:$A$776,$A67,СВЦЭМ!$B$33:$B$776,N$45)+'СЕТ СН'!$G$9+СВЦЭМ!$D$10+'СЕТ СН'!$G$6-'СЕТ СН'!$G$19</f>
        <v>1001.40652062</v>
      </c>
      <c r="O67" s="36">
        <f>SUMIFS(СВЦЭМ!$C$33:$C$776,СВЦЭМ!$A$33:$A$776,$A67,СВЦЭМ!$B$33:$B$776,O$45)+'СЕТ СН'!$G$9+СВЦЭМ!$D$10+'СЕТ СН'!$G$6-'СЕТ СН'!$G$19</f>
        <v>1002.29445106</v>
      </c>
      <c r="P67" s="36">
        <f>SUMIFS(СВЦЭМ!$C$33:$C$776,СВЦЭМ!$A$33:$A$776,$A67,СВЦЭМ!$B$33:$B$776,P$45)+'СЕТ СН'!$G$9+СВЦЭМ!$D$10+'СЕТ СН'!$G$6-'СЕТ СН'!$G$19</f>
        <v>999.23962977000008</v>
      </c>
      <c r="Q67" s="36">
        <f>SUMIFS(СВЦЭМ!$C$33:$C$776,СВЦЭМ!$A$33:$A$776,$A67,СВЦЭМ!$B$33:$B$776,Q$45)+'СЕТ СН'!$G$9+СВЦЭМ!$D$10+'СЕТ СН'!$G$6-'СЕТ СН'!$G$19</f>
        <v>996.70881967000003</v>
      </c>
      <c r="R67" s="36">
        <f>SUMIFS(СВЦЭМ!$C$33:$C$776,СВЦЭМ!$A$33:$A$776,$A67,СВЦЭМ!$B$33:$B$776,R$45)+'СЕТ СН'!$G$9+СВЦЭМ!$D$10+'СЕТ СН'!$G$6-'СЕТ СН'!$G$19</f>
        <v>991.87005510000006</v>
      </c>
      <c r="S67" s="36">
        <f>SUMIFS(СВЦЭМ!$C$33:$C$776,СВЦЭМ!$A$33:$A$776,$A67,СВЦЭМ!$B$33:$B$776,S$45)+'СЕТ СН'!$G$9+СВЦЭМ!$D$10+'СЕТ СН'!$G$6-'СЕТ СН'!$G$19</f>
        <v>993.81726578000007</v>
      </c>
      <c r="T67" s="36">
        <f>SUMIFS(СВЦЭМ!$C$33:$C$776,СВЦЭМ!$A$33:$A$776,$A67,СВЦЭМ!$B$33:$B$776,T$45)+'СЕТ СН'!$G$9+СВЦЭМ!$D$10+'СЕТ СН'!$G$6-'СЕТ СН'!$G$19</f>
        <v>997.72875708000004</v>
      </c>
      <c r="U67" s="36">
        <f>SUMIFS(СВЦЭМ!$C$33:$C$776,СВЦЭМ!$A$33:$A$776,$A67,СВЦЭМ!$B$33:$B$776,U$45)+'СЕТ СН'!$G$9+СВЦЭМ!$D$10+'СЕТ СН'!$G$6-'СЕТ СН'!$G$19</f>
        <v>1005.71785906</v>
      </c>
      <c r="V67" s="36">
        <f>SUMIFS(СВЦЭМ!$C$33:$C$776,СВЦЭМ!$A$33:$A$776,$A67,СВЦЭМ!$B$33:$B$776,V$45)+'СЕТ СН'!$G$9+СВЦЭМ!$D$10+'СЕТ СН'!$G$6-'СЕТ СН'!$G$19</f>
        <v>1014.31022792</v>
      </c>
      <c r="W67" s="36">
        <f>SUMIFS(СВЦЭМ!$C$33:$C$776,СВЦЭМ!$A$33:$A$776,$A67,СВЦЭМ!$B$33:$B$776,W$45)+'СЕТ СН'!$G$9+СВЦЭМ!$D$10+'СЕТ СН'!$G$6-'СЕТ СН'!$G$19</f>
        <v>1006.7473568500001</v>
      </c>
      <c r="X67" s="36">
        <f>SUMIFS(СВЦЭМ!$C$33:$C$776,СВЦЭМ!$A$33:$A$776,$A67,СВЦЭМ!$B$33:$B$776,X$45)+'СЕТ СН'!$G$9+СВЦЭМ!$D$10+'СЕТ СН'!$G$6-'СЕТ СН'!$G$19</f>
        <v>1017.87548226</v>
      </c>
      <c r="Y67" s="36">
        <f>SUMIFS(СВЦЭМ!$C$33:$C$776,СВЦЭМ!$A$33:$A$776,$A67,СВЦЭМ!$B$33:$B$776,Y$45)+'СЕТ СН'!$G$9+СВЦЭМ!$D$10+'СЕТ СН'!$G$6-'СЕТ СН'!$G$19</f>
        <v>986.74181090000002</v>
      </c>
    </row>
    <row r="68" spans="1:25" ht="15.75" x14ac:dyDescent="0.2">
      <c r="A68" s="35">
        <f t="shared" si="1"/>
        <v>43884</v>
      </c>
      <c r="B68" s="36">
        <f>SUMIFS(СВЦЭМ!$C$33:$C$776,СВЦЭМ!$A$33:$A$776,$A68,СВЦЭМ!$B$33:$B$776,B$45)+'СЕТ СН'!$G$9+СВЦЭМ!$D$10+'СЕТ СН'!$G$6-'СЕТ СН'!$G$19</f>
        <v>1017.20649512</v>
      </c>
      <c r="C68" s="36">
        <f>SUMIFS(СВЦЭМ!$C$33:$C$776,СВЦЭМ!$A$33:$A$776,$A68,СВЦЭМ!$B$33:$B$776,C$45)+'СЕТ СН'!$G$9+СВЦЭМ!$D$10+'СЕТ СН'!$G$6-'СЕТ СН'!$G$19</f>
        <v>1038.75744132</v>
      </c>
      <c r="D68" s="36">
        <f>SUMIFS(СВЦЭМ!$C$33:$C$776,СВЦЭМ!$A$33:$A$776,$A68,СВЦЭМ!$B$33:$B$776,D$45)+'СЕТ СН'!$G$9+СВЦЭМ!$D$10+'СЕТ СН'!$G$6-'СЕТ СН'!$G$19</f>
        <v>1052.3918772500001</v>
      </c>
      <c r="E68" s="36">
        <f>SUMIFS(СВЦЭМ!$C$33:$C$776,СВЦЭМ!$A$33:$A$776,$A68,СВЦЭМ!$B$33:$B$776,E$45)+'СЕТ СН'!$G$9+СВЦЭМ!$D$10+'СЕТ СН'!$G$6-'СЕТ СН'!$G$19</f>
        <v>1071.8503755700001</v>
      </c>
      <c r="F68" s="36">
        <f>SUMIFS(СВЦЭМ!$C$33:$C$776,СВЦЭМ!$A$33:$A$776,$A68,СВЦЭМ!$B$33:$B$776,F$45)+'СЕТ СН'!$G$9+СВЦЭМ!$D$10+'СЕТ СН'!$G$6-'СЕТ СН'!$G$19</f>
        <v>1065.58047534</v>
      </c>
      <c r="G68" s="36">
        <f>SUMIFS(СВЦЭМ!$C$33:$C$776,СВЦЭМ!$A$33:$A$776,$A68,СВЦЭМ!$B$33:$B$776,G$45)+'СЕТ СН'!$G$9+СВЦЭМ!$D$10+'СЕТ СН'!$G$6-'СЕТ СН'!$G$19</f>
        <v>1059.1036982800001</v>
      </c>
      <c r="H68" s="36">
        <f>SUMIFS(СВЦЭМ!$C$33:$C$776,СВЦЭМ!$A$33:$A$776,$A68,СВЦЭМ!$B$33:$B$776,H$45)+'СЕТ СН'!$G$9+СВЦЭМ!$D$10+'СЕТ СН'!$G$6-'СЕТ СН'!$G$19</f>
        <v>1047.9490348500001</v>
      </c>
      <c r="I68" s="36">
        <f>SUMIFS(СВЦЭМ!$C$33:$C$776,СВЦЭМ!$A$33:$A$776,$A68,СВЦЭМ!$B$33:$B$776,I$45)+'СЕТ СН'!$G$9+СВЦЭМ!$D$10+'СЕТ СН'!$G$6-'СЕТ СН'!$G$19</f>
        <v>1036.9962192200001</v>
      </c>
      <c r="J68" s="36">
        <f>SUMIFS(СВЦЭМ!$C$33:$C$776,СВЦЭМ!$A$33:$A$776,$A68,СВЦЭМ!$B$33:$B$776,J$45)+'СЕТ СН'!$G$9+СВЦЭМ!$D$10+'СЕТ СН'!$G$6-'СЕТ СН'!$G$19</f>
        <v>1015.7118897600001</v>
      </c>
      <c r="K68" s="36">
        <f>SUMIFS(СВЦЭМ!$C$33:$C$776,СВЦЭМ!$A$33:$A$776,$A68,СВЦЭМ!$B$33:$B$776,K$45)+'СЕТ СН'!$G$9+СВЦЭМ!$D$10+'СЕТ СН'!$G$6-'СЕТ СН'!$G$19</f>
        <v>967.59403899000006</v>
      </c>
      <c r="L68" s="36">
        <f>SUMIFS(СВЦЭМ!$C$33:$C$776,СВЦЭМ!$A$33:$A$776,$A68,СВЦЭМ!$B$33:$B$776,L$45)+'СЕТ СН'!$G$9+СВЦЭМ!$D$10+'СЕТ СН'!$G$6-'СЕТ СН'!$G$19</f>
        <v>947.28491353000004</v>
      </c>
      <c r="M68" s="36">
        <f>SUMIFS(СВЦЭМ!$C$33:$C$776,СВЦЭМ!$A$33:$A$776,$A68,СВЦЭМ!$B$33:$B$776,M$45)+'СЕТ СН'!$G$9+СВЦЭМ!$D$10+'СЕТ СН'!$G$6-'СЕТ СН'!$G$19</f>
        <v>955.14346019000004</v>
      </c>
      <c r="N68" s="36">
        <f>SUMIFS(СВЦЭМ!$C$33:$C$776,СВЦЭМ!$A$33:$A$776,$A68,СВЦЭМ!$B$33:$B$776,N$45)+'СЕТ СН'!$G$9+СВЦЭМ!$D$10+'СЕТ СН'!$G$6-'СЕТ СН'!$G$19</f>
        <v>979.40233039999998</v>
      </c>
      <c r="O68" s="36">
        <f>SUMIFS(СВЦЭМ!$C$33:$C$776,СВЦЭМ!$A$33:$A$776,$A68,СВЦЭМ!$B$33:$B$776,O$45)+'СЕТ СН'!$G$9+СВЦЭМ!$D$10+'СЕТ СН'!$G$6-'СЕТ СН'!$G$19</f>
        <v>983.15492603000007</v>
      </c>
      <c r="P68" s="36">
        <f>SUMIFS(СВЦЭМ!$C$33:$C$776,СВЦЭМ!$A$33:$A$776,$A68,СВЦЭМ!$B$33:$B$776,P$45)+'СЕТ СН'!$G$9+СВЦЭМ!$D$10+'СЕТ СН'!$G$6-'СЕТ СН'!$G$19</f>
        <v>994.74079013000005</v>
      </c>
      <c r="Q68" s="36">
        <f>SUMIFS(СВЦЭМ!$C$33:$C$776,СВЦЭМ!$A$33:$A$776,$A68,СВЦЭМ!$B$33:$B$776,Q$45)+'СЕТ СН'!$G$9+СВЦЭМ!$D$10+'СЕТ СН'!$G$6-'СЕТ СН'!$G$19</f>
        <v>1029.5024245700001</v>
      </c>
      <c r="R68" s="36">
        <f>SUMIFS(СВЦЭМ!$C$33:$C$776,СВЦЭМ!$A$33:$A$776,$A68,СВЦЭМ!$B$33:$B$776,R$45)+'СЕТ СН'!$G$9+СВЦЭМ!$D$10+'СЕТ СН'!$G$6-'СЕТ СН'!$G$19</f>
        <v>1002.94232018</v>
      </c>
      <c r="S68" s="36">
        <f>SUMIFS(СВЦЭМ!$C$33:$C$776,СВЦЭМ!$A$33:$A$776,$A68,СВЦЭМ!$B$33:$B$776,S$45)+'СЕТ СН'!$G$9+СВЦЭМ!$D$10+'СЕТ СН'!$G$6-'СЕТ СН'!$G$19</f>
        <v>989.22335051000005</v>
      </c>
      <c r="T68" s="36">
        <f>SUMIFS(СВЦЭМ!$C$33:$C$776,СВЦЭМ!$A$33:$A$776,$A68,СВЦЭМ!$B$33:$B$776,T$45)+'СЕТ СН'!$G$9+СВЦЭМ!$D$10+'СЕТ СН'!$G$6-'СЕТ СН'!$G$19</f>
        <v>972.22216349000007</v>
      </c>
      <c r="U68" s="36">
        <f>SUMIFS(СВЦЭМ!$C$33:$C$776,СВЦЭМ!$A$33:$A$776,$A68,СВЦЭМ!$B$33:$B$776,U$45)+'СЕТ СН'!$G$9+СВЦЭМ!$D$10+'СЕТ СН'!$G$6-'СЕТ СН'!$G$19</f>
        <v>962.88370809000003</v>
      </c>
      <c r="V68" s="36">
        <f>SUMIFS(СВЦЭМ!$C$33:$C$776,СВЦЭМ!$A$33:$A$776,$A68,СВЦЭМ!$B$33:$B$776,V$45)+'СЕТ СН'!$G$9+СВЦЭМ!$D$10+'СЕТ СН'!$G$6-'СЕТ СН'!$G$19</f>
        <v>966.62817004999999</v>
      </c>
      <c r="W68" s="36">
        <f>SUMIFS(СВЦЭМ!$C$33:$C$776,СВЦЭМ!$A$33:$A$776,$A68,СВЦЭМ!$B$33:$B$776,W$45)+'СЕТ СН'!$G$9+СВЦЭМ!$D$10+'СЕТ СН'!$G$6-'СЕТ СН'!$G$19</f>
        <v>978.15331594999998</v>
      </c>
      <c r="X68" s="36">
        <f>SUMIFS(СВЦЭМ!$C$33:$C$776,СВЦЭМ!$A$33:$A$776,$A68,СВЦЭМ!$B$33:$B$776,X$45)+'СЕТ СН'!$G$9+СВЦЭМ!$D$10+'СЕТ СН'!$G$6-'СЕТ СН'!$G$19</f>
        <v>996.54415576000008</v>
      </c>
      <c r="Y68" s="36">
        <f>SUMIFS(СВЦЭМ!$C$33:$C$776,СВЦЭМ!$A$33:$A$776,$A68,СВЦЭМ!$B$33:$B$776,Y$45)+'СЕТ СН'!$G$9+СВЦЭМ!$D$10+'СЕТ СН'!$G$6-'СЕТ СН'!$G$19</f>
        <v>1014.8067339500001</v>
      </c>
    </row>
    <row r="69" spans="1:25" ht="15.75" x14ac:dyDescent="0.2">
      <c r="A69" s="35">
        <f t="shared" si="1"/>
        <v>43885</v>
      </c>
      <c r="B69" s="36">
        <f>SUMIFS(СВЦЭМ!$C$33:$C$776,СВЦЭМ!$A$33:$A$776,$A69,СВЦЭМ!$B$33:$B$776,B$45)+'СЕТ СН'!$G$9+СВЦЭМ!$D$10+'СЕТ СН'!$G$6-'СЕТ СН'!$G$19</f>
        <v>1018.19867115</v>
      </c>
      <c r="C69" s="36">
        <f>SUMIFS(СВЦЭМ!$C$33:$C$776,СВЦЭМ!$A$33:$A$776,$A69,СВЦЭМ!$B$33:$B$776,C$45)+'СЕТ СН'!$G$9+СВЦЭМ!$D$10+'СЕТ СН'!$G$6-'СЕТ СН'!$G$19</f>
        <v>1039.230135</v>
      </c>
      <c r="D69" s="36">
        <f>SUMIFS(СВЦЭМ!$C$33:$C$776,СВЦЭМ!$A$33:$A$776,$A69,СВЦЭМ!$B$33:$B$776,D$45)+'СЕТ СН'!$G$9+СВЦЭМ!$D$10+'СЕТ СН'!$G$6-'СЕТ СН'!$G$19</f>
        <v>1042.35284239</v>
      </c>
      <c r="E69" s="36">
        <f>SUMIFS(СВЦЭМ!$C$33:$C$776,СВЦЭМ!$A$33:$A$776,$A69,СВЦЭМ!$B$33:$B$776,E$45)+'СЕТ СН'!$G$9+СВЦЭМ!$D$10+'СЕТ СН'!$G$6-'СЕТ СН'!$G$19</f>
        <v>1061.33032841</v>
      </c>
      <c r="F69" s="36">
        <f>SUMIFS(СВЦЭМ!$C$33:$C$776,СВЦЭМ!$A$33:$A$776,$A69,СВЦЭМ!$B$33:$B$776,F$45)+'СЕТ СН'!$G$9+СВЦЭМ!$D$10+'СЕТ СН'!$G$6-'СЕТ СН'!$G$19</f>
        <v>1062.10935234</v>
      </c>
      <c r="G69" s="36">
        <f>SUMIFS(СВЦЭМ!$C$33:$C$776,СВЦЭМ!$A$33:$A$776,$A69,СВЦЭМ!$B$33:$B$776,G$45)+'СЕТ СН'!$G$9+СВЦЭМ!$D$10+'СЕТ СН'!$G$6-'СЕТ СН'!$G$19</f>
        <v>1058.9570531100001</v>
      </c>
      <c r="H69" s="36">
        <f>SUMIFS(СВЦЭМ!$C$33:$C$776,СВЦЭМ!$A$33:$A$776,$A69,СВЦЭМ!$B$33:$B$776,H$45)+'СЕТ СН'!$G$9+СВЦЭМ!$D$10+'СЕТ СН'!$G$6-'СЕТ СН'!$G$19</f>
        <v>1051.47056277</v>
      </c>
      <c r="I69" s="36">
        <f>SUMIFS(СВЦЭМ!$C$33:$C$776,СВЦЭМ!$A$33:$A$776,$A69,СВЦЭМ!$B$33:$B$776,I$45)+'СЕТ СН'!$G$9+СВЦЭМ!$D$10+'СЕТ СН'!$G$6-'СЕТ СН'!$G$19</f>
        <v>1034.14035154</v>
      </c>
      <c r="J69" s="36">
        <f>SUMIFS(СВЦЭМ!$C$33:$C$776,СВЦЭМ!$A$33:$A$776,$A69,СВЦЭМ!$B$33:$B$776,J$45)+'СЕТ СН'!$G$9+СВЦЭМ!$D$10+'СЕТ СН'!$G$6-'СЕТ СН'!$G$19</f>
        <v>1006.82996024</v>
      </c>
      <c r="K69" s="36">
        <f>SUMIFS(СВЦЭМ!$C$33:$C$776,СВЦЭМ!$A$33:$A$776,$A69,СВЦЭМ!$B$33:$B$776,K$45)+'СЕТ СН'!$G$9+СВЦЭМ!$D$10+'СЕТ СН'!$G$6-'СЕТ СН'!$G$19</f>
        <v>970.28887506000001</v>
      </c>
      <c r="L69" s="36">
        <f>SUMIFS(СВЦЭМ!$C$33:$C$776,СВЦЭМ!$A$33:$A$776,$A69,СВЦЭМ!$B$33:$B$776,L$45)+'СЕТ СН'!$G$9+СВЦЭМ!$D$10+'СЕТ СН'!$G$6-'СЕТ СН'!$G$19</f>
        <v>965.54111073000001</v>
      </c>
      <c r="M69" s="36">
        <f>SUMIFS(СВЦЭМ!$C$33:$C$776,СВЦЭМ!$A$33:$A$776,$A69,СВЦЭМ!$B$33:$B$776,M$45)+'СЕТ СН'!$G$9+СВЦЭМ!$D$10+'СЕТ СН'!$G$6-'СЕТ СН'!$G$19</f>
        <v>974.80780665999998</v>
      </c>
      <c r="N69" s="36">
        <f>SUMIFS(СВЦЭМ!$C$33:$C$776,СВЦЭМ!$A$33:$A$776,$A69,СВЦЭМ!$B$33:$B$776,N$45)+'СЕТ СН'!$G$9+СВЦЭМ!$D$10+'СЕТ СН'!$G$6-'СЕТ СН'!$G$19</f>
        <v>991.47419859000001</v>
      </c>
      <c r="O69" s="36">
        <f>SUMIFS(СВЦЭМ!$C$33:$C$776,СВЦЭМ!$A$33:$A$776,$A69,СВЦЭМ!$B$33:$B$776,O$45)+'СЕТ СН'!$G$9+СВЦЭМ!$D$10+'СЕТ СН'!$G$6-'СЕТ СН'!$G$19</f>
        <v>997.36384222000004</v>
      </c>
      <c r="P69" s="36">
        <f>SUMIFS(СВЦЭМ!$C$33:$C$776,СВЦЭМ!$A$33:$A$776,$A69,СВЦЭМ!$B$33:$B$776,P$45)+'СЕТ СН'!$G$9+СВЦЭМ!$D$10+'СЕТ СН'!$G$6-'СЕТ СН'!$G$19</f>
        <v>1007.93270937</v>
      </c>
      <c r="Q69" s="36">
        <f>SUMIFS(СВЦЭМ!$C$33:$C$776,СВЦЭМ!$A$33:$A$776,$A69,СВЦЭМ!$B$33:$B$776,Q$45)+'СЕТ СН'!$G$9+СВЦЭМ!$D$10+'СЕТ СН'!$G$6-'СЕТ СН'!$G$19</f>
        <v>1034.25866447</v>
      </c>
      <c r="R69" s="36">
        <f>SUMIFS(СВЦЭМ!$C$33:$C$776,СВЦЭМ!$A$33:$A$776,$A69,СВЦЭМ!$B$33:$B$776,R$45)+'СЕТ СН'!$G$9+СВЦЭМ!$D$10+'СЕТ СН'!$G$6-'СЕТ СН'!$G$19</f>
        <v>1009.8244517200001</v>
      </c>
      <c r="S69" s="36">
        <f>SUMIFS(СВЦЭМ!$C$33:$C$776,СВЦЭМ!$A$33:$A$776,$A69,СВЦЭМ!$B$33:$B$776,S$45)+'СЕТ СН'!$G$9+СВЦЭМ!$D$10+'СЕТ СН'!$G$6-'СЕТ СН'!$G$19</f>
        <v>994.16711330999999</v>
      </c>
      <c r="T69" s="36">
        <f>SUMIFS(СВЦЭМ!$C$33:$C$776,СВЦЭМ!$A$33:$A$776,$A69,СВЦЭМ!$B$33:$B$776,T$45)+'СЕТ СН'!$G$9+СВЦЭМ!$D$10+'СЕТ СН'!$G$6-'СЕТ СН'!$G$19</f>
        <v>971.01465096000004</v>
      </c>
      <c r="U69" s="36">
        <f>SUMIFS(СВЦЭМ!$C$33:$C$776,СВЦЭМ!$A$33:$A$776,$A69,СВЦЭМ!$B$33:$B$776,U$45)+'СЕТ СН'!$G$9+СВЦЭМ!$D$10+'СЕТ СН'!$G$6-'СЕТ СН'!$G$19</f>
        <v>948.69432022000001</v>
      </c>
      <c r="V69" s="36">
        <f>SUMIFS(СВЦЭМ!$C$33:$C$776,СВЦЭМ!$A$33:$A$776,$A69,СВЦЭМ!$B$33:$B$776,V$45)+'СЕТ СН'!$G$9+СВЦЭМ!$D$10+'СЕТ СН'!$G$6-'СЕТ СН'!$G$19</f>
        <v>952.64769631000001</v>
      </c>
      <c r="W69" s="36">
        <f>SUMIFS(СВЦЭМ!$C$33:$C$776,СВЦЭМ!$A$33:$A$776,$A69,СВЦЭМ!$B$33:$B$776,W$45)+'СЕТ СН'!$G$9+СВЦЭМ!$D$10+'СЕТ СН'!$G$6-'СЕТ СН'!$G$19</f>
        <v>968.81960012000002</v>
      </c>
      <c r="X69" s="36">
        <f>SUMIFS(СВЦЭМ!$C$33:$C$776,СВЦЭМ!$A$33:$A$776,$A69,СВЦЭМ!$B$33:$B$776,X$45)+'СЕТ СН'!$G$9+СВЦЭМ!$D$10+'СЕТ СН'!$G$6-'СЕТ СН'!$G$19</f>
        <v>980.23848894000002</v>
      </c>
      <c r="Y69" s="36">
        <f>SUMIFS(СВЦЭМ!$C$33:$C$776,СВЦЭМ!$A$33:$A$776,$A69,СВЦЭМ!$B$33:$B$776,Y$45)+'СЕТ СН'!$G$9+СВЦЭМ!$D$10+'СЕТ СН'!$G$6-'СЕТ СН'!$G$19</f>
        <v>1002.93660893</v>
      </c>
    </row>
    <row r="70" spans="1:25" ht="15.75" x14ac:dyDescent="0.2">
      <c r="A70" s="35">
        <f t="shared" si="1"/>
        <v>43886</v>
      </c>
      <c r="B70" s="36">
        <f>SUMIFS(СВЦЭМ!$C$33:$C$776,СВЦЭМ!$A$33:$A$776,$A70,СВЦЭМ!$B$33:$B$776,B$45)+'СЕТ СН'!$G$9+СВЦЭМ!$D$10+'СЕТ СН'!$G$6-'СЕТ СН'!$G$19</f>
        <v>1042.4703709300002</v>
      </c>
      <c r="C70" s="36">
        <f>SUMIFS(СВЦЭМ!$C$33:$C$776,СВЦЭМ!$A$33:$A$776,$A70,СВЦЭМ!$B$33:$B$776,C$45)+'СЕТ СН'!$G$9+СВЦЭМ!$D$10+'СЕТ СН'!$G$6-'СЕТ СН'!$G$19</f>
        <v>1053.5862784000001</v>
      </c>
      <c r="D70" s="36">
        <f>SUMIFS(СВЦЭМ!$C$33:$C$776,СВЦЭМ!$A$33:$A$776,$A70,СВЦЭМ!$B$33:$B$776,D$45)+'СЕТ СН'!$G$9+СВЦЭМ!$D$10+'СЕТ СН'!$G$6-'СЕТ СН'!$G$19</f>
        <v>1071.8915507000002</v>
      </c>
      <c r="E70" s="36">
        <f>SUMIFS(СВЦЭМ!$C$33:$C$776,СВЦЭМ!$A$33:$A$776,$A70,СВЦЭМ!$B$33:$B$776,E$45)+'СЕТ СН'!$G$9+СВЦЭМ!$D$10+'СЕТ СН'!$G$6-'СЕТ СН'!$G$19</f>
        <v>1089.96096564</v>
      </c>
      <c r="F70" s="36">
        <f>SUMIFS(СВЦЭМ!$C$33:$C$776,СВЦЭМ!$A$33:$A$776,$A70,СВЦЭМ!$B$33:$B$776,F$45)+'СЕТ СН'!$G$9+СВЦЭМ!$D$10+'СЕТ СН'!$G$6-'СЕТ СН'!$G$19</f>
        <v>1078.7640162</v>
      </c>
      <c r="G70" s="36">
        <f>SUMIFS(СВЦЭМ!$C$33:$C$776,СВЦЭМ!$A$33:$A$776,$A70,СВЦЭМ!$B$33:$B$776,G$45)+'СЕТ СН'!$G$9+СВЦЭМ!$D$10+'СЕТ СН'!$G$6-'СЕТ СН'!$G$19</f>
        <v>1062.84450769</v>
      </c>
      <c r="H70" s="36">
        <f>SUMIFS(СВЦЭМ!$C$33:$C$776,СВЦЭМ!$A$33:$A$776,$A70,СВЦЭМ!$B$33:$B$776,H$45)+'СЕТ СН'!$G$9+СВЦЭМ!$D$10+'СЕТ СН'!$G$6-'СЕТ СН'!$G$19</f>
        <v>1031.7092139700001</v>
      </c>
      <c r="I70" s="36">
        <f>SUMIFS(СВЦЭМ!$C$33:$C$776,СВЦЭМ!$A$33:$A$776,$A70,СВЦЭМ!$B$33:$B$776,I$45)+'СЕТ СН'!$G$9+СВЦЭМ!$D$10+'СЕТ СН'!$G$6-'СЕТ СН'!$G$19</f>
        <v>1002.54609314</v>
      </c>
      <c r="J70" s="36">
        <f>SUMIFS(СВЦЭМ!$C$33:$C$776,СВЦЭМ!$A$33:$A$776,$A70,СВЦЭМ!$B$33:$B$776,J$45)+'СЕТ СН'!$G$9+СВЦЭМ!$D$10+'СЕТ СН'!$G$6-'СЕТ СН'!$G$19</f>
        <v>983.59995887000002</v>
      </c>
      <c r="K70" s="36">
        <f>SUMIFS(СВЦЭМ!$C$33:$C$776,СВЦЭМ!$A$33:$A$776,$A70,СВЦЭМ!$B$33:$B$776,K$45)+'СЕТ СН'!$G$9+СВЦЭМ!$D$10+'СЕТ СН'!$G$6-'СЕТ СН'!$G$19</f>
        <v>963.75579302000006</v>
      </c>
      <c r="L70" s="36">
        <f>SUMIFS(СВЦЭМ!$C$33:$C$776,СВЦЭМ!$A$33:$A$776,$A70,СВЦЭМ!$B$33:$B$776,L$45)+'СЕТ СН'!$G$9+СВЦЭМ!$D$10+'СЕТ СН'!$G$6-'СЕТ СН'!$G$19</f>
        <v>963.28162480000003</v>
      </c>
      <c r="M70" s="36">
        <f>SUMIFS(СВЦЭМ!$C$33:$C$776,СВЦЭМ!$A$33:$A$776,$A70,СВЦЭМ!$B$33:$B$776,M$45)+'СЕТ СН'!$G$9+СВЦЭМ!$D$10+'СЕТ СН'!$G$6-'СЕТ СН'!$G$19</f>
        <v>973.32151170000009</v>
      </c>
      <c r="N70" s="36">
        <f>SUMIFS(СВЦЭМ!$C$33:$C$776,СВЦЭМ!$A$33:$A$776,$A70,СВЦЭМ!$B$33:$B$776,N$45)+'СЕТ СН'!$G$9+СВЦЭМ!$D$10+'СЕТ СН'!$G$6-'СЕТ СН'!$G$19</f>
        <v>995.60057762000008</v>
      </c>
      <c r="O70" s="36">
        <f>SUMIFS(СВЦЭМ!$C$33:$C$776,СВЦЭМ!$A$33:$A$776,$A70,СВЦЭМ!$B$33:$B$776,O$45)+'СЕТ СН'!$G$9+СВЦЭМ!$D$10+'СЕТ СН'!$G$6-'СЕТ СН'!$G$19</f>
        <v>1000.0889550200001</v>
      </c>
      <c r="P70" s="36">
        <f>SUMIFS(СВЦЭМ!$C$33:$C$776,СВЦЭМ!$A$33:$A$776,$A70,СВЦЭМ!$B$33:$B$776,P$45)+'СЕТ СН'!$G$9+СВЦЭМ!$D$10+'СЕТ СН'!$G$6-'СЕТ СН'!$G$19</f>
        <v>1050.2214659700001</v>
      </c>
      <c r="Q70" s="36">
        <f>SUMIFS(СВЦЭМ!$C$33:$C$776,СВЦЭМ!$A$33:$A$776,$A70,СВЦЭМ!$B$33:$B$776,Q$45)+'СЕТ СН'!$G$9+СВЦЭМ!$D$10+'СЕТ СН'!$G$6-'СЕТ СН'!$G$19</f>
        <v>1059.0169079</v>
      </c>
      <c r="R70" s="36">
        <f>SUMIFS(СВЦЭМ!$C$33:$C$776,СВЦЭМ!$A$33:$A$776,$A70,СВЦЭМ!$B$33:$B$776,R$45)+'СЕТ СН'!$G$9+СВЦЭМ!$D$10+'СЕТ СН'!$G$6-'СЕТ СН'!$G$19</f>
        <v>1052.56200433</v>
      </c>
      <c r="S70" s="36">
        <f>SUMIFS(СВЦЭМ!$C$33:$C$776,СВЦЭМ!$A$33:$A$776,$A70,СВЦЭМ!$B$33:$B$776,S$45)+'СЕТ СН'!$G$9+СВЦЭМ!$D$10+'СЕТ СН'!$G$6-'СЕТ СН'!$G$19</f>
        <v>1016.5327161900001</v>
      </c>
      <c r="T70" s="36">
        <f>SUMIFS(СВЦЭМ!$C$33:$C$776,СВЦЭМ!$A$33:$A$776,$A70,СВЦЭМ!$B$33:$B$776,T$45)+'СЕТ СН'!$G$9+СВЦЭМ!$D$10+'СЕТ СН'!$G$6-'СЕТ СН'!$G$19</f>
        <v>997.22672120000004</v>
      </c>
      <c r="U70" s="36">
        <f>SUMIFS(СВЦЭМ!$C$33:$C$776,СВЦЭМ!$A$33:$A$776,$A70,СВЦЭМ!$B$33:$B$776,U$45)+'СЕТ СН'!$G$9+СВЦЭМ!$D$10+'СЕТ СН'!$G$6-'СЕТ СН'!$G$19</f>
        <v>975.10875512000007</v>
      </c>
      <c r="V70" s="36">
        <f>SUMIFS(СВЦЭМ!$C$33:$C$776,СВЦЭМ!$A$33:$A$776,$A70,СВЦЭМ!$B$33:$B$776,V$45)+'СЕТ СН'!$G$9+СВЦЭМ!$D$10+'СЕТ СН'!$G$6-'СЕТ СН'!$G$19</f>
        <v>953.60270034000007</v>
      </c>
      <c r="W70" s="36">
        <f>SUMIFS(СВЦЭМ!$C$33:$C$776,СВЦЭМ!$A$33:$A$776,$A70,СВЦЭМ!$B$33:$B$776,W$45)+'СЕТ СН'!$G$9+СВЦЭМ!$D$10+'СЕТ СН'!$G$6-'СЕТ СН'!$G$19</f>
        <v>980.46958162999999</v>
      </c>
      <c r="X70" s="36">
        <f>SUMIFS(СВЦЭМ!$C$33:$C$776,СВЦЭМ!$A$33:$A$776,$A70,СВЦЭМ!$B$33:$B$776,X$45)+'СЕТ СН'!$G$9+СВЦЭМ!$D$10+'СЕТ СН'!$G$6-'СЕТ СН'!$G$19</f>
        <v>1002.76196372</v>
      </c>
      <c r="Y70" s="36">
        <f>SUMIFS(СВЦЭМ!$C$33:$C$776,СВЦЭМ!$A$33:$A$776,$A70,СВЦЭМ!$B$33:$B$776,Y$45)+'СЕТ СН'!$G$9+СВЦЭМ!$D$10+'СЕТ СН'!$G$6-'СЕТ СН'!$G$19</f>
        <v>1031.65767299</v>
      </c>
    </row>
    <row r="71" spans="1:25" ht="15.75" x14ac:dyDescent="0.2">
      <c r="A71" s="35">
        <f t="shared" si="1"/>
        <v>43887</v>
      </c>
      <c r="B71" s="36">
        <f>SUMIFS(СВЦЭМ!$C$33:$C$776,СВЦЭМ!$A$33:$A$776,$A71,СВЦЭМ!$B$33:$B$776,B$45)+'СЕТ СН'!$G$9+СВЦЭМ!$D$10+'СЕТ СН'!$G$6-'СЕТ СН'!$G$19</f>
        <v>1047.92409776</v>
      </c>
      <c r="C71" s="36">
        <f>SUMIFS(СВЦЭМ!$C$33:$C$776,СВЦЭМ!$A$33:$A$776,$A71,СВЦЭМ!$B$33:$B$776,C$45)+'СЕТ СН'!$G$9+СВЦЭМ!$D$10+'СЕТ СН'!$G$6-'СЕТ СН'!$G$19</f>
        <v>1072.9435398300002</v>
      </c>
      <c r="D71" s="36">
        <f>SUMIFS(СВЦЭМ!$C$33:$C$776,СВЦЭМ!$A$33:$A$776,$A71,СВЦЭМ!$B$33:$B$776,D$45)+'СЕТ СН'!$G$9+СВЦЭМ!$D$10+'СЕТ СН'!$G$6-'СЕТ СН'!$G$19</f>
        <v>1082.09514489</v>
      </c>
      <c r="E71" s="36">
        <f>SUMIFS(СВЦЭМ!$C$33:$C$776,СВЦЭМ!$A$33:$A$776,$A71,СВЦЭМ!$B$33:$B$776,E$45)+'СЕТ СН'!$G$9+СВЦЭМ!$D$10+'СЕТ СН'!$G$6-'СЕТ СН'!$G$19</f>
        <v>1096.3690059200001</v>
      </c>
      <c r="F71" s="36">
        <f>SUMIFS(СВЦЭМ!$C$33:$C$776,СВЦЭМ!$A$33:$A$776,$A71,СВЦЭМ!$B$33:$B$776,F$45)+'СЕТ СН'!$G$9+СВЦЭМ!$D$10+'СЕТ СН'!$G$6-'СЕТ СН'!$G$19</f>
        <v>1084.3611928300002</v>
      </c>
      <c r="G71" s="36">
        <f>SUMIFS(СВЦЭМ!$C$33:$C$776,СВЦЭМ!$A$33:$A$776,$A71,СВЦЭМ!$B$33:$B$776,G$45)+'СЕТ СН'!$G$9+СВЦЭМ!$D$10+'СЕТ СН'!$G$6-'СЕТ СН'!$G$19</f>
        <v>1074.83082715</v>
      </c>
      <c r="H71" s="36">
        <f>SUMIFS(СВЦЭМ!$C$33:$C$776,СВЦЭМ!$A$33:$A$776,$A71,СВЦЭМ!$B$33:$B$776,H$45)+'СЕТ СН'!$G$9+СВЦЭМ!$D$10+'СЕТ СН'!$G$6-'СЕТ СН'!$G$19</f>
        <v>1036.2114721100002</v>
      </c>
      <c r="I71" s="36">
        <f>SUMIFS(СВЦЭМ!$C$33:$C$776,СВЦЭМ!$A$33:$A$776,$A71,СВЦЭМ!$B$33:$B$776,I$45)+'СЕТ СН'!$G$9+СВЦЭМ!$D$10+'СЕТ СН'!$G$6-'СЕТ СН'!$G$19</f>
        <v>1013.53073079</v>
      </c>
      <c r="J71" s="36">
        <f>SUMIFS(СВЦЭМ!$C$33:$C$776,СВЦЭМ!$A$33:$A$776,$A71,СВЦЭМ!$B$33:$B$776,J$45)+'СЕТ СН'!$G$9+СВЦЭМ!$D$10+'СЕТ СН'!$G$6-'СЕТ СН'!$G$19</f>
        <v>968.10693103000006</v>
      </c>
      <c r="K71" s="36">
        <f>SUMIFS(СВЦЭМ!$C$33:$C$776,СВЦЭМ!$A$33:$A$776,$A71,СВЦЭМ!$B$33:$B$776,K$45)+'СЕТ СН'!$G$9+СВЦЭМ!$D$10+'СЕТ СН'!$G$6-'СЕТ СН'!$G$19</f>
        <v>965.17616963</v>
      </c>
      <c r="L71" s="36">
        <f>SUMIFS(СВЦЭМ!$C$33:$C$776,СВЦЭМ!$A$33:$A$776,$A71,СВЦЭМ!$B$33:$B$776,L$45)+'СЕТ СН'!$G$9+СВЦЭМ!$D$10+'СЕТ СН'!$G$6-'СЕТ СН'!$G$19</f>
        <v>967.53953971999999</v>
      </c>
      <c r="M71" s="36">
        <f>SUMIFS(СВЦЭМ!$C$33:$C$776,СВЦЭМ!$A$33:$A$776,$A71,СВЦЭМ!$B$33:$B$776,M$45)+'СЕТ СН'!$G$9+СВЦЭМ!$D$10+'СЕТ СН'!$G$6-'СЕТ СН'!$G$19</f>
        <v>976.48100728999998</v>
      </c>
      <c r="N71" s="36">
        <f>SUMIFS(СВЦЭМ!$C$33:$C$776,СВЦЭМ!$A$33:$A$776,$A71,СВЦЭМ!$B$33:$B$776,N$45)+'СЕТ СН'!$G$9+СВЦЭМ!$D$10+'СЕТ СН'!$G$6-'СЕТ СН'!$G$19</f>
        <v>1007.48038491</v>
      </c>
      <c r="O71" s="36">
        <f>SUMIFS(СВЦЭМ!$C$33:$C$776,СВЦЭМ!$A$33:$A$776,$A71,СВЦЭМ!$B$33:$B$776,O$45)+'СЕТ СН'!$G$9+СВЦЭМ!$D$10+'СЕТ СН'!$G$6-'СЕТ СН'!$G$19</f>
        <v>993.30233857000007</v>
      </c>
      <c r="P71" s="36">
        <f>SUMIFS(СВЦЭМ!$C$33:$C$776,СВЦЭМ!$A$33:$A$776,$A71,СВЦЭМ!$B$33:$B$776,P$45)+'СЕТ СН'!$G$9+СВЦЭМ!$D$10+'СЕТ СН'!$G$6-'СЕТ СН'!$G$19</f>
        <v>1008.42122182</v>
      </c>
      <c r="Q71" s="36">
        <f>SUMIFS(СВЦЭМ!$C$33:$C$776,СВЦЭМ!$A$33:$A$776,$A71,СВЦЭМ!$B$33:$B$776,Q$45)+'СЕТ СН'!$G$9+СВЦЭМ!$D$10+'СЕТ СН'!$G$6-'СЕТ СН'!$G$19</f>
        <v>1020.48102938</v>
      </c>
      <c r="R71" s="36">
        <f>SUMIFS(СВЦЭМ!$C$33:$C$776,СВЦЭМ!$A$33:$A$776,$A71,СВЦЭМ!$B$33:$B$776,R$45)+'СЕТ СН'!$G$9+СВЦЭМ!$D$10+'СЕТ СН'!$G$6-'СЕТ СН'!$G$19</f>
        <v>1018.48378454</v>
      </c>
      <c r="S71" s="36">
        <f>SUMIFS(СВЦЭМ!$C$33:$C$776,СВЦЭМ!$A$33:$A$776,$A71,СВЦЭМ!$B$33:$B$776,S$45)+'СЕТ СН'!$G$9+СВЦЭМ!$D$10+'СЕТ СН'!$G$6-'СЕТ СН'!$G$19</f>
        <v>996.70156244000009</v>
      </c>
      <c r="T71" s="36">
        <f>SUMIFS(СВЦЭМ!$C$33:$C$776,СВЦЭМ!$A$33:$A$776,$A71,СВЦЭМ!$B$33:$B$776,T$45)+'СЕТ СН'!$G$9+СВЦЭМ!$D$10+'СЕТ СН'!$G$6-'СЕТ СН'!$G$19</f>
        <v>965.60698447000004</v>
      </c>
      <c r="U71" s="36">
        <f>SUMIFS(СВЦЭМ!$C$33:$C$776,СВЦЭМ!$A$33:$A$776,$A71,СВЦЭМ!$B$33:$B$776,U$45)+'СЕТ СН'!$G$9+СВЦЭМ!$D$10+'СЕТ СН'!$G$6-'СЕТ СН'!$G$19</f>
        <v>964.16555943000003</v>
      </c>
      <c r="V71" s="36">
        <f>SUMIFS(СВЦЭМ!$C$33:$C$776,СВЦЭМ!$A$33:$A$776,$A71,СВЦЭМ!$B$33:$B$776,V$45)+'СЕТ СН'!$G$9+СВЦЭМ!$D$10+'СЕТ СН'!$G$6-'СЕТ СН'!$G$19</f>
        <v>967.28726502000006</v>
      </c>
      <c r="W71" s="36">
        <f>SUMIFS(СВЦЭМ!$C$33:$C$776,СВЦЭМ!$A$33:$A$776,$A71,СВЦЭМ!$B$33:$B$776,W$45)+'СЕТ СН'!$G$9+СВЦЭМ!$D$10+'СЕТ СН'!$G$6-'СЕТ СН'!$G$19</f>
        <v>972.89894704000005</v>
      </c>
      <c r="X71" s="36">
        <f>SUMIFS(СВЦЭМ!$C$33:$C$776,СВЦЭМ!$A$33:$A$776,$A71,СВЦЭМ!$B$33:$B$776,X$45)+'СЕТ СН'!$G$9+СВЦЭМ!$D$10+'СЕТ СН'!$G$6-'СЕТ СН'!$G$19</f>
        <v>984.72807767000006</v>
      </c>
      <c r="Y71" s="36">
        <f>SUMIFS(СВЦЭМ!$C$33:$C$776,СВЦЭМ!$A$33:$A$776,$A71,СВЦЭМ!$B$33:$B$776,Y$45)+'СЕТ СН'!$G$9+СВЦЭМ!$D$10+'СЕТ СН'!$G$6-'СЕТ СН'!$G$19</f>
        <v>1021.5676979</v>
      </c>
    </row>
    <row r="72" spans="1:25" ht="15.75" x14ac:dyDescent="0.2">
      <c r="A72" s="35">
        <f t="shared" si="1"/>
        <v>43888</v>
      </c>
      <c r="B72" s="36">
        <f>SUMIFS(СВЦЭМ!$C$33:$C$776,СВЦЭМ!$A$33:$A$776,$A72,СВЦЭМ!$B$33:$B$776,B$45)+'СЕТ СН'!$G$9+СВЦЭМ!$D$10+'СЕТ СН'!$G$6-'СЕТ СН'!$G$19</f>
        <v>1053.5799458900001</v>
      </c>
      <c r="C72" s="36">
        <f>SUMIFS(СВЦЭМ!$C$33:$C$776,СВЦЭМ!$A$33:$A$776,$A72,СВЦЭМ!$B$33:$B$776,C$45)+'СЕТ СН'!$G$9+СВЦЭМ!$D$10+'СЕТ СН'!$G$6-'СЕТ СН'!$G$19</f>
        <v>1072.1525902600001</v>
      </c>
      <c r="D72" s="36">
        <f>SUMIFS(СВЦЭМ!$C$33:$C$776,СВЦЭМ!$A$33:$A$776,$A72,СВЦЭМ!$B$33:$B$776,D$45)+'СЕТ СН'!$G$9+СВЦЭМ!$D$10+'СЕТ СН'!$G$6-'СЕТ СН'!$G$19</f>
        <v>1080.7953546200001</v>
      </c>
      <c r="E72" s="36">
        <f>SUMIFS(СВЦЭМ!$C$33:$C$776,СВЦЭМ!$A$33:$A$776,$A72,СВЦЭМ!$B$33:$B$776,E$45)+'СЕТ СН'!$G$9+СВЦЭМ!$D$10+'СЕТ СН'!$G$6-'СЕТ СН'!$G$19</f>
        <v>1084.93252192</v>
      </c>
      <c r="F72" s="36">
        <f>SUMIFS(СВЦЭМ!$C$33:$C$776,СВЦЭМ!$A$33:$A$776,$A72,СВЦЭМ!$B$33:$B$776,F$45)+'СЕТ СН'!$G$9+СВЦЭМ!$D$10+'СЕТ СН'!$G$6-'СЕТ СН'!$G$19</f>
        <v>1085.33456914</v>
      </c>
      <c r="G72" s="36">
        <f>SUMIFS(СВЦЭМ!$C$33:$C$776,СВЦЭМ!$A$33:$A$776,$A72,СВЦЭМ!$B$33:$B$776,G$45)+'СЕТ СН'!$G$9+СВЦЭМ!$D$10+'СЕТ СН'!$G$6-'СЕТ СН'!$G$19</f>
        <v>1056.0456327100001</v>
      </c>
      <c r="H72" s="36">
        <f>SUMIFS(СВЦЭМ!$C$33:$C$776,СВЦЭМ!$A$33:$A$776,$A72,СВЦЭМ!$B$33:$B$776,H$45)+'СЕТ СН'!$G$9+СВЦЭМ!$D$10+'СЕТ СН'!$G$6-'СЕТ СН'!$G$19</f>
        <v>1042.54103302</v>
      </c>
      <c r="I72" s="36">
        <f>SUMIFS(СВЦЭМ!$C$33:$C$776,СВЦЭМ!$A$33:$A$776,$A72,СВЦЭМ!$B$33:$B$776,I$45)+'СЕТ СН'!$G$9+СВЦЭМ!$D$10+'СЕТ СН'!$G$6-'СЕТ СН'!$G$19</f>
        <v>1027.81738189</v>
      </c>
      <c r="J72" s="36">
        <f>SUMIFS(СВЦЭМ!$C$33:$C$776,СВЦЭМ!$A$33:$A$776,$A72,СВЦЭМ!$B$33:$B$776,J$45)+'СЕТ СН'!$G$9+СВЦЭМ!$D$10+'СЕТ СН'!$G$6-'СЕТ СН'!$G$19</f>
        <v>979.49287207000009</v>
      </c>
      <c r="K72" s="36">
        <f>SUMIFS(СВЦЭМ!$C$33:$C$776,СВЦЭМ!$A$33:$A$776,$A72,СВЦЭМ!$B$33:$B$776,K$45)+'СЕТ СН'!$G$9+СВЦЭМ!$D$10+'СЕТ СН'!$G$6-'СЕТ СН'!$G$19</f>
        <v>975.03194713000005</v>
      </c>
      <c r="L72" s="36">
        <f>SUMIFS(СВЦЭМ!$C$33:$C$776,СВЦЭМ!$A$33:$A$776,$A72,СВЦЭМ!$B$33:$B$776,L$45)+'СЕТ СН'!$G$9+СВЦЭМ!$D$10+'СЕТ СН'!$G$6-'СЕТ СН'!$G$19</f>
        <v>962.96673819</v>
      </c>
      <c r="M72" s="36">
        <f>SUMIFS(СВЦЭМ!$C$33:$C$776,СВЦЭМ!$A$33:$A$776,$A72,СВЦЭМ!$B$33:$B$776,M$45)+'СЕТ СН'!$G$9+СВЦЭМ!$D$10+'СЕТ СН'!$G$6-'СЕТ СН'!$G$19</f>
        <v>976.17092917000002</v>
      </c>
      <c r="N72" s="36">
        <f>SUMIFS(СВЦЭМ!$C$33:$C$776,СВЦЭМ!$A$33:$A$776,$A72,СВЦЭМ!$B$33:$B$776,N$45)+'СЕТ СН'!$G$9+СВЦЭМ!$D$10+'СЕТ СН'!$G$6-'СЕТ СН'!$G$19</f>
        <v>988.02169464000008</v>
      </c>
      <c r="O72" s="36">
        <f>SUMIFS(СВЦЭМ!$C$33:$C$776,СВЦЭМ!$A$33:$A$776,$A72,СВЦЭМ!$B$33:$B$776,O$45)+'СЕТ СН'!$G$9+СВЦЭМ!$D$10+'СЕТ СН'!$G$6-'СЕТ СН'!$G$19</f>
        <v>993.06035841000005</v>
      </c>
      <c r="P72" s="36">
        <f>SUMIFS(СВЦЭМ!$C$33:$C$776,СВЦЭМ!$A$33:$A$776,$A72,СВЦЭМ!$B$33:$B$776,P$45)+'СЕТ СН'!$G$9+СВЦЭМ!$D$10+'СЕТ СН'!$G$6-'СЕТ СН'!$G$19</f>
        <v>1010.34822345</v>
      </c>
      <c r="Q72" s="36">
        <f>SUMIFS(СВЦЭМ!$C$33:$C$776,СВЦЭМ!$A$33:$A$776,$A72,СВЦЭМ!$B$33:$B$776,Q$45)+'СЕТ СН'!$G$9+СВЦЭМ!$D$10+'СЕТ СН'!$G$6-'СЕТ СН'!$G$19</f>
        <v>1017.9240594500001</v>
      </c>
      <c r="R72" s="36">
        <f>SUMIFS(СВЦЭМ!$C$33:$C$776,СВЦЭМ!$A$33:$A$776,$A72,СВЦЭМ!$B$33:$B$776,R$45)+'СЕТ СН'!$G$9+СВЦЭМ!$D$10+'СЕТ СН'!$G$6-'СЕТ СН'!$G$19</f>
        <v>1049.3454392600001</v>
      </c>
      <c r="S72" s="36">
        <f>SUMIFS(СВЦЭМ!$C$33:$C$776,СВЦЭМ!$A$33:$A$776,$A72,СВЦЭМ!$B$33:$B$776,S$45)+'СЕТ СН'!$G$9+СВЦЭМ!$D$10+'СЕТ СН'!$G$6-'СЕТ СН'!$G$19</f>
        <v>1019.4928966700001</v>
      </c>
      <c r="T72" s="36">
        <f>SUMIFS(СВЦЭМ!$C$33:$C$776,СВЦЭМ!$A$33:$A$776,$A72,СВЦЭМ!$B$33:$B$776,T$45)+'СЕТ СН'!$G$9+СВЦЭМ!$D$10+'СЕТ СН'!$G$6-'СЕТ СН'!$G$19</f>
        <v>972.44632522000006</v>
      </c>
      <c r="U72" s="36">
        <f>SUMIFS(СВЦЭМ!$C$33:$C$776,СВЦЭМ!$A$33:$A$776,$A72,СВЦЭМ!$B$33:$B$776,U$45)+'СЕТ СН'!$G$9+СВЦЭМ!$D$10+'СЕТ СН'!$G$6-'СЕТ СН'!$G$19</f>
        <v>975.45482867999999</v>
      </c>
      <c r="V72" s="36">
        <f>SUMIFS(СВЦЭМ!$C$33:$C$776,СВЦЭМ!$A$33:$A$776,$A72,СВЦЭМ!$B$33:$B$776,V$45)+'СЕТ СН'!$G$9+СВЦЭМ!$D$10+'СЕТ СН'!$G$6-'СЕТ СН'!$G$19</f>
        <v>975.80144770000004</v>
      </c>
      <c r="W72" s="36">
        <f>SUMIFS(СВЦЭМ!$C$33:$C$776,СВЦЭМ!$A$33:$A$776,$A72,СВЦЭМ!$B$33:$B$776,W$45)+'СЕТ СН'!$G$9+СВЦЭМ!$D$10+'СЕТ СН'!$G$6-'СЕТ СН'!$G$19</f>
        <v>988.54851397000004</v>
      </c>
      <c r="X72" s="36">
        <f>SUMIFS(СВЦЭМ!$C$33:$C$776,СВЦЭМ!$A$33:$A$776,$A72,СВЦЭМ!$B$33:$B$776,X$45)+'СЕТ СН'!$G$9+СВЦЭМ!$D$10+'СЕТ СН'!$G$6-'СЕТ СН'!$G$19</f>
        <v>997.23736009000004</v>
      </c>
      <c r="Y72" s="36">
        <f>SUMIFS(СВЦЭМ!$C$33:$C$776,СВЦЭМ!$A$33:$A$776,$A72,СВЦЭМ!$B$33:$B$776,Y$45)+'СЕТ СН'!$G$9+СВЦЭМ!$D$10+'СЕТ СН'!$G$6-'СЕТ СН'!$G$19</f>
        <v>1018.6464656100001</v>
      </c>
    </row>
    <row r="73" spans="1:25" ht="15.75" x14ac:dyDescent="0.2">
      <c r="A73" s="35">
        <f t="shared" si="1"/>
        <v>43889</v>
      </c>
      <c r="B73" s="36">
        <f>SUMIFS(СВЦЭМ!$C$33:$C$776,СВЦЭМ!$A$33:$A$776,$A73,СВЦЭМ!$B$33:$B$776,B$45)+'СЕТ СН'!$G$9+СВЦЭМ!$D$10+'СЕТ СН'!$G$6-'СЕТ СН'!$G$19</f>
        <v>1038.3924403800002</v>
      </c>
      <c r="C73" s="36">
        <f>SUMIFS(СВЦЭМ!$C$33:$C$776,СВЦЭМ!$A$33:$A$776,$A73,СВЦЭМ!$B$33:$B$776,C$45)+'СЕТ СН'!$G$9+СВЦЭМ!$D$10+'СЕТ СН'!$G$6-'СЕТ СН'!$G$19</f>
        <v>1064.0803092200001</v>
      </c>
      <c r="D73" s="36">
        <f>SUMIFS(СВЦЭМ!$C$33:$C$776,СВЦЭМ!$A$33:$A$776,$A73,СВЦЭМ!$B$33:$B$776,D$45)+'СЕТ СН'!$G$9+СВЦЭМ!$D$10+'СЕТ СН'!$G$6-'СЕТ СН'!$G$19</f>
        <v>1077.58715598</v>
      </c>
      <c r="E73" s="36">
        <f>SUMIFS(СВЦЭМ!$C$33:$C$776,СВЦЭМ!$A$33:$A$776,$A73,СВЦЭМ!$B$33:$B$776,E$45)+'СЕТ СН'!$G$9+СВЦЭМ!$D$10+'СЕТ СН'!$G$6-'СЕТ СН'!$G$19</f>
        <v>1075.89295997</v>
      </c>
      <c r="F73" s="36">
        <f>SUMIFS(СВЦЭМ!$C$33:$C$776,СВЦЭМ!$A$33:$A$776,$A73,СВЦЭМ!$B$33:$B$776,F$45)+'СЕТ СН'!$G$9+СВЦЭМ!$D$10+'СЕТ СН'!$G$6-'СЕТ СН'!$G$19</f>
        <v>1068.92812316</v>
      </c>
      <c r="G73" s="36">
        <f>SUMIFS(СВЦЭМ!$C$33:$C$776,СВЦЭМ!$A$33:$A$776,$A73,СВЦЭМ!$B$33:$B$776,G$45)+'СЕТ СН'!$G$9+СВЦЭМ!$D$10+'СЕТ СН'!$G$6-'СЕТ СН'!$G$19</f>
        <v>1057.80334741</v>
      </c>
      <c r="H73" s="36">
        <f>SUMIFS(СВЦЭМ!$C$33:$C$776,СВЦЭМ!$A$33:$A$776,$A73,СВЦЭМ!$B$33:$B$776,H$45)+'СЕТ СН'!$G$9+СВЦЭМ!$D$10+'СЕТ СН'!$G$6-'СЕТ СН'!$G$19</f>
        <v>1000.2795482500001</v>
      </c>
      <c r="I73" s="36">
        <f>SUMIFS(СВЦЭМ!$C$33:$C$776,СВЦЭМ!$A$33:$A$776,$A73,СВЦЭМ!$B$33:$B$776,I$45)+'СЕТ СН'!$G$9+СВЦЭМ!$D$10+'СЕТ СН'!$G$6-'СЕТ СН'!$G$19</f>
        <v>985.38372296</v>
      </c>
      <c r="J73" s="36">
        <f>SUMIFS(СВЦЭМ!$C$33:$C$776,СВЦЭМ!$A$33:$A$776,$A73,СВЦЭМ!$B$33:$B$776,J$45)+'СЕТ СН'!$G$9+СВЦЭМ!$D$10+'СЕТ СН'!$G$6-'СЕТ СН'!$G$19</f>
        <v>983.63554910000005</v>
      </c>
      <c r="K73" s="36">
        <f>SUMIFS(СВЦЭМ!$C$33:$C$776,СВЦЭМ!$A$33:$A$776,$A73,СВЦЭМ!$B$33:$B$776,K$45)+'СЕТ СН'!$G$9+СВЦЭМ!$D$10+'СЕТ СН'!$G$6-'СЕТ СН'!$G$19</f>
        <v>968.71777485000007</v>
      </c>
      <c r="L73" s="36">
        <f>SUMIFS(СВЦЭМ!$C$33:$C$776,СВЦЭМ!$A$33:$A$776,$A73,СВЦЭМ!$B$33:$B$776,L$45)+'СЕТ СН'!$G$9+СВЦЭМ!$D$10+'СЕТ СН'!$G$6-'СЕТ СН'!$G$19</f>
        <v>974.64965432000008</v>
      </c>
      <c r="M73" s="36">
        <f>SUMIFS(СВЦЭМ!$C$33:$C$776,СВЦЭМ!$A$33:$A$776,$A73,СВЦЭМ!$B$33:$B$776,M$45)+'СЕТ СН'!$G$9+СВЦЭМ!$D$10+'СЕТ СН'!$G$6-'СЕТ СН'!$G$19</f>
        <v>975.87383536000004</v>
      </c>
      <c r="N73" s="36">
        <f>SUMIFS(СВЦЭМ!$C$33:$C$776,СВЦЭМ!$A$33:$A$776,$A73,СВЦЭМ!$B$33:$B$776,N$45)+'СЕТ СН'!$G$9+СВЦЭМ!$D$10+'СЕТ СН'!$G$6-'СЕТ СН'!$G$19</f>
        <v>995.54932234</v>
      </c>
      <c r="O73" s="36">
        <f>SUMIFS(СВЦЭМ!$C$33:$C$776,СВЦЭМ!$A$33:$A$776,$A73,СВЦЭМ!$B$33:$B$776,O$45)+'СЕТ СН'!$G$9+СВЦЭМ!$D$10+'СЕТ СН'!$G$6-'СЕТ СН'!$G$19</f>
        <v>984.84128457000008</v>
      </c>
      <c r="P73" s="36">
        <f>SUMIFS(СВЦЭМ!$C$33:$C$776,СВЦЭМ!$A$33:$A$776,$A73,СВЦЭМ!$B$33:$B$776,P$45)+'СЕТ СН'!$G$9+СВЦЭМ!$D$10+'СЕТ СН'!$G$6-'СЕТ СН'!$G$19</f>
        <v>997.16862910999998</v>
      </c>
      <c r="Q73" s="36">
        <f>SUMIFS(СВЦЭМ!$C$33:$C$776,СВЦЭМ!$A$33:$A$776,$A73,СВЦЭМ!$B$33:$B$776,Q$45)+'СЕТ СН'!$G$9+СВЦЭМ!$D$10+'СЕТ СН'!$G$6-'СЕТ СН'!$G$19</f>
        <v>1005.10085817</v>
      </c>
      <c r="R73" s="36">
        <f>SUMIFS(СВЦЭМ!$C$33:$C$776,СВЦЭМ!$A$33:$A$776,$A73,СВЦЭМ!$B$33:$B$776,R$45)+'СЕТ СН'!$G$9+СВЦЭМ!$D$10+'СЕТ СН'!$G$6-'СЕТ СН'!$G$19</f>
        <v>990.56076989000007</v>
      </c>
      <c r="S73" s="36">
        <f>SUMIFS(СВЦЭМ!$C$33:$C$776,СВЦЭМ!$A$33:$A$776,$A73,СВЦЭМ!$B$33:$B$776,S$45)+'СЕТ СН'!$G$9+СВЦЭМ!$D$10+'СЕТ СН'!$G$6-'СЕТ СН'!$G$19</f>
        <v>966.12042754000004</v>
      </c>
      <c r="T73" s="36">
        <f>SUMIFS(СВЦЭМ!$C$33:$C$776,СВЦЭМ!$A$33:$A$776,$A73,СВЦЭМ!$B$33:$B$776,T$45)+'СЕТ СН'!$G$9+СВЦЭМ!$D$10+'СЕТ СН'!$G$6-'СЕТ СН'!$G$19</f>
        <v>961.57890370000007</v>
      </c>
      <c r="U73" s="36">
        <f>SUMIFS(СВЦЭМ!$C$33:$C$776,СВЦЭМ!$A$33:$A$776,$A73,СВЦЭМ!$B$33:$B$776,U$45)+'СЕТ СН'!$G$9+СВЦЭМ!$D$10+'СЕТ СН'!$G$6-'СЕТ СН'!$G$19</f>
        <v>966.73042810000004</v>
      </c>
      <c r="V73" s="36">
        <f>SUMIFS(СВЦЭМ!$C$33:$C$776,СВЦЭМ!$A$33:$A$776,$A73,СВЦЭМ!$B$33:$B$776,V$45)+'СЕТ СН'!$G$9+СВЦЭМ!$D$10+'СЕТ СН'!$G$6-'СЕТ СН'!$G$19</f>
        <v>969.09300517999998</v>
      </c>
      <c r="W73" s="36">
        <f>SUMIFS(СВЦЭМ!$C$33:$C$776,СВЦЭМ!$A$33:$A$776,$A73,СВЦЭМ!$B$33:$B$776,W$45)+'СЕТ СН'!$G$9+СВЦЭМ!$D$10+'СЕТ СН'!$G$6-'СЕТ СН'!$G$19</f>
        <v>982.03514367000002</v>
      </c>
      <c r="X73" s="36">
        <f>SUMIFS(СВЦЭМ!$C$33:$C$776,СВЦЭМ!$A$33:$A$776,$A73,СВЦЭМ!$B$33:$B$776,X$45)+'СЕТ СН'!$G$9+СВЦЭМ!$D$10+'СЕТ СН'!$G$6-'СЕТ СН'!$G$19</f>
        <v>980.66959484000006</v>
      </c>
      <c r="Y73" s="36">
        <f>SUMIFS(СВЦЭМ!$C$33:$C$776,СВЦЭМ!$A$33:$A$776,$A73,СВЦЭМ!$B$33:$B$776,Y$45)+'СЕТ СН'!$G$9+СВЦЭМ!$D$10+'СЕТ СН'!$G$6-'СЕТ СН'!$G$19</f>
        <v>1000.29363226</v>
      </c>
    </row>
    <row r="74" spans="1:25" ht="15.75" x14ac:dyDescent="0.2">
      <c r="A74" s="35">
        <f t="shared" si="1"/>
        <v>43890</v>
      </c>
      <c r="B74" s="36">
        <f>SUMIFS(СВЦЭМ!$C$33:$C$776,СВЦЭМ!$A$33:$A$776,$A74,СВЦЭМ!$B$33:$B$776,B$45)+'СЕТ СН'!$G$9+СВЦЭМ!$D$10+'СЕТ СН'!$G$6-'СЕТ СН'!$G$19</f>
        <v>1028.872971</v>
      </c>
      <c r="C74" s="36">
        <f>SUMIFS(СВЦЭМ!$C$33:$C$776,СВЦЭМ!$A$33:$A$776,$A74,СВЦЭМ!$B$33:$B$776,C$45)+'СЕТ СН'!$G$9+СВЦЭМ!$D$10+'СЕТ СН'!$G$6-'СЕТ СН'!$G$19</f>
        <v>1026.9155759400001</v>
      </c>
      <c r="D74" s="36">
        <f>SUMIFS(СВЦЭМ!$C$33:$C$776,СВЦЭМ!$A$33:$A$776,$A74,СВЦЭМ!$B$33:$B$776,D$45)+'СЕТ СН'!$G$9+СВЦЭМ!$D$10+'СЕТ СН'!$G$6-'СЕТ СН'!$G$19</f>
        <v>1048.2320787800002</v>
      </c>
      <c r="E74" s="36">
        <f>SUMIFS(СВЦЭМ!$C$33:$C$776,СВЦЭМ!$A$33:$A$776,$A74,СВЦЭМ!$B$33:$B$776,E$45)+'СЕТ СН'!$G$9+СВЦЭМ!$D$10+'СЕТ СН'!$G$6-'СЕТ СН'!$G$19</f>
        <v>1063.0618231800001</v>
      </c>
      <c r="F74" s="36">
        <f>SUMIFS(СВЦЭМ!$C$33:$C$776,СВЦЭМ!$A$33:$A$776,$A74,СВЦЭМ!$B$33:$B$776,F$45)+'СЕТ СН'!$G$9+СВЦЭМ!$D$10+'СЕТ СН'!$G$6-'СЕТ СН'!$G$19</f>
        <v>1071.4069381200002</v>
      </c>
      <c r="G74" s="36">
        <f>SUMIFS(СВЦЭМ!$C$33:$C$776,СВЦЭМ!$A$33:$A$776,$A74,СВЦЭМ!$B$33:$B$776,G$45)+'СЕТ СН'!$G$9+СВЦЭМ!$D$10+'СЕТ СН'!$G$6-'СЕТ СН'!$G$19</f>
        <v>1072.48047464</v>
      </c>
      <c r="H74" s="36">
        <f>SUMIFS(СВЦЭМ!$C$33:$C$776,СВЦЭМ!$A$33:$A$776,$A74,СВЦЭМ!$B$33:$B$776,H$45)+'СЕТ СН'!$G$9+СВЦЭМ!$D$10+'СЕТ СН'!$G$6-'СЕТ СН'!$G$19</f>
        <v>1046.7540897400002</v>
      </c>
      <c r="I74" s="36">
        <f>SUMIFS(СВЦЭМ!$C$33:$C$776,СВЦЭМ!$A$33:$A$776,$A74,СВЦЭМ!$B$33:$B$776,I$45)+'СЕТ СН'!$G$9+СВЦЭМ!$D$10+'СЕТ СН'!$G$6-'СЕТ СН'!$G$19</f>
        <v>1014.84316074</v>
      </c>
      <c r="J74" s="36">
        <f>SUMIFS(СВЦЭМ!$C$33:$C$776,СВЦЭМ!$A$33:$A$776,$A74,СВЦЭМ!$B$33:$B$776,J$45)+'СЕТ СН'!$G$9+СВЦЭМ!$D$10+'СЕТ СН'!$G$6-'СЕТ СН'!$G$19</f>
        <v>982.95264476</v>
      </c>
      <c r="K74" s="36">
        <f>SUMIFS(СВЦЭМ!$C$33:$C$776,СВЦЭМ!$A$33:$A$776,$A74,СВЦЭМ!$B$33:$B$776,K$45)+'СЕТ СН'!$G$9+СВЦЭМ!$D$10+'СЕТ СН'!$G$6-'СЕТ СН'!$G$19</f>
        <v>985.53523139000004</v>
      </c>
      <c r="L74" s="36">
        <f>SUMIFS(СВЦЭМ!$C$33:$C$776,СВЦЭМ!$A$33:$A$776,$A74,СВЦЭМ!$B$33:$B$776,L$45)+'СЕТ СН'!$G$9+СВЦЭМ!$D$10+'СЕТ СН'!$G$6-'СЕТ СН'!$G$19</f>
        <v>977.65712259000009</v>
      </c>
      <c r="M74" s="36">
        <f>SUMIFS(СВЦЭМ!$C$33:$C$776,СВЦЭМ!$A$33:$A$776,$A74,СВЦЭМ!$B$33:$B$776,M$45)+'СЕТ СН'!$G$9+СВЦЭМ!$D$10+'СЕТ СН'!$G$6-'СЕТ СН'!$G$19</f>
        <v>981.15806741000006</v>
      </c>
      <c r="N74" s="36">
        <f>SUMIFS(СВЦЭМ!$C$33:$C$776,СВЦЭМ!$A$33:$A$776,$A74,СВЦЭМ!$B$33:$B$776,N$45)+'СЕТ СН'!$G$9+СВЦЭМ!$D$10+'СЕТ СН'!$G$6-'СЕТ СН'!$G$19</f>
        <v>983.14999836000004</v>
      </c>
      <c r="O74" s="36">
        <f>SUMIFS(СВЦЭМ!$C$33:$C$776,СВЦЭМ!$A$33:$A$776,$A74,СВЦЭМ!$B$33:$B$776,O$45)+'СЕТ СН'!$G$9+СВЦЭМ!$D$10+'СЕТ СН'!$G$6-'СЕТ СН'!$G$19</f>
        <v>988.19307221000008</v>
      </c>
      <c r="P74" s="36">
        <f>SUMIFS(СВЦЭМ!$C$33:$C$776,СВЦЭМ!$A$33:$A$776,$A74,СВЦЭМ!$B$33:$B$776,P$45)+'СЕТ СН'!$G$9+СВЦЭМ!$D$10+'СЕТ СН'!$G$6-'СЕТ СН'!$G$19</f>
        <v>1001.41814262</v>
      </c>
      <c r="Q74" s="36">
        <f>SUMIFS(СВЦЭМ!$C$33:$C$776,СВЦЭМ!$A$33:$A$776,$A74,СВЦЭМ!$B$33:$B$776,Q$45)+'СЕТ СН'!$G$9+СВЦЭМ!$D$10+'СЕТ СН'!$G$6-'СЕТ СН'!$G$19</f>
        <v>1020.1881700500001</v>
      </c>
      <c r="R74" s="36">
        <f>SUMIFS(СВЦЭМ!$C$33:$C$776,СВЦЭМ!$A$33:$A$776,$A74,СВЦЭМ!$B$33:$B$776,R$45)+'СЕТ СН'!$G$9+СВЦЭМ!$D$10+'СЕТ СН'!$G$6-'СЕТ СН'!$G$19</f>
        <v>1012.4844600500001</v>
      </c>
      <c r="S74" s="36">
        <f>SUMIFS(СВЦЭМ!$C$33:$C$776,СВЦЭМ!$A$33:$A$776,$A74,СВЦЭМ!$B$33:$B$776,S$45)+'СЕТ СН'!$G$9+СВЦЭМ!$D$10+'СЕТ СН'!$G$6-'СЕТ СН'!$G$19</f>
        <v>1006.50176035</v>
      </c>
      <c r="T74" s="36">
        <f>SUMIFS(СВЦЭМ!$C$33:$C$776,СВЦЭМ!$A$33:$A$776,$A74,СВЦЭМ!$B$33:$B$776,T$45)+'СЕТ СН'!$G$9+СВЦЭМ!$D$10+'СЕТ СН'!$G$6-'СЕТ СН'!$G$19</f>
        <v>989.50964805000001</v>
      </c>
      <c r="U74" s="36">
        <f>SUMIFS(СВЦЭМ!$C$33:$C$776,СВЦЭМ!$A$33:$A$776,$A74,СВЦЭМ!$B$33:$B$776,U$45)+'СЕТ СН'!$G$9+СВЦЭМ!$D$10+'СЕТ СН'!$G$6-'СЕТ СН'!$G$19</f>
        <v>1000.04917636</v>
      </c>
      <c r="V74" s="36">
        <f>SUMIFS(СВЦЭМ!$C$33:$C$776,СВЦЭМ!$A$33:$A$776,$A74,СВЦЭМ!$B$33:$B$776,V$45)+'СЕТ СН'!$G$9+СВЦЭМ!$D$10+'СЕТ СН'!$G$6-'СЕТ СН'!$G$19</f>
        <v>984.37076415000001</v>
      </c>
      <c r="W74" s="36">
        <f>SUMIFS(СВЦЭМ!$C$33:$C$776,СВЦЭМ!$A$33:$A$776,$A74,СВЦЭМ!$B$33:$B$776,W$45)+'СЕТ СН'!$G$9+СВЦЭМ!$D$10+'СЕТ СН'!$G$6-'СЕТ СН'!$G$19</f>
        <v>993.58679116000008</v>
      </c>
      <c r="X74" s="36">
        <f>SUMIFS(СВЦЭМ!$C$33:$C$776,СВЦЭМ!$A$33:$A$776,$A74,СВЦЭМ!$B$33:$B$776,X$45)+'СЕТ СН'!$G$9+СВЦЭМ!$D$10+'СЕТ СН'!$G$6-'СЕТ СН'!$G$19</f>
        <v>1002.1594901000001</v>
      </c>
      <c r="Y74" s="36">
        <f>SUMIFS(СВЦЭМ!$C$33:$C$776,СВЦЭМ!$A$33:$A$776,$A74,СВЦЭМ!$B$33:$B$776,Y$45)+'СЕТ СН'!$G$9+СВЦЭМ!$D$10+'СЕТ СН'!$G$6-'СЕТ СН'!$G$19</f>
        <v>1045.5675599900001</v>
      </c>
    </row>
    <row r="75" spans="1:25" ht="15.75"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row>
    <row r="76" spans="1:25" ht="15.75" x14ac:dyDescent="0.25">
      <c r="A76" s="32"/>
      <c r="B76" s="33"/>
      <c r="C76" s="32"/>
      <c r="D76" s="32"/>
      <c r="E76" s="32"/>
      <c r="F76" s="32"/>
      <c r="G76" s="32"/>
      <c r="H76" s="32"/>
      <c r="I76" s="32"/>
      <c r="J76" s="32"/>
      <c r="K76" s="32"/>
      <c r="L76" s="32"/>
      <c r="M76" s="32"/>
      <c r="N76" s="32"/>
      <c r="O76" s="32"/>
      <c r="P76" s="32"/>
      <c r="Q76" s="32"/>
      <c r="R76" s="32"/>
      <c r="S76" s="32"/>
      <c r="T76" s="32"/>
      <c r="U76" s="32"/>
      <c r="V76" s="32"/>
      <c r="W76" s="32"/>
      <c r="X76" s="32"/>
      <c r="Y76" s="32"/>
    </row>
    <row r="77" spans="1:25" ht="12.75" customHeight="1" x14ac:dyDescent="0.2">
      <c r="A77" s="132" t="s">
        <v>7</v>
      </c>
      <c r="B77" s="126" t="s">
        <v>72</v>
      </c>
      <c r="C77" s="127"/>
      <c r="D77" s="127"/>
      <c r="E77" s="127"/>
      <c r="F77" s="127"/>
      <c r="G77" s="127"/>
      <c r="H77" s="127"/>
      <c r="I77" s="127"/>
      <c r="J77" s="127"/>
      <c r="K77" s="127"/>
      <c r="L77" s="127"/>
      <c r="M77" s="127"/>
      <c r="N77" s="127"/>
      <c r="O77" s="127"/>
      <c r="P77" s="127"/>
      <c r="Q77" s="127"/>
      <c r="R77" s="127"/>
      <c r="S77" s="127"/>
      <c r="T77" s="127"/>
      <c r="U77" s="127"/>
      <c r="V77" s="127"/>
      <c r="W77" s="127"/>
      <c r="X77" s="127"/>
      <c r="Y77" s="128"/>
    </row>
    <row r="78" spans="1:25" ht="12.75" customHeight="1" x14ac:dyDescent="0.2">
      <c r="A78" s="133"/>
      <c r="B78" s="129"/>
      <c r="C78" s="130"/>
      <c r="D78" s="130"/>
      <c r="E78" s="130"/>
      <c r="F78" s="130"/>
      <c r="G78" s="130"/>
      <c r="H78" s="130"/>
      <c r="I78" s="130"/>
      <c r="J78" s="130"/>
      <c r="K78" s="130"/>
      <c r="L78" s="130"/>
      <c r="M78" s="130"/>
      <c r="N78" s="130"/>
      <c r="O78" s="130"/>
      <c r="P78" s="130"/>
      <c r="Q78" s="130"/>
      <c r="R78" s="130"/>
      <c r="S78" s="130"/>
      <c r="T78" s="130"/>
      <c r="U78" s="130"/>
      <c r="V78" s="130"/>
      <c r="W78" s="130"/>
      <c r="X78" s="130"/>
      <c r="Y78" s="131"/>
    </row>
    <row r="79" spans="1:25" ht="12.75" customHeight="1" x14ac:dyDescent="0.2">
      <c r="A79" s="134"/>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5" ht="15.75" x14ac:dyDescent="0.2">
      <c r="A80" s="35" t="str">
        <f>A46</f>
        <v>01.02.2020</v>
      </c>
      <c r="B80" s="36">
        <f>SUMIFS(СВЦЭМ!$C$33:$C$776,СВЦЭМ!$A$33:$A$776,$A80,СВЦЭМ!$B$33:$B$776,B$79)+'СЕТ СН'!$H$9+СВЦЭМ!$D$10+'СЕТ СН'!$H$6-'СЕТ СН'!$H$19</f>
        <v>1100.4494946</v>
      </c>
      <c r="C80" s="36">
        <f>SUMIFS(СВЦЭМ!$C$33:$C$776,СВЦЭМ!$A$33:$A$776,$A80,СВЦЭМ!$B$33:$B$776,C$79)+'СЕТ СН'!$H$9+СВЦЭМ!$D$10+'СЕТ СН'!$H$6-'СЕТ СН'!$H$19</f>
        <v>1132.5123175400001</v>
      </c>
      <c r="D80" s="36">
        <f>SUMIFS(СВЦЭМ!$C$33:$C$776,СВЦЭМ!$A$33:$A$776,$A80,СВЦЭМ!$B$33:$B$776,D$79)+'СЕТ СН'!$H$9+СВЦЭМ!$D$10+'СЕТ СН'!$H$6-'СЕТ СН'!$H$19</f>
        <v>1162.2325797999999</v>
      </c>
      <c r="E80" s="36">
        <f>SUMIFS(СВЦЭМ!$C$33:$C$776,СВЦЭМ!$A$33:$A$776,$A80,СВЦЭМ!$B$33:$B$776,E$79)+'СЕТ СН'!$H$9+СВЦЭМ!$D$10+'СЕТ СН'!$H$6-'СЕТ СН'!$H$19</f>
        <v>1160.8927642400001</v>
      </c>
      <c r="F80" s="36">
        <f>SUMIFS(СВЦЭМ!$C$33:$C$776,СВЦЭМ!$A$33:$A$776,$A80,СВЦЭМ!$B$33:$B$776,F$79)+'СЕТ СН'!$H$9+СВЦЭМ!$D$10+'СЕТ СН'!$H$6-'СЕТ СН'!$H$19</f>
        <v>1148.23054985</v>
      </c>
      <c r="G80" s="36">
        <f>SUMIFS(СВЦЭМ!$C$33:$C$776,СВЦЭМ!$A$33:$A$776,$A80,СВЦЭМ!$B$33:$B$776,G$79)+'СЕТ СН'!$H$9+СВЦЭМ!$D$10+'СЕТ СН'!$H$6-'СЕТ СН'!$H$19</f>
        <v>1132.2696069800002</v>
      </c>
      <c r="H80" s="36">
        <f>SUMIFS(СВЦЭМ!$C$33:$C$776,СВЦЭМ!$A$33:$A$776,$A80,СВЦЭМ!$B$33:$B$776,H$79)+'СЕТ СН'!$H$9+СВЦЭМ!$D$10+'СЕТ СН'!$H$6-'СЕТ СН'!$H$19</f>
        <v>1112.5848001300001</v>
      </c>
      <c r="I80" s="36">
        <f>SUMIFS(СВЦЭМ!$C$33:$C$776,СВЦЭМ!$A$33:$A$776,$A80,СВЦЭМ!$B$33:$B$776,I$79)+'СЕТ СН'!$H$9+СВЦЭМ!$D$10+'СЕТ СН'!$H$6-'СЕТ СН'!$H$19</f>
        <v>1083.0153110000001</v>
      </c>
      <c r="J80" s="36">
        <f>SUMIFS(СВЦЭМ!$C$33:$C$776,СВЦЭМ!$A$33:$A$776,$A80,СВЦЭМ!$B$33:$B$776,J$79)+'СЕТ СН'!$H$9+СВЦЭМ!$D$10+'СЕТ СН'!$H$6-'СЕТ СН'!$H$19</f>
        <v>1060.2715940099999</v>
      </c>
      <c r="K80" s="36">
        <f>SUMIFS(СВЦЭМ!$C$33:$C$776,СВЦЭМ!$A$33:$A$776,$A80,СВЦЭМ!$B$33:$B$776,K$79)+'СЕТ СН'!$H$9+СВЦЭМ!$D$10+'СЕТ СН'!$H$6-'СЕТ СН'!$H$19</f>
        <v>1028.1865496800001</v>
      </c>
      <c r="L80" s="36">
        <f>SUMIFS(СВЦЭМ!$C$33:$C$776,СВЦЭМ!$A$33:$A$776,$A80,СВЦЭМ!$B$33:$B$776,L$79)+'СЕТ СН'!$H$9+СВЦЭМ!$D$10+'СЕТ СН'!$H$6-'СЕТ СН'!$H$19</f>
        <v>1020.1907375600001</v>
      </c>
      <c r="M80" s="36">
        <f>SUMIFS(СВЦЭМ!$C$33:$C$776,СВЦЭМ!$A$33:$A$776,$A80,СВЦЭМ!$B$33:$B$776,M$79)+'СЕТ СН'!$H$9+СВЦЭМ!$D$10+'СЕТ СН'!$H$6-'СЕТ СН'!$H$19</f>
        <v>1028.1740092100001</v>
      </c>
      <c r="N80" s="36">
        <f>SUMIFS(СВЦЭМ!$C$33:$C$776,СВЦЭМ!$A$33:$A$776,$A80,СВЦЭМ!$B$33:$B$776,N$79)+'СЕТ СН'!$H$9+СВЦЭМ!$D$10+'СЕТ СН'!$H$6-'СЕТ СН'!$H$19</f>
        <v>1058.34826019</v>
      </c>
      <c r="O80" s="36">
        <f>SUMIFS(СВЦЭМ!$C$33:$C$776,СВЦЭМ!$A$33:$A$776,$A80,СВЦЭМ!$B$33:$B$776,O$79)+'СЕТ СН'!$H$9+СВЦЭМ!$D$10+'СЕТ СН'!$H$6-'СЕТ СН'!$H$19</f>
        <v>1062.94358803</v>
      </c>
      <c r="P80" s="36">
        <f>SUMIFS(СВЦЭМ!$C$33:$C$776,СВЦЭМ!$A$33:$A$776,$A80,СВЦЭМ!$B$33:$B$776,P$79)+'СЕТ СН'!$H$9+СВЦЭМ!$D$10+'СЕТ СН'!$H$6-'СЕТ СН'!$H$19</f>
        <v>1076.93825851</v>
      </c>
      <c r="Q80" s="36">
        <f>SUMIFS(СВЦЭМ!$C$33:$C$776,СВЦЭМ!$A$33:$A$776,$A80,СВЦЭМ!$B$33:$B$776,Q$79)+'СЕТ СН'!$H$9+СВЦЭМ!$D$10+'СЕТ СН'!$H$6-'СЕТ СН'!$H$19</f>
        <v>1083.8119511100001</v>
      </c>
      <c r="R80" s="36">
        <f>SUMIFS(СВЦЭМ!$C$33:$C$776,СВЦЭМ!$A$33:$A$776,$A80,СВЦЭМ!$B$33:$B$776,R$79)+'СЕТ СН'!$H$9+СВЦЭМ!$D$10+'СЕТ СН'!$H$6-'СЕТ СН'!$H$19</f>
        <v>1082.24813825</v>
      </c>
      <c r="S80" s="36">
        <f>SUMIFS(СВЦЭМ!$C$33:$C$776,СВЦЭМ!$A$33:$A$776,$A80,СВЦЭМ!$B$33:$B$776,S$79)+'СЕТ СН'!$H$9+СВЦЭМ!$D$10+'СЕТ СН'!$H$6-'СЕТ СН'!$H$19</f>
        <v>1071.7579253599999</v>
      </c>
      <c r="T80" s="36">
        <f>SUMIFS(СВЦЭМ!$C$33:$C$776,СВЦЭМ!$A$33:$A$776,$A80,СВЦЭМ!$B$33:$B$776,T$79)+'СЕТ СН'!$H$9+СВЦЭМ!$D$10+'СЕТ СН'!$H$6-'СЕТ СН'!$H$19</f>
        <v>1042.8420591500001</v>
      </c>
      <c r="U80" s="36">
        <f>SUMIFS(СВЦЭМ!$C$33:$C$776,СВЦЭМ!$A$33:$A$776,$A80,СВЦЭМ!$B$33:$B$776,U$79)+'СЕТ СН'!$H$9+СВЦЭМ!$D$10+'СЕТ СН'!$H$6-'СЕТ СН'!$H$19</f>
        <v>1077.0713307400001</v>
      </c>
      <c r="V80" s="36">
        <f>SUMIFS(СВЦЭМ!$C$33:$C$776,СВЦЭМ!$A$33:$A$776,$A80,СВЦЭМ!$B$33:$B$776,V$79)+'СЕТ СН'!$H$9+СВЦЭМ!$D$10+'СЕТ СН'!$H$6-'СЕТ СН'!$H$19</f>
        <v>1047.4185877</v>
      </c>
      <c r="W80" s="36">
        <f>SUMIFS(СВЦЭМ!$C$33:$C$776,СВЦЭМ!$A$33:$A$776,$A80,СВЦЭМ!$B$33:$B$776,W$79)+'СЕТ СН'!$H$9+СВЦЭМ!$D$10+'СЕТ СН'!$H$6-'СЕТ СН'!$H$19</f>
        <v>1074.3629254500001</v>
      </c>
      <c r="X80" s="36">
        <f>SUMIFS(СВЦЭМ!$C$33:$C$776,СВЦЭМ!$A$33:$A$776,$A80,СВЦЭМ!$B$33:$B$776,X$79)+'СЕТ СН'!$H$9+СВЦЭМ!$D$10+'СЕТ СН'!$H$6-'СЕТ СН'!$H$19</f>
        <v>1105.64928596</v>
      </c>
      <c r="Y80" s="36">
        <f>SUMIFS(СВЦЭМ!$C$33:$C$776,СВЦЭМ!$A$33:$A$776,$A80,СВЦЭМ!$B$33:$B$776,Y$79)+'СЕТ СН'!$H$9+СВЦЭМ!$D$10+'СЕТ СН'!$H$6-'СЕТ СН'!$H$19</f>
        <v>1109.37404416</v>
      </c>
    </row>
    <row r="81" spans="1:25" ht="15.75" x14ac:dyDescent="0.2">
      <c r="A81" s="35">
        <f>A80+1</f>
        <v>43863</v>
      </c>
      <c r="B81" s="36">
        <f>SUMIFS(СВЦЭМ!$C$33:$C$776,СВЦЭМ!$A$33:$A$776,$A81,СВЦЭМ!$B$33:$B$776,B$79)+'СЕТ СН'!$H$9+СВЦЭМ!$D$10+'СЕТ СН'!$H$6-'СЕТ СН'!$H$19</f>
        <v>1102.9064753600001</v>
      </c>
      <c r="C81" s="36">
        <f>SUMIFS(СВЦЭМ!$C$33:$C$776,СВЦЭМ!$A$33:$A$776,$A81,СВЦЭМ!$B$33:$B$776,C$79)+'СЕТ СН'!$H$9+СВЦЭМ!$D$10+'СЕТ СН'!$H$6-'СЕТ СН'!$H$19</f>
        <v>1131.1424083300001</v>
      </c>
      <c r="D81" s="36">
        <f>SUMIFS(СВЦЭМ!$C$33:$C$776,СВЦЭМ!$A$33:$A$776,$A81,СВЦЭМ!$B$33:$B$776,D$79)+'СЕТ СН'!$H$9+СВЦЭМ!$D$10+'СЕТ СН'!$H$6-'СЕТ СН'!$H$19</f>
        <v>1149.2375277900001</v>
      </c>
      <c r="E81" s="36">
        <f>SUMIFS(СВЦЭМ!$C$33:$C$776,СВЦЭМ!$A$33:$A$776,$A81,СВЦЭМ!$B$33:$B$776,E$79)+'СЕТ СН'!$H$9+СВЦЭМ!$D$10+'СЕТ СН'!$H$6-'СЕТ СН'!$H$19</f>
        <v>1161.6319330900001</v>
      </c>
      <c r="F81" s="36">
        <f>SUMIFS(СВЦЭМ!$C$33:$C$776,СВЦЭМ!$A$33:$A$776,$A81,СВЦЭМ!$B$33:$B$776,F$79)+'СЕТ СН'!$H$9+СВЦЭМ!$D$10+'СЕТ СН'!$H$6-'СЕТ СН'!$H$19</f>
        <v>1153.9992014900001</v>
      </c>
      <c r="G81" s="36">
        <f>SUMIFS(СВЦЭМ!$C$33:$C$776,СВЦЭМ!$A$33:$A$776,$A81,СВЦЭМ!$B$33:$B$776,G$79)+'СЕТ СН'!$H$9+СВЦЭМ!$D$10+'СЕТ СН'!$H$6-'СЕТ СН'!$H$19</f>
        <v>1144.30508345</v>
      </c>
      <c r="H81" s="36">
        <f>SUMIFS(СВЦЭМ!$C$33:$C$776,СВЦЭМ!$A$33:$A$776,$A81,СВЦЭМ!$B$33:$B$776,H$79)+'СЕТ СН'!$H$9+СВЦЭМ!$D$10+'СЕТ СН'!$H$6-'СЕТ СН'!$H$19</f>
        <v>1124.29873185</v>
      </c>
      <c r="I81" s="36">
        <f>SUMIFS(СВЦЭМ!$C$33:$C$776,СВЦЭМ!$A$33:$A$776,$A81,СВЦЭМ!$B$33:$B$776,I$79)+'СЕТ СН'!$H$9+СВЦЭМ!$D$10+'СЕТ СН'!$H$6-'СЕТ СН'!$H$19</f>
        <v>1099.35879649</v>
      </c>
      <c r="J81" s="36">
        <f>SUMIFS(СВЦЭМ!$C$33:$C$776,СВЦЭМ!$A$33:$A$776,$A81,СВЦЭМ!$B$33:$B$776,J$79)+'СЕТ СН'!$H$9+СВЦЭМ!$D$10+'СЕТ СН'!$H$6-'СЕТ СН'!$H$19</f>
        <v>1074.7468144900001</v>
      </c>
      <c r="K81" s="36">
        <f>SUMIFS(СВЦЭМ!$C$33:$C$776,СВЦЭМ!$A$33:$A$776,$A81,СВЦЭМ!$B$33:$B$776,K$79)+'СЕТ СН'!$H$9+СВЦЭМ!$D$10+'СЕТ СН'!$H$6-'СЕТ СН'!$H$19</f>
        <v>1042.2333168499999</v>
      </c>
      <c r="L81" s="36">
        <f>SUMIFS(СВЦЭМ!$C$33:$C$776,СВЦЭМ!$A$33:$A$776,$A81,СВЦЭМ!$B$33:$B$776,L$79)+'СЕТ СН'!$H$9+СВЦЭМ!$D$10+'СЕТ СН'!$H$6-'СЕТ СН'!$H$19</f>
        <v>1027.3413871499999</v>
      </c>
      <c r="M81" s="36">
        <f>SUMIFS(СВЦЭМ!$C$33:$C$776,СВЦЭМ!$A$33:$A$776,$A81,СВЦЭМ!$B$33:$B$776,M$79)+'СЕТ СН'!$H$9+СВЦЭМ!$D$10+'СЕТ СН'!$H$6-'СЕТ СН'!$H$19</f>
        <v>1027.6733180000001</v>
      </c>
      <c r="N81" s="36">
        <f>SUMIFS(СВЦЭМ!$C$33:$C$776,СВЦЭМ!$A$33:$A$776,$A81,СВЦЭМ!$B$33:$B$776,N$79)+'СЕТ СН'!$H$9+СВЦЭМ!$D$10+'СЕТ СН'!$H$6-'СЕТ СН'!$H$19</f>
        <v>1037.6927972000001</v>
      </c>
      <c r="O81" s="36">
        <f>SUMIFS(СВЦЭМ!$C$33:$C$776,СВЦЭМ!$A$33:$A$776,$A81,СВЦЭМ!$B$33:$B$776,O$79)+'СЕТ СН'!$H$9+СВЦЭМ!$D$10+'СЕТ СН'!$H$6-'СЕТ СН'!$H$19</f>
        <v>1053.86378986</v>
      </c>
      <c r="P81" s="36">
        <f>SUMIFS(СВЦЭМ!$C$33:$C$776,СВЦЭМ!$A$33:$A$776,$A81,СВЦЭМ!$B$33:$B$776,P$79)+'СЕТ СН'!$H$9+СВЦЭМ!$D$10+'СЕТ СН'!$H$6-'СЕТ СН'!$H$19</f>
        <v>1067.3631336000001</v>
      </c>
      <c r="Q81" s="36">
        <f>SUMIFS(СВЦЭМ!$C$33:$C$776,СВЦЭМ!$A$33:$A$776,$A81,СВЦЭМ!$B$33:$B$776,Q$79)+'СЕТ СН'!$H$9+СВЦЭМ!$D$10+'СЕТ СН'!$H$6-'СЕТ СН'!$H$19</f>
        <v>1085.72204304</v>
      </c>
      <c r="R81" s="36">
        <f>SUMIFS(СВЦЭМ!$C$33:$C$776,СВЦЭМ!$A$33:$A$776,$A81,СВЦЭМ!$B$33:$B$776,R$79)+'СЕТ СН'!$H$9+СВЦЭМ!$D$10+'СЕТ СН'!$H$6-'СЕТ СН'!$H$19</f>
        <v>1077.0862910200001</v>
      </c>
      <c r="S81" s="36">
        <f>SUMIFS(СВЦЭМ!$C$33:$C$776,СВЦЭМ!$A$33:$A$776,$A81,СВЦЭМ!$B$33:$B$776,S$79)+'СЕТ СН'!$H$9+СВЦЭМ!$D$10+'СЕТ СН'!$H$6-'СЕТ СН'!$H$19</f>
        <v>1063.41457743</v>
      </c>
      <c r="T81" s="36">
        <f>SUMIFS(СВЦЭМ!$C$33:$C$776,СВЦЭМ!$A$33:$A$776,$A81,СВЦЭМ!$B$33:$B$776,T$79)+'СЕТ СН'!$H$9+СВЦЭМ!$D$10+'СЕТ СН'!$H$6-'СЕТ СН'!$H$19</f>
        <v>1045.04521211</v>
      </c>
      <c r="U81" s="36">
        <f>SUMIFS(СВЦЭМ!$C$33:$C$776,СВЦЭМ!$A$33:$A$776,$A81,СВЦЭМ!$B$33:$B$776,U$79)+'СЕТ СН'!$H$9+СВЦЭМ!$D$10+'СЕТ СН'!$H$6-'СЕТ СН'!$H$19</f>
        <v>1043.9686350300001</v>
      </c>
      <c r="V81" s="36">
        <f>SUMIFS(СВЦЭМ!$C$33:$C$776,СВЦЭМ!$A$33:$A$776,$A81,СВЦЭМ!$B$33:$B$776,V$79)+'СЕТ СН'!$H$9+СВЦЭМ!$D$10+'СЕТ СН'!$H$6-'СЕТ СН'!$H$19</f>
        <v>1027.6828235200001</v>
      </c>
      <c r="W81" s="36">
        <f>SUMIFS(СВЦЭМ!$C$33:$C$776,СВЦЭМ!$A$33:$A$776,$A81,СВЦЭМ!$B$33:$B$776,W$79)+'СЕТ СН'!$H$9+СВЦЭМ!$D$10+'СЕТ СН'!$H$6-'СЕТ СН'!$H$19</f>
        <v>1040.0973908999999</v>
      </c>
      <c r="X81" s="36">
        <f>SUMIFS(СВЦЭМ!$C$33:$C$776,СВЦЭМ!$A$33:$A$776,$A81,СВЦЭМ!$B$33:$B$776,X$79)+'СЕТ СН'!$H$9+СВЦЭМ!$D$10+'СЕТ СН'!$H$6-'СЕТ СН'!$H$19</f>
        <v>1053.2423875900001</v>
      </c>
      <c r="Y81" s="36">
        <f>SUMIFS(СВЦЭМ!$C$33:$C$776,СВЦЭМ!$A$33:$A$776,$A81,СВЦЭМ!$B$33:$B$776,Y$79)+'СЕТ СН'!$H$9+СВЦЭМ!$D$10+'СЕТ СН'!$H$6-'СЕТ СН'!$H$19</f>
        <v>1075.2121377400001</v>
      </c>
    </row>
    <row r="82" spans="1:25" ht="15.75" x14ac:dyDescent="0.2">
      <c r="A82" s="35">
        <f t="shared" ref="A82:A108" si="2">A81+1</f>
        <v>43864</v>
      </c>
      <c r="B82" s="36">
        <f>SUMIFS(СВЦЭМ!$C$33:$C$776,СВЦЭМ!$A$33:$A$776,$A82,СВЦЭМ!$B$33:$B$776,B$79)+'СЕТ СН'!$H$9+СВЦЭМ!$D$10+'СЕТ СН'!$H$6-'СЕТ СН'!$H$19</f>
        <v>1090.33749891</v>
      </c>
      <c r="C82" s="36">
        <f>SUMIFS(СВЦЭМ!$C$33:$C$776,СВЦЭМ!$A$33:$A$776,$A82,СВЦЭМ!$B$33:$B$776,C$79)+'СЕТ СН'!$H$9+СВЦЭМ!$D$10+'СЕТ СН'!$H$6-'СЕТ СН'!$H$19</f>
        <v>1105.9337596400001</v>
      </c>
      <c r="D82" s="36">
        <f>SUMIFS(СВЦЭМ!$C$33:$C$776,СВЦЭМ!$A$33:$A$776,$A82,СВЦЭМ!$B$33:$B$776,D$79)+'СЕТ СН'!$H$9+СВЦЭМ!$D$10+'СЕТ СН'!$H$6-'СЕТ СН'!$H$19</f>
        <v>1115.0633343700001</v>
      </c>
      <c r="E82" s="36">
        <f>SUMIFS(СВЦЭМ!$C$33:$C$776,СВЦЭМ!$A$33:$A$776,$A82,СВЦЭМ!$B$33:$B$776,E$79)+'СЕТ СН'!$H$9+СВЦЭМ!$D$10+'СЕТ СН'!$H$6-'СЕТ СН'!$H$19</f>
        <v>1118.0203081100001</v>
      </c>
      <c r="F82" s="36">
        <f>SUMIFS(СВЦЭМ!$C$33:$C$776,СВЦЭМ!$A$33:$A$776,$A82,СВЦЭМ!$B$33:$B$776,F$79)+'СЕТ СН'!$H$9+СВЦЭМ!$D$10+'СЕТ СН'!$H$6-'СЕТ СН'!$H$19</f>
        <v>1116.3728082</v>
      </c>
      <c r="G82" s="36">
        <f>SUMIFS(СВЦЭМ!$C$33:$C$776,СВЦЭМ!$A$33:$A$776,$A82,СВЦЭМ!$B$33:$B$776,G$79)+'СЕТ СН'!$H$9+СВЦЭМ!$D$10+'СЕТ СН'!$H$6-'СЕТ СН'!$H$19</f>
        <v>1112.0137206300001</v>
      </c>
      <c r="H82" s="36">
        <f>SUMIFS(СВЦЭМ!$C$33:$C$776,СВЦЭМ!$A$33:$A$776,$A82,СВЦЭМ!$B$33:$B$776,H$79)+'СЕТ СН'!$H$9+СВЦЭМ!$D$10+'СЕТ СН'!$H$6-'СЕТ СН'!$H$19</f>
        <v>1078.18806436</v>
      </c>
      <c r="I82" s="36">
        <f>SUMIFS(СВЦЭМ!$C$33:$C$776,СВЦЭМ!$A$33:$A$776,$A82,СВЦЭМ!$B$33:$B$776,I$79)+'СЕТ СН'!$H$9+СВЦЭМ!$D$10+'СЕТ СН'!$H$6-'СЕТ СН'!$H$19</f>
        <v>1057.2681229</v>
      </c>
      <c r="J82" s="36">
        <f>SUMIFS(СВЦЭМ!$C$33:$C$776,СВЦЭМ!$A$33:$A$776,$A82,СВЦЭМ!$B$33:$B$776,J$79)+'СЕТ СН'!$H$9+СВЦЭМ!$D$10+'СЕТ СН'!$H$6-'СЕТ СН'!$H$19</f>
        <v>1048.5667895000001</v>
      </c>
      <c r="K82" s="36">
        <f>SUMIFS(СВЦЭМ!$C$33:$C$776,СВЦЭМ!$A$33:$A$776,$A82,СВЦЭМ!$B$33:$B$776,K$79)+'СЕТ СН'!$H$9+СВЦЭМ!$D$10+'СЕТ СН'!$H$6-'СЕТ СН'!$H$19</f>
        <v>1057.95482889</v>
      </c>
      <c r="L82" s="36">
        <f>SUMIFS(СВЦЭМ!$C$33:$C$776,СВЦЭМ!$A$33:$A$776,$A82,СВЦЭМ!$B$33:$B$776,L$79)+'СЕТ СН'!$H$9+СВЦЭМ!$D$10+'СЕТ СН'!$H$6-'СЕТ СН'!$H$19</f>
        <v>1057.39739104</v>
      </c>
      <c r="M82" s="36">
        <f>SUMIFS(СВЦЭМ!$C$33:$C$776,СВЦЭМ!$A$33:$A$776,$A82,СВЦЭМ!$B$33:$B$776,M$79)+'СЕТ СН'!$H$9+СВЦЭМ!$D$10+'СЕТ СН'!$H$6-'СЕТ СН'!$H$19</f>
        <v>1065.28885132</v>
      </c>
      <c r="N82" s="36">
        <f>SUMIFS(СВЦЭМ!$C$33:$C$776,СВЦЭМ!$A$33:$A$776,$A82,СВЦЭМ!$B$33:$B$776,N$79)+'СЕТ СН'!$H$9+СВЦЭМ!$D$10+'СЕТ СН'!$H$6-'СЕТ СН'!$H$19</f>
        <v>1106.5830876100001</v>
      </c>
      <c r="O82" s="36">
        <f>SUMIFS(СВЦЭМ!$C$33:$C$776,СВЦЭМ!$A$33:$A$776,$A82,СВЦЭМ!$B$33:$B$776,O$79)+'СЕТ СН'!$H$9+СВЦЭМ!$D$10+'СЕТ СН'!$H$6-'СЕТ СН'!$H$19</f>
        <v>1105.05227046</v>
      </c>
      <c r="P82" s="36">
        <f>SUMIFS(СВЦЭМ!$C$33:$C$776,СВЦЭМ!$A$33:$A$776,$A82,СВЦЭМ!$B$33:$B$776,P$79)+'СЕТ СН'!$H$9+СВЦЭМ!$D$10+'СЕТ СН'!$H$6-'СЕТ СН'!$H$19</f>
        <v>1115.33609753</v>
      </c>
      <c r="Q82" s="36">
        <f>SUMIFS(СВЦЭМ!$C$33:$C$776,СВЦЭМ!$A$33:$A$776,$A82,СВЦЭМ!$B$33:$B$776,Q$79)+'СЕТ СН'!$H$9+СВЦЭМ!$D$10+'СЕТ СН'!$H$6-'СЕТ СН'!$H$19</f>
        <v>1123.9646728300002</v>
      </c>
      <c r="R82" s="36">
        <f>SUMIFS(СВЦЭМ!$C$33:$C$776,СВЦЭМ!$A$33:$A$776,$A82,СВЦЭМ!$B$33:$B$776,R$79)+'СЕТ СН'!$H$9+СВЦЭМ!$D$10+'СЕТ СН'!$H$6-'СЕТ СН'!$H$19</f>
        <v>1121.1572373399999</v>
      </c>
      <c r="S82" s="36">
        <f>SUMIFS(СВЦЭМ!$C$33:$C$776,СВЦЭМ!$A$33:$A$776,$A82,СВЦЭМ!$B$33:$B$776,S$79)+'СЕТ СН'!$H$9+СВЦЭМ!$D$10+'СЕТ СН'!$H$6-'СЕТ СН'!$H$19</f>
        <v>1110.4643385900001</v>
      </c>
      <c r="T82" s="36">
        <f>SUMIFS(СВЦЭМ!$C$33:$C$776,СВЦЭМ!$A$33:$A$776,$A82,СВЦЭМ!$B$33:$B$776,T$79)+'СЕТ СН'!$H$9+СВЦЭМ!$D$10+'СЕТ СН'!$H$6-'СЕТ СН'!$H$19</f>
        <v>1082.6090669300002</v>
      </c>
      <c r="U82" s="36">
        <f>SUMIFS(СВЦЭМ!$C$33:$C$776,СВЦЭМ!$A$33:$A$776,$A82,СВЦЭМ!$B$33:$B$776,U$79)+'СЕТ СН'!$H$9+СВЦЭМ!$D$10+'СЕТ СН'!$H$6-'СЕТ СН'!$H$19</f>
        <v>1075.42008698</v>
      </c>
      <c r="V82" s="36">
        <f>SUMIFS(СВЦЭМ!$C$33:$C$776,СВЦЭМ!$A$33:$A$776,$A82,СВЦЭМ!$B$33:$B$776,V$79)+'СЕТ СН'!$H$9+СВЦЭМ!$D$10+'СЕТ СН'!$H$6-'СЕТ СН'!$H$19</f>
        <v>1081.1530923300002</v>
      </c>
      <c r="W82" s="36">
        <f>SUMIFS(СВЦЭМ!$C$33:$C$776,СВЦЭМ!$A$33:$A$776,$A82,СВЦЭМ!$B$33:$B$776,W$79)+'СЕТ СН'!$H$9+СВЦЭМ!$D$10+'СЕТ СН'!$H$6-'СЕТ СН'!$H$19</f>
        <v>1066.9423627600002</v>
      </c>
      <c r="X82" s="36">
        <f>SUMIFS(СВЦЭМ!$C$33:$C$776,СВЦЭМ!$A$33:$A$776,$A82,СВЦЭМ!$B$33:$B$776,X$79)+'СЕТ СН'!$H$9+СВЦЭМ!$D$10+'СЕТ СН'!$H$6-'СЕТ СН'!$H$19</f>
        <v>1068.0351546700001</v>
      </c>
      <c r="Y82" s="36">
        <f>SUMIFS(СВЦЭМ!$C$33:$C$776,СВЦЭМ!$A$33:$A$776,$A82,СВЦЭМ!$B$33:$B$776,Y$79)+'СЕТ СН'!$H$9+СВЦЭМ!$D$10+'СЕТ СН'!$H$6-'СЕТ СН'!$H$19</f>
        <v>1085.14254949</v>
      </c>
    </row>
    <row r="83" spans="1:25" ht="15.75" x14ac:dyDescent="0.2">
      <c r="A83" s="35">
        <f t="shared" si="2"/>
        <v>43865</v>
      </c>
      <c r="B83" s="36">
        <f>SUMIFS(СВЦЭМ!$C$33:$C$776,СВЦЭМ!$A$33:$A$776,$A83,СВЦЭМ!$B$33:$B$776,B$79)+'СЕТ СН'!$H$9+СВЦЭМ!$D$10+'СЕТ СН'!$H$6-'СЕТ СН'!$H$19</f>
        <v>1073.2397772500001</v>
      </c>
      <c r="C83" s="36">
        <f>SUMIFS(СВЦЭМ!$C$33:$C$776,СВЦЭМ!$A$33:$A$776,$A83,СВЦЭМ!$B$33:$B$776,C$79)+'СЕТ СН'!$H$9+СВЦЭМ!$D$10+'СЕТ СН'!$H$6-'СЕТ СН'!$H$19</f>
        <v>1086.8739931500002</v>
      </c>
      <c r="D83" s="36">
        <f>SUMIFS(СВЦЭМ!$C$33:$C$776,СВЦЭМ!$A$33:$A$776,$A83,СВЦЭМ!$B$33:$B$776,D$79)+'СЕТ СН'!$H$9+СВЦЭМ!$D$10+'СЕТ СН'!$H$6-'СЕТ СН'!$H$19</f>
        <v>1101.9976447700001</v>
      </c>
      <c r="E83" s="36">
        <f>SUMIFS(СВЦЭМ!$C$33:$C$776,СВЦЭМ!$A$33:$A$776,$A83,СВЦЭМ!$B$33:$B$776,E$79)+'СЕТ СН'!$H$9+СВЦЭМ!$D$10+'СЕТ СН'!$H$6-'СЕТ СН'!$H$19</f>
        <v>1096.2289798700001</v>
      </c>
      <c r="F83" s="36">
        <f>SUMIFS(СВЦЭМ!$C$33:$C$776,СВЦЭМ!$A$33:$A$776,$A83,СВЦЭМ!$B$33:$B$776,F$79)+'СЕТ СН'!$H$9+СВЦЭМ!$D$10+'СЕТ СН'!$H$6-'СЕТ СН'!$H$19</f>
        <v>1097.27603372</v>
      </c>
      <c r="G83" s="36">
        <f>SUMIFS(СВЦЭМ!$C$33:$C$776,СВЦЭМ!$A$33:$A$776,$A83,СВЦЭМ!$B$33:$B$776,G$79)+'СЕТ СН'!$H$9+СВЦЭМ!$D$10+'СЕТ СН'!$H$6-'СЕТ СН'!$H$19</f>
        <v>1069.9850697700001</v>
      </c>
      <c r="H83" s="36">
        <f>SUMIFS(СВЦЭМ!$C$33:$C$776,СВЦЭМ!$A$33:$A$776,$A83,СВЦЭМ!$B$33:$B$776,H$79)+'СЕТ СН'!$H$9+СВЦЭМ!$D$10+'СЕТ СН'!$H$6-'СЕТ СН'!$H$19</f>
        <v>1052.61742394</v>
      </c>
      <c r="I83" s="36">
        <f>SUMIFS(СВЦЭМ!$C$33:$C$776,СВЦЭМ!$A$33:$A$776,$A83,СВЦЭМ!$B$33:$B$776,I$79)+'СЕТ СН'!$H$9+СВЦЭМ!$D$10+'СЕТ СН'!$H$6-'СЕТ СН'!$H$19</f>
        <v>1029.9414945200001</v>
      </c>
      <c r="J83" s="36">
        <f>SUMIFS(СВЦЭМ!$C$33:$C$776,СВЦЭМ!$A$33:$A$776,$A83,СВЦЭМ!$B$33:$B$776,J$79)+'СЕТ СН'!$H$9+СВЦЭМ!$D$10+'СЕТ СН'!$H$6-'СЕТ СН'!$H$19</f>
        <v>1008.0615446700001</v>
      </c>
      <c r="K83" s="36">
        <f>SUMIFS(СВЦЭМ!$C$33:$C$776,СВЦЭМ!$A$33:$A$776,$A83,СВЦЭМ!$B$33:$B$776,K$79)+'СЕТ СН'!$H$9+СВЦЭМ!$D$10+'СЕТ СН'!$H$6-'СЕТ СН'!$H$19</f>
        <v>998.19162802999995</v>
      </c>
      <c r="L83" s="36">
        <f>SUMIFS(СВЦЭМ!$C$33:$C$776,СВЦЭМ!$A$33:$A$776,$A83,СВЦЭМ!$B$33:$B$776,L$79)+'СЕТ СН'!$H$9+СВЦЭМ!$D$10+'СЕТ СН'!$H$6-'СЕТ СН'!$H$19</f>
        <v>1016.43387229</v>
      </c>
      <c r="M83" s="36">
        <f>SUMIFS(СВЦЭМ!$C$33:$C$776,СВЦЭМ!$A$33:$A$776,$A83,СВЦЭМ!$B$33:$B$776,M$79)+'СЕТ СН'!$H$9+СВЦЭМ!$D$10+'СЕТ СН'!$H$6-'СЕТ СН'!$H$19</f>
        <v>1071.5500364100001</v>
      </c>
      <c r="N83" s="36">
        <f>SUMIFS(СВЦЭМ!$C$33:$C$776,СВЦЭМ!$A$33:$A$776,$A83,СВЦЭМ!$B$33:$B$776,N$79)+'СЕТ СН'!$H$9+СВЦЭМ!$D$10+'СЕТ СН'!$H$6-'СЕТ СН'!$H$19</f>
        <v>1113.8682087900002</v>
      </c>
      <c r="O83" s="36">
        <f>SUMIFS(СВЦЭМ!$C$33:$C$776,СВЦЭМ!$A$33:$A$776,$A83,СВЦЭМ!$B$33:$B$776,O$79)+'СЕТ СН'!$H$9+СВЦЭМ!$D$10+'СЕТ СН'!$H$6-'СЕТ СН'!$H$19</f>
        <v>1128.6880203600001</v>
      </c>
      <c r="P83" s="36">
        <f>SUMIFS(СВЦЭМ!$C$33:$C$776,СВЦЭМ!$A$33:$A$776,$A83,СВЦЭМ!$B$33:$B$776,P$79)+'СЕТ СН'!$H$9+СВЦЭМ!$D$10+'СЕТ СН'!$H$6-'СЕТ СН'!$H$19</f>
        <v>1135.66003757</v>
      </c>
      <c r="Q83" s="36">
        <f>SUMIFS(СВЦЭМ!$C$33:$C$776,СВЦЭМ!$A$33:$A$776,$A83,СВЦЭМ!$B$33:$B$776,Q$79)+'СЕТ СН'!$H$9+СВЦЭМ!$D$10+'СЕТ СН'!$H$6-'СЕТ СН'!$H$19</f>
        <v>1143.4496006900001</v>
      </c>
      <c r="R83" s="36">
        <f>SUMIFS(СВЦЭМ!$C$33:$C$776,СВЦЭМ!$A$33:$A$776,$A83,СВЦЭМ!$B$33:$B$776,R$79)+'СЕТ СН'!$H$9+СВЦЭМ!$D$10+'СЕТ СН'!$H$6-'СЕТ СН'!$H$19</f>
        <v>1141.8598061300002</v>
      </c>
      <c r="S83" s="36">
        <f>SUMIFS(СВЦЭМ!$C$33:$C$776,СВЦЭМ!$A$33:$A$776,$A83,СВЦЭМ!$B$33:$B$776,S$79)+'СЕТ СН'!$H$9+СВЦЭМ!$D$10+'СЕТ СН'!$H$6-'СЕТ СН'!$H$19</f>
        <v>1135.8046842200001</v>
      </c>
      <c r="T83" s="36">
        <f>SUMIFS(СВЦЭМ!$C$33:$C$776,СВЦЭМ!$A$33:$A$776,$A83,СВЦЭМ!$B$33:$B$776,T$79)+'СЕТ СН'!$H$9+СВЦЭМ!$D$10+'СЕТ СН'!$H$6-'СЕТ СН'!$H$19</f>
        <v>1121.7459189200001</v>
      </c>
      <c r="U83" s="36">
        <f>SUMIFS(СВЦЭМ!$C$33:$C$776,СВЦЭМ!$A$33:$A$776,$A83,СВЦЭМ!$B$33:$B$776,U$79)+'СЕТ СН'!$H$9+СВЦЭМ!$D$10+'СЕТ СН'!$H$6-'СЕТ СН'!$H$19</f>
        <v>1104.5188696300002</v>
      </c>
      <c r="V83" s="36">
        <f>SUMIFS(СВЦЭМ!$C$33:$C$776,СВЦЭМ!$A$33:$A$776,$A83,СВЦЭМ!$B$33:$B$776,V$79)+'СЕТ СН'!$H$9+СВЦЭМ!$D$10+'СЕТ СН'!$H$6-'СЕТ СН'!$H$19</f>
        <v>1098.40901749</v>
      </c>
      <c r="W83" s="36">
        <f>SUMIFS(СВЦЭМ!$C$33:$C$776,СВЦЭМ!$A$33:$A$776,$A83,СВЦЭМ!$B$33:$B$776,W$79)+'СЕТ СН'!$H$9+СВЦЭМ!$D$10+'СЕТ СН'!$H$6-'СЕТ СН'!$H$19</f>
        <v>1101.38742751</v>
      </c>
      <c r="X83" s="36">
        <f>SUMIFS(СВЦЭМ!$C$33:$C$776,СВЦЭМ!$A$33:$A$776,$A83,СВЦЭМ!$B$33:$B$776,X$79)+'СЕТ СН'!$H$9+СВЦЭМ!$D$10+'СЕТ СН'!$H$6-'СЕТ СН'!$H$19</f>
        <v>1109.1064259700001</v>
      </c>
      <c r="Y83" s="36">
        <f>SUMIFS(СВЦЭМ!$C$33:$C$776,СВЦЭМ!$A$33:$A$776,$A83,СВЦЭМ!$B$33:$B$776,Y$79)+'СЕТ СН'!$H$9+СВЦЭМ!$D$10+'СЕТ СН'!$H$6-'СЕТ СН'!$H$19</f>
        <v>1129.7824913500001</v>
      </c>
    </row>
    <row r="84" spans="1:25" ht="15.75" x14ac:dyDescent="0.2">
      <c r="A84" s="35">
        <f t="shared" si="2"/>
        <v>43866</v>
      </c>
      <c r="B84" s="36">
        <f>SUMIFS(СВЦЭМ!$C$33:$C$776,СВЦЭМ!$A$33:$A$776,$A84,СВЦЭМ!$B$33:$B$776,B$79)+'СЕТ СН'!$H$9+СВЦЭМ!$D$10+'СЕТ СН'!$H$6-'СЕТ СН'!$H$19</f>
        <v>1122.9422737500001</v>
      </c>
      <c r="C84" s="36">
        <f>SUMIFS(СВЦЭМ!$C$33:$C$776,СВЦЭМ!$A$33:$A$776,$A84,СВЦЭМ!$B$33:$B$776,C$79)+'СЕТ СН'!$H$9+СВЦЭМ!$D$10+'СЕТ СН'!$H$6-'СЕТ СН'!$H$19</f>
        <v>1150.38389039</v>
      </c>
      <c r="D84" s="36">
        <f>SUMIFS(СВЦЭМ!$C$33:$C$776,СВЦЭМ!$A$33:$A$776,$A84,СВЦЭМ!$B$33:$B$776,D$79)+'СЕТ СН'!$H$9+СВЦЭМ!$D$10+'СЕТ СН'!$H$6-'СЕТ СН'!$H$19</f>
        <v>1166.46063</v>
      </c>
      <c r="E84" s="36">
        <f>SUMIFS(СВЦЭМ!$C$33:$C$776,СВЦЭМ!$A$33:$A$776,$A84,СВЦЭМ!$B$33:$B$776,E$79)+'СЕТ СН'!$H$9+СВЦЭМ!$D$10+'СЕТ СН'!$H$6-'СЕТ СН'!$H$19</f>
        <v>1165.2307367800001</v>
      </c>
      <c r="F84" s="36">
        <f>SUMIFS(СВЦЭМ!$C$33:$C$776,СВЦЭМ!$A$33:$A$776,$A84,СВЦЭМ!$B$33:$B$776,F$79)+'СЕТ СН'!$H$9+СВЦЭМ!$D$10+'СЕТ СН'!$H$6-'СЕТ СН'!$H$19</f>
        <v>1152.7934210400001</v>
      </c>
      <c r="G84" s="36">
        <f>SUMIFS(СВЦЭМ!$C$33:$C$776,СВЦЭМ!$A$33:$A$776,$A84,СВЦЭМ!$B$33:$B$776,G$79)+'СЕТ СН'!$H$9+СВЦЭМ!$D$10+'СЕТ СН'!$H$6-'СЕТ СН'!$H$19</f>
        <v>1143.19239868</v>
      </c>
      <c r="H84" s="36">
        <f>SUMIFS(СВЦЭМ!$C$33:$C$776,СВЦЭМ!$A$33:$A$776,$A84,СВЦЭМ!$B$33:$B$776,H$79)+'СЕТ СН'!$H$9+СВЦЭМ!$D$10+'СЕТ СН'!$H$6-'СЕТ СН'!$H$19</f>
        <v>1104.8791649900002</v>
      </c>
      <c r="I84" s="36">
        <f>SUMIFS(СВЦЭМ!$C$33:$C$776,СВЦЭМ!$A$33:$A$776,$A84,СВЦЭМ!$B$33:$B$776,I$79)+'СЕТ СН'!$H$9+СВЦЭМ!$D$10+'СЕТ СН'!$H$6-'СЕТ СН'!$H$19</f>
        <v>1071.1329995999999</v>
      </c>
      <c r="J84" s="36">
        <f>SUMIFS(СВЦЭМ!$C$33:$C$776,СВЦЭМ!$A$33:$A$776,$A84,СВЦЭМ!$B$33:$B$776,J$79)+'СЕТ СН'!$H$9+СВЦЭМ!$D$10+'СЕТ СН'!$H$6-'СЕТ СН'!$H$19</f>
        <v>1039.2373052200001</v>
      </c>
      <c r="K84" s="36">
        <f>SUMIFS(СВЦЭМ!$C$33:$C$776,СВЦЭМ!$A$33:$A$776,$A84,СВЦЭМ!$B$33:$B$776,K$79)+'СЕТ СН'!$H$9+СВЦЭМ!$D$10+'СЕТ СН'!$H$6-'СЕТ СН'!$H$19</f>
        <v>1031.32530408</v>
      </c>
      <c r="L84" s="36">
        <f>SUMIFS(СВЦЭМ!$C$33:$C$776,СВЦЭМ!$A$33:$A$776,$A84,СВЦЭМ!$B$33:$B$776,L$79)+'СЕТ СН'!$H$9+СВЦЭМ!$D$10+'СЕТ СН'!$H$6-'СЕТ СН'!$H$19</f>
        <v>1023.78883967</v>
      </c>
      <c r="M84" s="36">
        <f>SUMIFS(СВЦЭМ!$C$33:$C$776,СВЦЭМ!$A$33:$A$776,$A84,СВЦЭМ!$B$33:$B$776,M$79)+'СЕТ СН'!$H$9+СВЦЭМ!$D$10+'СЕТ СН'!$H$6-'СЕТ СН'!$H$19</f>
        <v>1037.8203589700001</v>
      </c>
      <c r="N84" s="36">
        <f>SUMIFS(СВЦЭМ!$C$33:$C$776,СВЦЭМ!$A$33:$A$776,$A84,СВЦЭМ!$B$33:$B$776,N$79)+'СЕТ СН'!$H$9+СВЦЭМ!$D$10+'СЕТ СН'!$H$6-'СЕТ СН'!$H$19</f>
        <v>1058.1685560000001</v>
      </c>
      <c r="O84" s="36">
        <f>SUMIFS(СВЦЭМ!$C$33:$C$776,СВЦЭМ!$A$33:$A$776,$A84,СВЦЭМ!$B$33:$B$776,O$79)+'СЕТ СН'!$H$9+СВЦЭМ!$D$10+'СЕТ СН'!$H$6-'СЕТ СН'!$H$19</f>
        <v>1082.5207815700001</v>
      </c>
      <c r="P84" s="36">
        <f>SUMIFS(СВЦЭМ!$C$33:$C$776,СВЦЭМ!$A$33:$A$776,$A84,СВЦЭМ!$B$33:$B$776,P$79)+'СЕТ СН'!$H$9+СВЦЭМ!$D$10+'СЕТ СН'!$H$6-'СЕТ СН'!$H$19</f>
        <v>1102.5251753100001</v>
      </c>
      <c r="Q84" s="36">
        <f>SUMIFS(СВЦЭМ!$C$33:$C$776,СВЦЭМ!$A$33:$A$776,$A84,СВЦЭМ!$B$33:$B$776,Q$79)+'СЕТ СН'!$H$9+СВЦЭМ!$D$10+'СЕТ СН'!$H$6-'СЕТ СН'!$H$19</f>
        <v>1106.54730236</v>
      </c>
      <c r="R84" s="36">
        <f>SUMIFS(СВЦЭМ!$C$33:$C$776,СВЦЭМ!$A$33:$A$776,$A84,СВЦЭМ!$B$33:$B$776,R$79)+'СЕТ СН'!$H$9+СВЦЭМ!$D$10+'СЕТ СН'!$H$6-'СЕТ СН'!$H$19</f>
        <v>1143.51730765</v>
      </c>
      <c r="S84" s="36">
        <f>SUMIFS(СВЦЭМ!$C$33:$C$776,СВЦЭМ!$A$33:$A$776,$A84,СВЦЭМ!$B$33:$B$776,S$79)+'СЕТ СН'!$H$9+СВЦЭМ!$D$10+'СЕТ СН'!$H$6-'СЕТ СН'!$H$19</f>
        <v>1114.5922476800001</v>
      </c>
      <c r="T84" s="36">
        <f>SUMIFS(СВЦЭМ!$C$33:$C$776,СВЦЭМ!$A$33:$A$776,$A84,СВЦЭМ!$B$33:$B$776,T$79)+'СЕТ СН'!$H$9+СВЦЭМ!$D$10+'СЕТ СН'!$H$6-'СЕТ СН'!$H$19</f>
        <v>1077.9639504700001</v>
      </c>
      <c r="U84" s="36">
        <f>SUMIFS(СВЦЭМ!$C$33:$C$776,СВЦЭМ!$A$33:$A$776,$A84,СВЦЭМ!$B$33:$B$776,U$79)+'СЕТ СН'!$H$9+СВЦЭМ!$D$10+'СЕТ СН'!$H$6-'СЕТ СН'!$H$19</f>
        <v>1085.6454069500001</v>
      </c>
      <c r="V84" s="36">
        <f>SUMIFS(СВЦЭМ!$C$33:$C$776,СВЦЭМ!$A$33:$A$776,$A84,СВЦЭМ!$B$33:$B$776,V$79)+'СЕТ СН'!$H$9+СВЦЭМ!$D$10+'СЕТ СН'!$H$6-'СЕТ СН'!$H$19</f>
        <v>1080.94413633</v>
      </c>
      <c r="W84" s="36">
        <f>SUMIFS(СВЦЭМ!$C$33:$C$776,СВЦЭМ!$A$33:$A$776,$A84,СВЦЭМ!$B$33:$B$776,W$79)+'СЕТ СН'!$H$9+СВЦЭМ!$D$10+'СЕТ СН'!$H$6-'СЕТ СН'!$H$19</f>
        <v>1086.4651011600001</v>
      </c>
      <c r="X84" s="36">
        <f>SUMIFS(СВЦЭМ!$C$33:$C$776,СВЦЭМ!$A$33:$A$776,$A84,СВЦЭМ!$B$33:$B$776,X$79)+'СЕТ СН'!$H$9+СВЦЭМ!$D$10+'СЕТ СН'!$H$6-'СЕТ СН'!$H$19</f>
        <v>1118.83294073</v>
      </c>
      <c r="Y84" s="36">
        <f>SUMIFS(СВЦЭМ!$C$33:$C$776,СВЦЭМ!$A$33:$A$776,$A84,СВЦЭМ!$B$33:$B$776,Y$79)+'СЕТ СН'!$H$9+СВЦЭМ!$D$10+'СЕТ СН'!$H$6-'СЕТ СН'!$H$19</f>
        <v>1132.1154240000001</v>
      </c>
    </row>
    <row r="85" spans="1:25" ht="15.75" x14ac:dyDescent="0.2">
      <c r="A85" s="35">
        <f t="shared" si="2"/>
        <v>43867</v>
      </c>
      <c r="B85" s="36">
        <f>SUMIFS(СВЦЭМ!$C$33:$C$776,СВЦЭМ!$A$33:$A$776,$A85,СВЦЭМ!$B$33:$B$776,B$79)+'СЕТ СН'!$H$9+СВЦЭМ!$D$10+'СЕТ СН'!$H$6-'СЕТ СН'!$H$19</f>
        <v>1115.05921717</v>
      </c>
      <c r="C85" s="36">
        <f>SUMIFS(СВЦЭМ!$C$33:$C$776,СВЦЭМ!$A$33:$A$776,$A85,СВЦЭМ!$B$33:$B$776,C$79)+'СЕТ СН'!$H$9+СВЦЭМ!$D$10+'СЕТ СН'!$H$6-'СЕТ СН'!$H$19</f>
        <v>1165.7665184300001</v>
      </c>
      <c r="D85" s="36">
        <f>SUMIFS(СВЦЭМ!$C$33:$C$776,СВЦЭМ!$A$33:$A$776,$A85,СВЦЭМ!$B$33:$B$776,D$79)+'СЕТ СН'!$H$9+СВЦЭМ!$D$10+'СЕТ СН'!$H$6-'СЕТ СН'!$H$19</f>
        <v>1177.90607398</v>
      </c>
      <c r="E85" s="36">
        <f>SUMIFS(СВЦЭМ!$C$33:$C$776,СВЦЭМ!$A$33:$A$776,$A85,СВЦЭМ!$B$33:$B$776,E$79)+'СЕТ СН'!$H$9+СВЦЭМ!$D$10+'СЕТ СН'!$H$6-'СЕТ СН'!$H$19</f>
        <v>1197.37693513</v>
      </c>
      <c r="F85" s="36">
        <f>SUMIFS(СВЦЭМ!$C$33:$C$776,СВЦЭМ!$A$33:$A$776,$A85,СВЦЭМ!$B$33:$B$776,F$79)+'СЕТ СН'!$H$9+СВЦЭМ!$D$10+'СЕТ СН'!$H$6-'СЕТ СН'!$H$19</f>
        <v>1191.6144871500001</v>
      </c>
      <c r="G85" s="36">
        <f>SUMIFS(СВЦЭМ!$C$33:$C$776,СВЦЭМ!$A$33:$A$776,$A85,СВЦЭМ!$B$33:$B$776,G$79)+'СЕТ СН'!$H$9+СВЦЭМ!$D$10+'СЕТ СН'!$H$6-'СЕТ СН'!$H$19</f>
        <v>1171.87217216</v>
      </c>
      <c r="H85" s="36">
        <f>SUMIFS(СВЦЭМ!$C$33:$C$776,СВЦЭМ!$A$33:$A$776,$A85,СВЦЭМ!$B$33:$B$776,H$79)+'СЕТ СН'!$H$9+СВЦЭМ!$D$10+'СЕТ СН'!$H$6-'СЕТ СН'!$H$19</f>
        <v>1138.91535423</v>
      </c>
      <c r="I85" s="36">
        <f>SUMIFS(СВЦЭМ!$C$33:$C$776,СВЦЭМ!$A$33:$A$776,$A85,СВЦЭМ!$B$33:$B$776,I$79)+'СЕТ СН'!$H$9+СВЦЭМ!$D$10+'СЕТ СН'!$H$6-'СЕТ СН'!$H$19</f>
        <v>1095.5016563900001</v>
      </c>
      <c r="J85" s="36">
        <f>SUMIFS(СВЦЭМ!$C$33:$C$776,СВЦЭМ!$A$33:$A$776,$A85,СВЦЭМ!$B$33:$B$776,J$79)+'СЕТ СН'!$H$9+СВЦЭМ!$D$10+'СЕТ СН'!$H$6-'СЕТ СН'!$H$19</f>
        <v>1068.32147958</v>
      </c>
      <c r="K85" s="36">
        <f>SUMIFS(СВЦЭМ!$C$33:$C$776,СВЦЭМ!$A$33:$A$776,$A85,СВЦЭМ!$B$33:$B$776,K$79)+'СЕТ СН'!$H$9+СВЦЭМ!$D$10+'СЕТ СН'!$H$6-'СЕТ СН'!$H$19</f>
        <v>1036.35821145</v>
      </c>
      <c r="L85" s="36">
        <f>SUMIFS(СВЦЭМ!$C$33:$C$776,СВЦЭМ!$A$33:$A$776,$A85,СВЦЭМ!$B$33:$B$776,L$79)+'СЕТ СН'!$H$9+СВЦЭМ!$D$10+'СЕТ СН'!$H$6-'СЕТ СН'!$H$19</f>
        <v>1043.8218607700001</v>
      </c>
      <c r="M85" s="36">
        <f>SUMIFS(СВЦЭМ!$C$33:$C$776,СВЦЭМ!$A$33:$A$776,$A85,СВЦЭМ!$B$33:$B$776,M$79)+'СЕТ СН'!$H$9+СВЦЭМ!$D$10+'СЕТ СН'!$H$6-'СЕТ СН'!$H$19</f>
        <v>1066.8009571600001</v>
      </c>
      <c r="N85" s="36">
        <f>SUMIFS(СВЦЭМ!$C$33:$C$776,СВЦЭМ!$A$33:$A$776,$A85,СВЦЭМ!$B$33:$B$776,N$79)+'СЕТ СН'!$H$9+СВЦЭМ!$D$10+'СЕТ СН'!$H$6-'СЕТ СН'!$H$19</f>
        <v>1091.57530774</v>
      </c>
      <c r="O85" s="36">
        <f>SUMIFS(СВЦЭМ!$C$33:$C$776,СВЦЭМ!$A$33:$A$776,$A85,СВЦЭМ!$B$33:$B$776,O$79)+'СЕТ СН'!$H$9+СВЦЭМ!$D$10+'СЕТ СН'!$H$6-'СЕТ СН'!$H$19</f>
        <v>1083.05389829</v>
      </c>
      <c r="P85" s="36">
        <f>SUMIFS(СВЦЭМ!$C$33:$C$776,СВЦЭМ!$A$33:$A$776,$A85,СВЦЭМ!$B$33:$B$776,P$79)+'СЕТ СН'!$H$9+СВЦЭМ!$D$10+'СЕТ СН'!$H$6-'СЕТ СН'!$H$19</f>
        <v>1118.9629401500001</v>
      </c>
      <c r="Q85" s="36">
        <f>SUMIFS(СВЦЭМ!$C$33:$C$776,СВЦЭМ!$A$33:$A$776,$A85,СВЦЭМ!$B$33:$B$776,Q$79)+'СЕТ СН'!$H$9+СВЦЭМ!$D$10+'СЕТ СН'!$H$6-'СЕТ СН'!$H$19</f>
        <v>1114.8311534300001</v>
      </c>
      <c r="R85" s="36">
        <f>SUMIFS(СВЦЭМ!$C$33:$C$776,СВЦЭМ!$A$33:$A$776,$A85,СВЦЭМ!$B$33:$B$776,R$79)+'СЕТ СН'!$H$9+СВЦЭМ!$D$10+'СЕТ СН'!$H$6-'СЕТ СН'!$H$19</f>
        <v>1103.0332074400001</v>
      </c>
      <c r="S85" s="36">
        <f>SUMIFS(СВЦЭМ!$C$33:$C$776,СВЦЭМ!$A$33:$A$776,$A85,СВЦЭМ!$B$33:$B$776,S$79)+'СЕТ СН'!$H$9+СВЦЭМ!$D$10+'СЕТ СН'!$H$6-'СЕТ СН'!$H$19</f>
        <v>1081.3727407400002</v>
      </c>
      <c r="T85" s="36">
        <f>SUMIFS(СВЦЭМ!$C$33:$C$776,СВЦЭМ!$A$33:$A$776,$A85,СВЦЭМ!$B$33:$B$776,T$79)+'СЕТ СН'!$H$9+СВЦЭМ!$D$10+'СЕТ СН'!$H$6-'СЕТ СН'!$H$19</f>
        <v>1051.7327335100001</v>
      </c>
      <c r="U85" s="36">
        <f>SUMIFS(СВЦЭМ!$C$33:$C$776,СВЦЭМ!$A$33:$A$776,$A85,СВЦЭМ!$B$33:$B$776,U$79)+'СЕТ СН'!$H$9+СВЦЭМ!$D$10+'СЕТ СН'!$H$6-'СЕТ СН'!$H$19</f>
        <v>1048.9911653700001</v>
      </c>
      <c r="V85" s="36">
        <f>SUMIFS(СВЦЭМ!$C$33:$C$776,СВЦЭМ!$A$33:$A$776,$A85,СВЦЭМ!$B$33:$B$776,V$79)+'СЕТ СН'!$H$9+СВЦЭМ!$D$10+'СЕТ СН'!$H$6-'СЕТ СН'!$H$19</f>
        <v>1036.5914575900001</v>
      </c>
      <c r="W85" s="36">
        <f>SUMIFS(СВЦЭМ!$C$33:$C$776,СВЦЭМ!$A$33:$A$776,$A85,СВЦЭМ!$B$33:$B$776,W$79)+'СЕТ СН'!$H$9+СВЦЭМ!$D$10+'СЕТ СН'!$H$6-'СЕТ СН'!$H$19</f>
        <v>1053.70997442</v>
      </c>
      <c r="X85" s="36">
        <f>SUMIFS(СВЦЭМ!$C$33:$C$776,СВЦЭМ!$A$33:$A$776,$A85,СВЦЭМ!$B$33:$B$776,X$79)+'СЕТ СН'!$H$9+СВЦЭМ!$D$10+'СЕТ СН'!$H$6-'СЕТ СН'!$H$19</f>
        <v>1071.64606929</v>
      </c>
      <c r="Y85" s="36">
        <f>SUMIFS(СВЦЭМ!$C$33:$C$776,СВЦЭМ!$A$33:$A$776,$A85,СВЦЭМ!$B$33:$B$776,Y$79)+'СЕТ СН'!$H$9+СВЦЭМ!$D$10+'СЕТ СН'!$H$6-'СЕТ СН'!$H$19</f>
        <v>1100.91168945</v>
      </c>
    </row>
    <row r="86" spans="1:25" ht="15.75" x14ac:dyDescent="0.2">
      <c r="A86" s="35">
        <f t="shared" si="2"/>
        <v>43868</v>
      </c>
      <c r="B86" s="36">
        <f>SUMIFS(СВЦЭМ!$C$33:$C$776,СВЦЭМ!$A$33:$A$776,$A86,СВЦЭМ!$B$33:$B$776,B$79)+'СЕТ СН'!$H$9+СВЦЭМ!$D$10+'СЕТ СН'!$H$6-'СЕТ СН'!$H$19</f>
        <v>1178.5318339600001</v>
      </c>
      <c r="C86" s="36">
        <f>SUMIFS(СВЦЭМ!$C$33:$C$776,СВЦЭМ!$A$33:$A$776,$A86,СВЦЭМ!$B$33:$B$776,C$79)+'СЕТ СН'!$H$9+СВЦЭМ!$D$10+'СЕТ СН'!$H$6-'СЕТ СН'!$H$19</f>
        <v>1191.1594267800001</v>
      </c>
      <c r="D86" s="36">
        <f>SUMIFS(СВЦЭМ!$C$33:$C$776,СВЦЭМ!$A$33:$A$776,$A86,СВЦЭМ!$B$33:$B$776,D$79)+'СЕТ СН'!$H$9+СВЦЭМ!$D$10+'СЕТ СН'!$H$6-'СЕТ СН'!$H$19</f>
        <v>1200.77143043</v>
      </c>
      <c r="E86" s="36">
        <f>SUMIFS(СВЦЭМ!$C$33:$C$776,СВЦЭМ!$A$33:$A$776,$A86,СВЦЭМ!$B$33:$B$776,E$79)+'СЕТ СН'!$H$9+СВЦЭМ!$D$10+'СЕТ СН'!$H$6-'СЕТ СН'!$H$19</f>
        <v>1199.0748190300001</v>
      </c>
      <c r="F86" s="36">
        <f>SUMIFS(СВЦЭМ!$C$33:$C$776,СВЦЭМ!$A$33:$A$776,$A86,СВЦЭМ!$B$33:$B$776,F$79)+'СЕТ СН'!$H$9+СВЦЭМ!$D$10+'СЕТ СН'!$H$6-'СЕТ СН'!$H$19</f>
        <v>1188.10796448</v>
      </c>
      <c r="G86" s="36">
        <f>SUMIFS(СВЦЭМ!$C$33:$C$776,СВЦЭМ!$A$33:$A$776,$A86,СВЦЭМ!$B$33:$B$776,G$79)+'СЕТ СН'!$H$9+СВЦЭМ!$D$10+'СЕТ СН'!$H$6-'СЕТ СН'!$H$19</f>
        <v>1176.39683524</v>
      </c>
      <c r="H86" s="36">
        <f>SUMIFS(СВЦЭМ!$C$33:$C$776,СВЦЭМ!$A$33:$A$776,$A86,СВЦЭМ!$B$33:$B$776,H$79)+'СЕТ СН'!$H$9+СВЦЭМ!$D$10+'СЕТ СН'!$H$6-'СЕТ СН'!$H$19</f>
        <v>1149.1805216600001</v>
      </c>
      <c r="I86" s="36">
        <f>SUMIFS(СВЦЭМ!$C$33:$C$776,СВЦЭМ!$A$33:$A$776,$A86,СВЦЭМ!$B$33:$B$776,I$79)+'СЕТ СН'!$H$9+СВЦЭМ!$D$10+'СЕТ СН'!$H$6-'СЕТ СН'!$H$19</f>
        <v>1107.3666450400001</v>
      </c>
      <c r="J86" s="36">
        <f>SUMIFS(СВЦЭМ!$C$33:$C$776,СВЦЭМ!$A$33:$A$776,$A86,СВЦЭМ!$B$33:$B$776,J$79)+'СЕТ СН'!$H$9+СВЦЭМ!$D$10+'СЕТ СН'!$H$6-'СЕТ СН'!$H$19</f>
        <v>1072.1076089800001</v>
      </c>
      <c r="K86" s="36">
        <f>SUMIFS(СВЦЭМ!$C$33:$C$776,СВЦЭМ!$A$33:$A$776,$A86,СВЦЭМ!$B$33:$B$776,K$79)+'СЕТ СН'!$H$9+СВЦЭМ!$D$10+'СЕТ СН'!$H$6-'СЕТ СН'!$H$19</f>
        <v>1078.58522799</v>
      </c>
      <c r="L86" s="36">
        <f>SUMIFS(СВЦЭМ!$C$33:$C$776,СВЦЭМ!$A$33:$A$776,$A86,СВЦЭМ!$B$33:$B$776,L$79)+'СЕТ СН'!$H$9+СВЦЭМ!$D$10+'СЕТ СН'!$H$6-'СЕТ СН'!$H$19</f>
        <v>1080.2611415700001</v>
      </c>
      <c r="M86" s="36">
        <f>SUMIFS(СВЦЭМ!$C$33:$C$776,СВЦЭМ!$A$33:$A$776,$A86,СВЦЭМ!$B$33:$B$776,M$79)+'СЕТ СН'!$H$9+СВЦЭМ!$D$10+'СЕТ СН'!$H$6-'СЕТ СН'!$H$19</f>
        <v>1083.97036615</v>
      </c>
      <c r="N86" s="36">
        <f>SUMIFS(СВЦЭМ!$C$33:$C$776,СВЦЭМ!$A$33:$A$776,$A86,СВЦЭМ!$B$33:$B$776,N$79)+'СЕТ СН'!$H$9+СВЦЭМ!$D$10+'СЕТ СН'!$H$6-'СЕТ СН'!$H$19</f>
        <v>1102.2316053100001</v>
      </c>
      <c r="O86" s="36">
        <f>SUMIFS(СВЦЭМ!$C$33:$C$776,СВЦЭМ!$A$33:$A$776,$A86,СВЦЭМ!$B$33:$B$776,O$79)+'СЕТ СН'!$H$9+СВЦЭМ!$D$10+'СЕТ СН'!$H$6-'СЕТ СН'!$H$19</f>
        <v>1096.18071547</v>
      </c>
      <c r="P86" s="36">
        <f>SUMIFS(СВЦЭМ!$C$33:$C$776,СВЦЭМ!$A$33:$A$776,$A86,СВЦЭМ!$B$33:$B$776,P$79)+'СЕТ СН'!$H$9+СВЦЭМ!$D$10+'СЕТ СН'!$H$6-'СЕТ СН'!$H$19</f>
        <v>1108.1845024100001</v>
      </c>
      <c r="Q86" s="36">
        <f>SUMIFS(СВЦЭМ!$C$33:$C$776,СВЦЭМ!$A$33:$A$776,$A86,СВЦЭМ!$B$33:$B$776,Q$79)+'СЕТ СН'!$H$9+СВЦЭМ!$D$10+'СЕТ СН'!$H$6-'СЕТ СН'!$H$19</f>
        <v>1117.9534279100001</v>
      </c>
      <c r="R86" s="36">
        <f>SUMIFS(СВЦЭМ!$C$33:$C$776,СВЦЭМ!$A$33:$A$776,$A86,СВЦЭМ!$B$33:$B$776,R$79)+'СЕТ СН'!$H$9+СВЦЭМ!$D$10+'СЕТ СН'!$H$6-'СЕТ СН'!$H$19</f>
        <v>1108.4928094500001</v>
      </c>
      <c r="S86" s="36">
        <f>SUMIFS(СВЦЭМ!$C$33:$C$776,СВЦЭМ!$A$33:$A$776,$A86,СВЦЭМ!$B$33:$B$776,S$79)+'СЕТ СН'!$H$9+СВЦЭМ!$D$10+'СЕТ СН'!$H$6-'СЕТ СН'!$H$19</f>
        <v>1074.8825091900001</v>
      </c>
      <c r="T86" s="36">
        <f>SUMIFS(СВЦЭМ!$C$33:$C$776,СВЦЭМ!$A$33:$A$776,$A86,СВЦЭМ!$B$33:$B$776,T$79)+'СЕТ СН'!$H$9+СВЦЭМ!$D$10+'СЕТ СН'!$H$6-'СЕТ СН'!$H$19</f>
        <v>1032.62162721</v>
      </c>
      <c r="U86" s="36">
        <f>SUMIFS(СВЦЭМ!$C$33:$C$776,СВЦЭМ!$A$33:$A$776,$A86,СВЦЭМ!$B$33:$B$776,U$79)+'СЕТ СН'!$H$9+СВЦЭМ!$D$10+'СЕТ СН'!$H$6-'СЕТ СН'!$H$19</f>
        <v>1039.20590152</v>
      </c>
      <c r="V86" s="36">
        <f>SUMIFS(СВЦЭМ!$C$33:$C$776,СВЦЭМ!$A$33:$A$776,$A86,СВЦЭМ!$B$33:$B$776,V$79)+'СЕТ СН'!$H$9+СВЦЭМ!$D$10+'СЕТ СН'!$H$6-'СЕТ СН'!$H$19</f>
        <v>1053.31509061</v>
      </c>
      <c r="W86" s="36">
        <f>SUMIFS(СВЦЭМ!$C$33:$C$776,СВЦЭМ!$A$33:$A$776,$A86,СВЦЭМ!$B$33:$B$776,W$79)+'СЕТ СН'!$H$9+СВЦЭМ!$D$10+'СЕТ СН'!$H$6-'СЕТ СН'!$H$19</f>
        <v>1071.0339672600001</v>
      </c>
      <c r="X86" s="36">
        <f>SUMIFS(СВЦЭМ!$C$33:$C$776,СВЦЭМ!$A$33:$A$776,$A86,СВЦЭМ!$B$33:$B$776,X$79)+'СЕТ СН'!$H$9+СВЦЭМ!$D$10+'СЕТ СН'!$H$6-'СЕТ СН'!$H$19</f>
        <v>1082.2558845200001</v>
      </c>
      <c r="Y86" s="36">
        <f>SUMIFS(СВЦЭМ!$C$33:$C$776,СВЦЭМ!$A$33:$A$776,$A86,СВЦЭМ!$B$33:$B$776,Y$79)+'СЕТ СН'!$H$9+СВЦЭМ!$D$10+'СЕТ СН'!$H$6-'СЕТ СН'!$H$19</f>
        <v>1101.7128809800001</v>
      </c>
    </row>
    <row r="87" spans="1:25" ht="15.75" x14ac:dyDescent="0.2">
      <c r="A87" s="35">
        <f t="shared" si="2"/>
        <v>43869</v>
      </c>
      <c r="B87" s="36">
        <f>SUMIFS(СВЦЭМ!$C$33:$C$776,СВЦЭМ!$A$33:$A$776,$A87,СВЦЭМ!$B$33:$B$776,B$79)+'СЕТ СН'!$H$9+СВЦЭМ!$D$10+'СЕТ СН'!$H$6-'СЕТ СН'!$H$19</f>
        <v>1130.94358949</v>
      </c>
      <c r="C87" s="36">
        <f>SUMIFS(СВЦЭМ!$C$33:$C$776,СВЦЭМ!$A$33:$A$776,$A87,СВЦЭМ!$B$33:$B$776,C$79)+'СЕТ СН'!$H$9+СВЦЭМ!$D$10+'СЕТ СН'!$H$6-'СЕТ СН'!$H$19</f>
        <v>1165.4140850799999</v>
      </c>
      <c r="D87" s="36">
        <f>SUMIFS(СВЦЭМ!$C$33:$C$776,СВЦЭМ!$A$33:$A$776,$A87,СВЦЭМ!$B$33:$B$776,D$79)+'СЕТ СН'!$H$9+СВЦЭМ!$D$10+'СЕТ СН'!$H$6-'СЕТ СН'!$H$19</f>
        <v>1195.8464251</v>
      </c>
      <c r="E87" s="36">
        <f>SUMIFS(СВЦЭМ!$C$33:$C$776,СВЦЭМ!$A$33:$A$776,$A87,СВЦЭМ!$B$33:$B$776,E$79)+'СЕТ СН'!$H$9+СВЦЭМ!$D$10+'СЕТ СН'!$H$6-'СЕТ СН'!$H$19</f>
        <v>1188.5216479200001</v>
      </c>
      <c r="F87" s="36">
        <f>SUMIFS(СВЦЭМ!$C$33:$C$776,СВЦЭМ!$A$33:$A$776,$A87,СВЦЭМ!$B$33:$B$776,F$79)+'СЕТ СН'!$H$9+СВЦЭМ!$D$10+'СЕТ СН'!$H$6-'СЕТ СН'!$H$19</f>
        <v>1189.8444362</v>
      </c>
      <c r="G87" s="36">
        <f>SUMIFS(СВЦЭМ!$C$33:$C$776,СВЦЭМ!$A$33:$A$776,$A87,СВЦЭМ!$B$33:$B$776,G$79)+'СЕТ СН'!$H$9+СВЦЭМ!$D$10+'СЕТ СН'!$H$6-'СЕТ СН'!$H$19</f>
        <v>1175.14917406</v>
      </c>
      <c r="H87" s="36">
        <f>SUMIFS(СВЦЭМ!$C$33:$C$776,СВЦЭМ!$A$33:$A$776,$A87,СВЦЭМ!$B$33:$B$776,H$79)+'СЕТ СН'!$H$9+СВЦЭМ!$D$10+'СЕТ СН'!$H$6-'СЕТ СН'!$H$19</f>
        <v>1161.1168276600001</v>
      </c>
      <c r="I87" s="36">
        <f>SUMIFS(СВЦЭМ!$C$33:$C$776,СВЦЭМ!$A$33:$A$776,$A87,СВЦЭМ!$B$33:$B$776,I$79)+'СЕТ СН'!$H$9+СВЦЭМ!$D$10+'СЕТ СН'!$H$6-'СЕТ СН'!$H$19</f>
        <v>1139.15533286</v>
      </c>
      <c r="J87" s="36">
        <f>SUMIFS(СВЦЭМ!$C$33:$C$776,СВЦЭМ!$A$33:$A$776,$A87,СВЦЭМ!$B$33:$B$776,J$79)+'СЕТ СН'!$H$9+СВЦЭМ!$D$10+'СЕТ СН'!$H$6-'СЕТ СН'!$H$19</f>
        <v>1141.36122806</v>
      </c>
      <c r="K87" s="36">
        <f>SUMIFS(СВЦЭМ!$C$33:$C$776,СВЦЭМ!$A$33:$A$776,$A87,СВЦЭМ!$B$33:$B$776,K$79)+'СЕТ СН'!$H$9+СВЦЭМ!$D$10+'СЕТ СН'!$H$6-'СЕТ СН'!$H$19</f>
        <v>1097.59571366</v>
      </c>
      <c r="L87" s="36">
        <f>SUMIFS(СВЦЭМ!$C$33:$C$776,СВЦЭМ!$A$33:$A$776,$A87,СВЦЭМ!$B$33:$B$776,L$79)+'СЕТ СН'!$H$9+СВЦЭМ!$D$10+'СЕТ СН'!$H$6-'СЕТ СН'!$H$19</f>
        <v>1062.5866442700001</v>
      </c>
      <c r="M87" s="36">
        <f>SUMIFS(СВЦЭМ!$C$33:$C$776,СВЦЭМ!$A$33:$A$776,$A87,СВЦЭМ!$B$33:$B$776,M$79)+'СЕТ СН'!$H$9+СВЦЭМ!$D$10+'СЕТ СН'!$H$6-'СЕТ СН'!$H$19</f>
        <v>1051.9874283700001</v>
      </c>
      <c r="N87" s="36">
        <f>SUMIFS(СВЦЭМ!$C$33:$C$776,СВЦЭМ!$A$33:$A$776,$A87,СВЦЭМ!$B$33:$B$776,N$79)+'СЕТ СН'!$H$9+СВЦЭМ!$D$10+'СЕТ СН'!$H$6-'СЕТ СН'!$H$19</f>
        <v>1062.78955247</v>
      </c>
      <c r="O87" s="36">
        <f>SUMIFS(СВЦЭМ!$C$33:$C$776,СВЦЭМ!$A$33:$A$776,$A87,СВЦЭМ!$B$33:$B$776,O$79)+'СЕТ СН'!$H$9+СВЦЭМ!$D$10+'СЕТ СН'!$H$6-'СЕТ СН'!$H$19</f>
        <v>1071.6472451700001</v>
      </c>
      <c r="P87" s="36">
        <f>SUMIFS(СВЦЭМ!$C$33:$C$776,СВЦЭМ!$A$33:$A$776,$A87,СВЦЭМ!$B$33:$B$776,P$79)+'СЕТ СН'!$H$9+СВЦЭМ!$D$10+'СЕТ СН'!$H$6-'СЕТ СН'!$H$19</f>
        <v>1077.2125018000002</v>
      </c>
      <c r="Q87" s="36">
        <f>SUMIFS(СВЦЭМ!$C$33:$C$776,СВЦЭМ!$A$33:$A$776,$A87,СВЦЭМ!$B$33:$B$776,Q$79)+'СЕТ СН'!$H$9+СВЦЭМ!$D$10+'СЕТ СН'!$H$6-'СЕТ СН'!$H$19</f>
        <v>1083.52431069</v>
      </c>
      <c r="R87" s="36">
        <f>SUMIFS(СВЦЭМ!$C$33:$C$776,СВЦЭМ!$A$33:$A$776,$A87,СВЦЭМ!$B$33:$B$776,R$79)+'СЕТ СН'!$H$9+СВЦЭМ!$D$10+'СЕТ СН'!$H$6-'СЕТ СН'!$H$19</f>
        <v>1089.54052054</v>
      </c>
      <c r="S87" s="36">
        <f>SUMIFS(СВЦЭМ!$C$33:$C$776,СВЦЭМ!$A$33:$A$776,$A87,СВЦЭМ!$B$33:$B$776,S$79)+'СЕТ СН'!$H$9+СВЦЭМ!$D$10+'СЕТ СН'!$H$6-'СЕТ СН'!$H$19</f>
        <v>1084.3989583800001</v>
      </c>
      <c r="T87" s="36">
        <f>SUMIFS(СВЦЭМ!$C$33:$C$776,СВЦЭМ!$A$33:$A$776,$A87,СВЦЭМ!$B$33:$B$776,T$79)+'СЕТ СН'!$H$9+СВЦЭМ!$D$10+'СЕТ СН'!$H$6-'СЕТ СН'!$H$19</f>
        <v>1096.5906622</v>
      </c>
      <c r="U87" s="36">
        <f>SUMIFS(СВЦЭМ!$C$33:$C$776,СВЦЭМ!$A$33:$A$776,$A87,СВЦЭМ!$B$33:$B$776,U$79)+'СЕТ СН'!$H$9+СВЦЭМ!$D$10+'СЕТ СН'!$H$6-'СЕТ СН'!$H$19</f>
        <v>1102.9811324100001</v>
      </c>
      <c r="V87" s="36">
        <f>SUMIFS(СВЦЭМ!$C$33:$C$776,СВЦЭМ!$A$33:$A$776,$A87,СВЦЭМ!$B$33:$B$776,V$79)+'СЕТ СН'!$H$9+СВЦЭМ!$D$10+'СЕТ СН'!$H$6-'СЕТ СН'!$H$19</f>
        <v>1082.1610540500001</v>
      </c>
      <c r="W87" s="36">
        <f>SUMIFS(СВЦЭМ!$C$33:$C$776,СВЦЭМ!$A$33:$A$776,$A87,СВЦЭМ!$B$33:$B$776,W$79)+'СЕТ СН'!$H$9+СВЦЭМ!$D$10+'СЕТ СН'!$H$6-'СЕТ СН'!$H$19</f>
        <v>1075.3724011199999</v>
      </c>
      <c r="X87" s="36">
        <f>SUMIFS(СВЦЭМ!$C$33:$C$776,СВЦЭМ!$A$33:$A$776,$A87,СВЦЭМ!$B$33:$B$776,X$79)+'СЕТ СН'!$H$9+СВЦЭМ!$D$10+'СЕТ СН'!$H$6-'СЕТ СН'!$H$19</f>
        <v>1073.9071918</v>
      </c>
      <c r="Y87" s="36">
        <f>SUMIFS(СВЦЭМ!$C$33:$C$776,СВЦЭМ!$A$33:$A$776,$A87,СВЦЭМ!$B$33:$B$776,Y$79)+'СЕТ СН'!$H$9+СВЦЭМ!$D$10+'СЕТ СН'!$H$6-'СЕТ СН'!$H$19</f>
        <v>1096.9889592500001</v>
      </c>
    </row>
    <row r="88" spans="1:25" ht="15.75" x14ac:dyDescent="0.2">
      <c r="A88" s="35">
        <f t="shared" si="2"/>
        <v>43870</v>
      </c>
      <c r="B88" s="36">
        <f>SUMIFS(СВЦЭМ!$C$33:$C$776,СВЦЭМ!$A$33:$A$776,$A88,СВЦЭМ!$B$33:$B$776,B$79)+'СЕТ СН'!$H$9+СВЦЭМ!$D$10+'СЕТ СН'!$H$6-'СЕТ СН'!$H$19</f>
        <v>1136.6592672700001</v>
      </c>
      <c r="C88" s="36">
        <f>SUMIFS(СВЦЭМ!$C$33:$C$776,СВЦЭМ!$A$33:$A$776,$A88,СВЦЭМ!$B$33:$B$776,C$79)+'СЕТ СН'!$H$9+СВЦЭМ!$D$10+'СЕТ СН'!$H$6-'СЕТ СН'!$H$19</f>
        <v>1155.49751451</v>
      </c>
      <c r="D88" s="36">
        <f>SUMIFS(СВЦЭМ!$C$33:$C$776,СВЦЭМ!$A$33:$A$776,$A88,СВЦЭМ!$B$33:$B$776,D$79)+'СЕТ СН'!$H$9+СВЦЭМ!$D$10+'СЕТ СН'!$H$6-'СЕТ СН'!$H$19</f>
        <v>1170.6450395500001</v>
      </c>
      <c r="E88" s="36">
        <f>SUMIFS(СВЦЭМ!$C$33:$C$776,СВЦЭМ!$A$33:$A$776,$A88,СВЦЭМ!$B$33:$B$776,E$79)+'СЕТ СН'!$H$9+СВЦЭМ!$D$10+'СЕТ СН'!$H$6-'СЕТ СН'!$H$19</f>
        <v>1179.1478039900001</v>
      </c>
      <c r="F88" s="36">
        <f>SUMIFS(СВЦЭМ!$C$33:$C$776,СВЦЭМ!$A$33:$A$776,$A88,СВЦЭМ!$B$33:$B$776,F$79)+'СЕТ СН'!$H$9+СВЦЭМ!$D$10+'СЕТ СН'!$H$6-'СЕТ СН'!$H$19</f>
        <v>1171.34371861</v>
      </c>
      <c r="G88" s="36">
        <f>SUMIFS(СВЦЭМ!$C$33:$C$776,СВЦЭМ!$A$33:$A$776,$A88,СВЦЭМ!$B$33:$B$776,G$79)+'СЕТ СН'!$H$9+СВЦЭМ!$D$10+'СЕТ СН'!$H$6-'СЕТ СН'!$H$19</f>
        <v>1163.02523434</v>
      </c>
      <c r="H88" s="36">
        <f>SUMIFS(СВЦЭМ!$C$33:$C$776,СВЦЭМ!$A$33:$A$776,$A88,СВЦЭМ!$B$33:$B$776,H$79)+'СЕТ СН'!$H$9+СВЦЭМ!$D$10+'СЕТ СН'!$H$6-'СЕТ СН'!$H$19</f>
        <v>1142.15429017</v>
      </c>
      <c r="I88" s="36">
        <f>SUMIFS(СВЦЭМ!$C$33:$C$776,СВЦЭМ!$A$33:$A$776,$A88,СВЦЭМ!$B$33:$B$776,I$79)+'СЕТ СН'!$H$9+СВЦЭМ!$D$10+'СЕТ СН'!$H$6-'СЕТ СН'!$H$19</f>
        <v>1113.6674968</v>
      </c>
      <c r="J88" s="36">
        <f>SUMIFS(СВЦЭМ!$C$33:$C$776,СВЦЭМ!$A$33:$A$776,$A88,СВЦЭМ!$B$33:$B$776,J$79)+'СЕТ СН'!$H$9+СВЦЭМ!$D$10+'СЕТ СН'!$H$6-'СЕТ СН'!$H$19</f>
        <v>1084.18584231</v>
      </c>
      <c r="K88" s="36">
        <f>SUMIFS(СВЦЭМ!$C$33:$C$776,СВЦЭМ!$A$33:$A$776,$A88,СВЦЭМ!$B$33:$B$776,K$79)+'СЕТ СН'!$H$9+СВЦЭМ!$D$10+'СЕТ СН'!$H$6-'СЕТ СН'!$H$19</f>
        <v>1063.19885378</v>
      </c>
      <c r="L88" s="36">
        <f>SUMIFS(СВЦЭМ!$C$33:$C$776,СВЦЭМ!$A$33:$A$776,$A88,СВЦЭМ!$B$33:$B$776,L$79)+'СЕТ СН'!$H$9+СВЦЭМ!$D$10+'СЕТ СН'!$H$6-'СЕТ СН'!$H$19</f>
        <v>1059.78681443</v>
      </c>
      <c r="M88" s="36">
        <f>SUMIFS(СВЦЭМ!$C$33:$C$776,СВЦЭМ!$A$33:$A$776,$A88,СВЦЭМ!$B$33:$B$776,M$79)+'СЕТ СН'!$H$9+СВЦЭМ!$D$10+'СЕТ СН'!$H$6-'СЕТ СН'!$H$19</f>
        <v>1080.1249172</v>
      </c>
      <c r="N88" s="36">
        <f>SUMIFS(СВЦЭМ!$C$33:$C$776,СВЦЭМ!$A$33:$A$776,$A88,СВЦЭМ!$B$33:$B$776,N$79)+'СЕТ СН'!$H$9+СВЦЭМ!$D$10+'СЕТ СН'!$H$6-'СЕТ СН'!$H$19</f>
        <v>1116.94476932</v>
      </c>
      <c r="O88" s="36">
        <f>SUMIFS(СВЦЭМ!$C$33:$C$776,СВЦЭМ!$A$33:$A$776,$A88,СВЦЭМ!$B$33:$B$776,O$79)+'СЕТ СН'!$H$9+СВЦЭМ!$D$10+'СЕТ СН'!$H$6-'СЕТ СН'!$H$19</f>
        <v>1100.97205588</v>
      </c>
      <c r="P88" s="36">
        <f>SUMIFS(СВЦЭМ!$C$33:$C$776,СВЦЭМ!$A$33:$A$776,$A88,СВЦЭМ!$B$33:$B$776,P$79)+'СЕТ СН'!$H$9+СВЦЭМ!$D$10+'СЕТ СН'!$H$6-'СЕТ СН'!$H$19</f>
        <v>1115.93543393</v>
      </c>
      <c r="Q88" s="36">
        <f>SUMIFS(СВЦЭМ!$C$33:$C$776,СВЦЭМ!$A$33:$A$776,$A88,СВЦЭМ!$B$33:$B$776,Q$79)+'СЕТ СН'!$H$9+СВЦЭМ!$D$10+'СЕТ СН'!$H$6-'СЕТ СН'!$H$19</f>
        <v>1119.14377354</v>
      </c>
      <c r="R88" s="36">
        <f>SUMIFS(СВЦЭМ!$C$33:$C$776,СВЦЭМ!$A$33:$A$776,$A88,СВЦЭМ!$B$33:$B$776,R$79)+'СЕТ СН'!$H$9+СВЦЭМ!$D$10+'СЕТ СН'!$H$6-'СЕТ СН'!$H$19</f>
        <v>1116.4451169900001</v>
      </c>
      <c r="S88" s="36">
        <f>SUMIFS(СВЦЭМ!$C$33:$C$776,СВЦЭМ!$A$33:$A$776,$A88,СВЦЭМ!$B$33:$B$776,S$79)+'СЕТ СН'!$H$9+СВЦЭМ!$D$10+'СЕТ СН'!$H$6-'СЕТ СН'!$H$19</f>
        <v>1106.40708498</v>
      </c>
      <c r="T88" s="36">
        <f>SUMIFS(СВЦЭМ!$C$33:$C$776,СВЦЭМ!$A$33:$A$776,$A88,СВЦЭМ!$B$33:$B$776,T$79)+'СЕТ СН'!$H$9+СВЦЭМ!$D$10+'СЕТ СН'!$H$6-'СЕТ СН'!$H$19</f>
        <v>1098.2720454</v>
      </c>
      <c r="U88" s="36">
        <f>SUMIFS(СВЦЭМ!$C$33:$C$776,СВЦЭМ!$A$33:$A$776,$A88,СВЦЭМ!$B$33:$B$776,U$79)+'СЕТ СН'!$H$9+СВЦЭМ!$D$10+'СЕТ СН'!$H$6-'СЕТ СН'!$H$19</f>
        <v>1099.1017427700001</v>
      </c>
      <c r="V88" s="36">
        <f>SUMIFS(СВЦЭМ!$C$33:$C$776,СВЦЭМ!$A$33:$A$776,$A88,СВЦЭМ!$B$33:$B$776,V$79)+'СЕТ СН'!$H$9+СВЦЭМ!$D$10+'СЕТ СН'!$H$6-'СЕТ СН'!$H$19</f>
        <v>1098.6442113800001</v>
      </c>
      <c r="W88" s="36">
        <f>SUMIFS(СВЦЭМ!$C$33:$C$776,СВЦЭМ!$A$33:$A$776,$A88,СВЦЭМ!$B$33:$B$776,W$79)+'СЕТ СН'!$H$9+СВЦЭМ!$D$10+'СЕТ СН'!$H$6-'СЕТ СН'!$H$19</f>
        <v>1101.95617038</v>
      </c>
      <c r="X88" s="36">
        <f>SUMIFS(СВЦЭМ!$C$33:$C$776,СВЦЭМ!$A$33:$A$776,$A88,СВЦЭМ!$B$33:$B$776,X$79)+'СЕТ СН'!$H$9+СВЦЭМ!$D$10+'СЕТ СН'!$H$6-'СЕТ СН'!$H$19</f>
        <v>1102.9954572300001</v>
      </c>
      <c r="Y88" s="36">
        <f>SUMIFS(СВЦЭМ!$C$33:$C$776,СВЦЭМ!$A$33:$A$776,$A88,СВЦЭМ!$B$33:$B$776,Y$79)+'СЕТ СН'!$H$9+СВЦЭМ!$D$10+'СЕТ СН'!$H$6-'СЕТ СН'!$H$19</f>
        <v>1113.93680533</v>
      </c>
    </row>
    <row r="89" spans="1:25" ht="15.75" x14ac:dyDescent="0.2">
      <c r="A89" s="35">
        <f t="shared" si="2"/>
        <v>43871</v>
      </c>
      <c r="B89" s="36">
        <f>SUMIFS(СВЦЭМ!$C$33:$C$776,СВЦЭМ!$A$33:$A$776,$A89,СВЦЭМ!$B$33:$B$776,B$79)+'СЕТ СН'!$H$9+СВЦЭМ!$D$10+'СЕТ СН'!$H$6-'СЕТ СН'!$H$19</f>
        <v>1172.2027192</v>
      </c>
      <c r="C89" s="36">
        <f>SUMIFS(СВЦЭМ!$C$33:$C$776,СВЦЭМ!$A$33:$A$776,$A89,СВЦЭМ!$B$33:$B$776,C$79)+'СЕТ СН'!$H$9+СВЦЭМ!$D$10+'СЕТ СН'!$H$6-'СЕТ СН'!$H$19</f>
        <v>1207.7625303999998</v>
      </c>
      <c r="D89" s="36">
        <f>SUMIFS(СВЦЭМ!$C$33:$C$776,СВЦЭМ!$A$33:$A$776,$A89,СВЦЭМ!$B$33:$B$776,D$79)+'СЕТ СН'!$H$9+СВЦЭМ!$D$10+'СЕТ СН'!$H$6-'СЕТ СН'!$H$19</f>
        <v>1208.0619399</v>
      </c>
      <c r="E89" s="36">
        <f>SUMIFS(СВЦЭМ!$C$33:$C$776,СВЦЭМ!$A$33:$A$776,$A89,СВЦЭМ!$B$33:$B$776,E$79)+'СЕТ СН'!$H$9+СВЦЭМ!$D$10+'СЕТ СН'!$H$6-'СЕТ СН'!$H$19</f>
        <v>1214.5832648400001</v>
      </c>
      <c r="F89" s="36">
        <f>SUMIFS(СВЦЭМ!$C$33:$C$776,СВЦЭМ!$A$33:$A$776,$A89,СВЦЭМ!$B$33:$B$776,F$79)+'СЕТ СН'!$H$9+СВЦЭМ!$D$10+'СЕТ СН'!$H$6-'СЕТ СН'!$H$19</f>
        <v>1207.45119013</v>
      </c>
      <c r="G89" s="36">
        <f>SUMIFS(СВЦЭМ!$C$33:$C$776,СВЦЭМ!$A$33:$A$776,$A89,СВЦЭМ!$B$33:$B$776,G$79)+'СЕТ СН'!$H$9+СВЦЭМ!$D$10+'СЕТ СН'!$H$6-'СЕТ СН'!$H$19</f>
        <v>1187.4003104600001</v>
      </c>
      <c r="H89" s="36">
        <f>SUMIFS(СВЦЭМ!$C$33:$C$776,СВЦЭМ!$A$33:$A$776,$A89,СВЦЭМ!$B$33:$B$776,H$79)+'СЕТ СН'!$H$9+СВЦЭМ!$D$10+'СЕТ СН'!$H$6-'СЕТ СН'!$H$19</f>
        <v>1185.7675123200002</v>
      </c>
      <c r="I89" s="36">
        <f>SUMIFS(СВЦЭМ!$C$33:$C$776,СВЦЭМ!$A$33:$A$776,$A89,СВЦЭМ!$B$33:$B$776,I$79)+'СЕТ СН'!$H$9+СВЦЭМ!$D$10+'СЕТ СН'!$H$6-'СЕТ СН'!$H$19</f>
        <v>1155.6016322600001</v>
      </c>
      <c r="J89" s="36">
        <f>SUMIFS(СВЦЭМ!$C$33:$C$776,СВЦЭМ!$A$33:$A$776,$A89,СВЦЭМ!$B$33:$B$776,J$79)+'СЕТ СН'!$H$9+СВЦЭМ!$D$10+'СЕТ СН'!$H$6-'СЕТ СН'!$H$19</f>
        <v>1120.6604720400001</v>
      </c>
      <c r="K89" s="36">
        <f>SUMIFS(СВЦЭМ!$C$33:$C$776,СВЦЭМ!$A$33:$A$776,$A89,СВЦЭМ!$B$33:$B$776,K$79)+'СЕТ СН'!$H$9+СВЦЭМ!$D$10+'СЕТ СН'!$H$6-'СЕТ СН'!$H$19</f>
        <v>1096.1159645800001</v>
      </c>
      <c r="L89" s="36">
        <f>SUMIFS(СВЦЭМ!$C$33:$C$776,СВЦЭМ!$A$33:$A$776,$A89,СВЦЭМ!$B$33:$B$776,L$79)+'СЕТ СН'!$H$9+СВЦЭМ!$D$10+'СЕТ СН'!$H$6-'СЕТ СН'!$H$19</f>
        <v>1099.87376133</v>
      </c>
      <c r="M89" s="36">
        <f>SUMIFS(СВЦЭМ!$C$33:$C$776,СВЦЭМ!$A$33:$A$776,$A89,СВЦЭМ!$B$33:$B$776,M$79)+'СЕТ СН'!$H$9+СВЦЭМ!$D$10+'СЕТ СН'!$H$6-'СЕТ СН'!$H$19</f>
        <v>1114.50380019</v>
      </c>
      <c r="N89" s="36">
        <f>SUMIFS(СВЦЭМ!$C$33:$C$776,СВЦЭМ!$A$33:$A$776,$A89,СВЦЭМ!$B$33:$B$776,N$79)+'СЕТ СН'!$H$9+СВЦЭМ!$D$10+'СЕТ СН'!$H$6-'СЕТ СН'!$H$19</f>
        <v>1140.7433198000001</v>
      </c>
      <c r="O89" s="36">
        <f>SUMIFS(СВЦЭМ!$C$33:$C$776,СВЦЭМ!$A$33:$A$776,$A89,СВЦЭМ!$B$33:$B$776,O$79)+'СЕТ СН'!$H$9+СВЦЭМ!$D$10+'СЕТ СН'!$H$6-'СЕТ СН'!$H$19</f>
        <v>1129.90516065</v>
      </c>
      <c r="P89" s="36">
        <f>SUMIFS(СВЦЭМ!$C$33:$C$776,СВЦЭМ!$A$33:$A$776,$A89,СВЦЭМ!$B$33:$B$776,P$79)+'СЕТ СН'!$H$9+СВЦЭМ!$D$10+'СЕТ СН'!$H$6-'СЕТ СН'!$H$19</f>
        <v>1157.6500649900001</v>
      </c>
      <c r="Q89" s="36">
        <f>SUMIFS(СВЦЭМ!$C$33:$C$776,СВЦЭМ!$A$33:$A$776,$A89,СВЦЭМ!$B$33:$B$776,Q$79)+'СЕТ СН'!$H$9+СВЦЭМ!$D$10+'СЕТ СН'!$H$6-'СЕТ СН'!$H$19</f>
        <v>1192.41831402</v>
      </c>
      <c r="R89" s="36">
        <f>SUMIFS(СВЦЭМ!$C$33:$C$776,СВЦЭМ!$A$33:$A$776,$A89,СВЦЭМ!$B$33:$B$776,R$79)+'СЕТ СН'!$H$9+СВЦЭМ!$D$10+'СЕТ СН'!$H$6-'СЕТ СН'!$H$19</f>
        <v>1188.5914040100001</v>
      </c>
      <c r="S89" s="36">
        <f>SUMIFS(СВЦЭМ!$C$33:$C$776,СВЦЭМ!$A$33:$A$776,$A89,СВЦЭМ!$B$33:$B$776,S$79)+'СЕТ СН'!$H$9+СВЦЭМ!$D$10+'СЕТ СН'!$H$6-'СЕТ СН'!$H$19</f>
        <v>1192.40853449</v>
      </c>
      <c r="T89" s="36">
        <f>SUMIFS(СВЦЭМ!$C$33:$C$776,СВЦЭМ!$A$33:$A$776,$A89,СВЦЭМ!$B$33:$B$776,T$79)+'СЕТ СН'!$H$9+СВЦЭМ!$D$10+'СЕТ СН'!$H$6-'СЕТ СН'!$H$19</f>
        <v>1155.7212241</v>
      </c>
      <c r="U89" s="36">
        <f>SUMIFS(СВЦЭМ!$C$33:$C$776,СВЦЭМ!$A$33:$A$776,$A89,СВЦЭМ!$B$33:$B$776,U$79)+'СЕТ СН'!$H$9+СВЦЭМ!$D$10+'СЕТ СН'!$H$6-'СЕТ СН'!$H$19</f>
        <v>1162.8689936200001</v>
      </c>
      <c r="V89" s="36">
        <f>SUMIFS(СВЦЭМ!$C$33:$C$776,СВЦЭМ!$A$33:$A$776,$A89,СВЦЭМ!$B$33:$B$776,V$79)+'СЕТ СН'!$H$9+СВЦЭМ!$D$10+'СЕТ СН'!$H$6-'СЕТ СН'!$H$19</f>
        <v>1149.26779448</v>
      </c>
      <c r="W89" s="36">
        <f>SUMIFS(СВЦЭМ!$C$33:$C$776,СВЦЭМ!$A$33:$A$776,$A89,СВЦЭМ!$B$33:$B$776,W$79)+'СЕТ СН'!$H$9+СВЦЭМ!$D$10+'СЕТ СН'!$H$6-'СЕТ СН'!$H$19</f>
        <v>1148.08394019</v>
      </c>
      <c r="X89" s="36">
        <f>SUMIFS(СВЦЭМ!$C$33:$C$776,СВЦЭМ!$A$33:$A$776,$A89,СВЦЭМ!$B$33:$B$776,X$79)+'СЕТ СН'!$H$9+СВЦЭМ!$D$10+'СЕТ СН'!$H$6-'СЕТ СН'!$H$19</f>
        <v>1191.5587514599999</v>
      </c>
      <c r="Y89" s="36">
        <f>SUMIFS(СВЦЭМ!$C$33:$C$776,СВЦЭМ!$A$33:$A$776,$A89,СВЦЭМ!$B$33:$B$776,Y$79)+'СЕТ СН'!$H$9+СВЦЭМ!$D$10+'СЕТ СН'!$H$6-'СЕТ СН'!$H$19</f>
        <v>1177.3154145600001</v>
      </c>
    </row>
    <row r="90" spans="1:25" ht="15.75" x14ac:dyDescent="0.2">
      <c r="A90" s="35">
        <f t="shared" si="2"/>
        <v>43872</v>
      </c>
      <c r="B90" s="36">
        <f>SUMIFS(СВЦЭМ!$C$33:$C$776,СВЦЭМ!$A$33:$A$776,$A90,СВЦЭМ!$B$33:$B$776,B$79)+'СЕТ СН'!$H$9+СВЦЭМ!$D$10+'СЕТ СН'!$H$6-'СЕТ СН'!$H$19</f>
        <v>1146.7987213599999</v>
      </c>
      <c r="C90" s="36">
        <f>SUMIFS(СВЦЭМ!$C$33:$C$776,СВЦЭМ!$A$33:$A$776,$A90,СВЦЭМ!$B$33:$B$776,C$79)+'СЕТ СН'!$H$9+СВЦЭМ!$D$10+'СЕТ СН'!$H$6-'СЕТ СН'!$H$19</f>
        <v>1191.03167119</v>
      </c>
      <c r="D90" s="36">
        <f>SUMIFS(СВЦЭМ!$C$33:$C$776,СВЦЭМ!$A$33:$A$776,$A90,СВЦЭМ!$B$33:$B$776,D$79)+'СЕТ СН'!$H$9+СВЦЭМ!$D$10+'СЕТ СН'!$H$6-'СЕТ СН'!$H$19</f>
        <v>1208.4764351700001</v>
      </c>
      <c r="E90" s="36">
        <f>SUMIFS(СВЦЭМ!$C$33:$C$776,СВЦЭМ!$A$33:$A$776,$A90,СВЦЭМ!$B$33:$B$776,E$79)+'СЕТ СН'!$H$9+СВЦЭМ!$D$10+'СЕТ СН'!$H$6-'СЕТ СН'!$H$19</f>
        <v>1221.3251540199999</v>
      </c>
      <c r="F90" s="36">
        <f>SUMIFS(СВЦЭМ!$C$33:$C$776,СВЦЭМ!$A$33:$A$776,$A90,СВЦЭМ!$B$33:$B$776,F$79)+'СЕТ СН'!$H$9+СВЦЭМ!$D$10+'СЕТ СН'!$H$6-'СЕТ СН'!$H$19</f>
        <v>1213.9977583999998</v>
      </c>
      <c r="G90" s="36">
        <f>SUMIFS(СВЦЭМ!$C$33:$C$776,СВЦЭМ!$A$33:$A$776,$A90,СВЦЭМ!$B$33:$B$776,G$79)+'СЕТ СН'!$H$9+СВЦЭМ!$D$10+'СЕТ СН'!$H$6-'СЕТ СН'!$H$19</f>
        <v>1196.78181911</v>
      </c>
      <c r="H90" s="36">
        <f>SUMIFS(СВЦЭМ!$C$33:$C$776,СВЦЭМ!$A$33:$A$776,$A90,СВЦЭМ!$B$33:$B$776,H$79)+'СЕТ СН'!$H$9+СВЦЭМ!$D$10+'СЕТ СН'!$H$6-'СЕТ СН'!$H$19</f>
        <v>1168.47416733</v>
      </c>
      <c r="I90" s="36">
        <f>SUMIFS(СВЦЭМ!$C$33:$C$776,СВЦЭМ!$A$33:$A$776,$A90,СВЦЭМ!$B$33:$B$776,I$79)+'СЕТ СН'!$H$9+СВЦЭМ!$D$10+'СЕТ СН'!$H$6-'СЕТ СН'!$H$19</f>
        <v>1135.4436771400001</v>
      </c>
      <c r="J90" s="36">
        <f>SUMIFS(СВЦЭМ!$C$33:$C$776,СВЦЭМ!$A$33:$A$776,$A90,СВЦЭМ!$B$33:$B$776,J$79)+'СЕТ СН'!$H$9+СВЦЭМ!$D$10+'СЕТ СН'!$H$6-'СЕТ СН'!$H$19</f>
        <v>1114.3931316200001</v>
      </c>
      <c r="K90" s="36">
        <f>SUMIFS(СВЦЭМ!$C$33:$C$776,СВЦЭМ!$A$33:$A$776,$A90,СВЦЭМ!$B$33:$B$776,K$79)+'СЕТ СН'!$H$9+СВЦЭМ!$D$10+'СЕТ СН'!$H$6-'СЕТ СН'!$H$19</f>
        <v>1093.89830078</v>
      </c>
      <c r="L90" s="36">
        <f>SUMIFS(СВЦЭМ!$C$33:$C$776,СВЦЭМ!$A$33:$A$776,$A90,СВЦЭМ!$B$33:$B$776,L$79)+'СЕТ СН'!$H$9+СВЦЭМ!$D$10+'СЕТ СН'!$H$6-'СЕТ СН'!$H$19</f>
        <v>1092.6195521700001</v>
      </c>
      <c r="M90" s="36">
        <f>SUMIFS(СВЦЭМ!$C$33:$C$776,СВЦЭМ!$A$33:$A$776,$A90,СВЦЭМ!$B$33:$B$776,M$79)+'СЕТ СН'!$H$9+СВЦЭМ!$D$10+'СЕТ СН'!$H$6-'СЕТ СН'!$H$19</f>
        <v>1111.8129461400001</v>
      </c>
      <c r="N90" s="36">
        <f>SUMIFS(СВЦЭМ!$C$33:$C$776,СВЦЭМ!$A$33:$A$776,$A90,СВЦЭМ!$B$33:$B$776,N$79)+'СЕТ СН'!$H$9+СВЦЭМ!$D$10+'СЕТ СН'!$H$6-'СЕТ СН'!$H$19</f>
        <v>1134.2458467500001</v>
      </c>
      <c r="O90" s="36">
        <f>SUMIFS(СВЦЭМ!$C$33:$C$776,СВЦЭМ!$A$33:$A$776,$A90,СВЦЭМ!$B$33:$B$776,O$79)+'СЕТ СН'!$H$9+СВЦЭМ!$D$10+'СЕТ СН'!$H$6-'СЕТ СН'!$H$19</f>
        <v>1137.4448995</v>
      </c>
      <c r="P90" s="36">
        <f>SUMIFS(СВЦЭМ!$C$33:$C$776,СВЦЭМ!$A$33:$A$776,$A90,СВЦЭМ!$B$33:$B$776,P$79)+'СЕТ СН'!$H$9+СВЦЭМ!$D$10+'СЕТ СН'!$H$6-'СЕТ СН'!$H$19</f>
        <v>1179.6789692100001</v>
      </c>
      <c r="Q90" s="36">
        <f>SUMIFS(СВЦЭМ!$C$33:$C$776,СВЦЭМ!$A$33:$A$776,$A90,СВЦЭМ!$B$33:$B$776,Q$79)+'СЕТ СН'!$H$9+СВЦЭМ!$D$10+'СЕТ СН'!$H$6-'СЕТ СН'!$H$19</f>
        <v>1212.4072735300001</v>
      </c>
      <c r="R90" s="36">
        <f>SUMIFS(СВЦЭМ!$C$33:$C$776,СВЦЭМ!$A$33:$A$776,$A90,СВЦЭМ!$B$33:$B$776,R$79)+'СЕТ СН'!$H$9+СВЦЭМ!$D$10+'СЕТ СН'!$H$6-'СЕТ СН'!$H$19</f>
        <v>1195.16106044</v>
      </c>
      <c r="S90" s="36">
        <f>SUMIFS(СВЦЭМ!$C$33:$C$776,СВЦЭМ!$A$33:$A$776,$A90,СВЦЭМ!$B$33:$B$776,S$79)+'СЕТ СН'!$H$9+СВЦЭМ!$D$10+'СЕТ СН'!$H$6-'СЕТ СН'!$H$19</f>
        <v>1170.7123821300002</v>
      </c>
      <c r="T90" s="36">
        <f>SUMIFS(СВЦЭМ!$C$33:$C$776,СВЦЭМ!$A$33:$A$776,$A90,СВЦЭМ!$B$33:$B$776,T$79)+'СЕТ СН'!$H$9+СВЦЭМ!$D$10+'СЕТ СН'!$H$6-'СЕТ СН'!$H$19</f>
        <v>1139.0872232199999</v>
      </c>
      <c r="U90" s="36">
        <f>SUMIFS(СВЦЭМ!$C$33:$C$776,СВЦЭМ!$A$33:$A$776,$A90,СВЦЭМ!$B$33:$B$776,U$79)+'СЕТ СН'!$H$9+СВЦЭМ!$D$10+'СЕТ СН'!$H$6-'СЕТ СН'!$H$19</f>
        <v>1149.60727176</v>
      </c>
      <c r="V90" s="36">
        <f>SUMIFS(СВЦЭМ!$C$33:$C$776,СВЦЭМ!$A$33:$A$776,$A90,СВЦЭМ!$B$33:$B$776,V$79)+'СЕТ СН'!$H$9+СВЦЭМ!$D$10+'СЕТ СН'!$H$6-'СЕТ СН'!$H$19</f>
        <v>1133.9446047200001</v>
      </c>
      <c r="W90" s="36">
        <f>SUMIFS(СВЦЭМ!$C$33:$C$776,СВЦЭМ!$A$33:$A$776,$A90,СВЦЭМ!$B$33:$B$776,W$79)+'СЕТ СН'!$H$9+СВЦЭМ!$D$10+'СЕТ СН'!$H$6-'СЕТ СН'!$H$19</f>
        <v>1135.49418053</v>
      </c>
      <c r="X90" s="36">
        <f>SUMIFS(СВЦЭМ!$C$33:$C$776,СВЦЭМ!$A$33:$A$776,$A90,СВЦЭМ!$B$33:$B$776,X$79)+'СЕТ СН'!$H$9+СВЦЭМ!$D$10+'СЕТ СН'!$H$6-'СЕТ СН'!$H$19</f>
        <v>1163.13346189</v>
      </c>
      <c r="Y90" s="36">
        <f>SUMIFS(СВЦЭМ!$C$33:$C$776,СВЦЭМ!$A$33:$A$776,$A90,СВЦЭМ!$B$33:$B$776,Y$79)+'СЕТ СН'!$H$9+СВЦЭМ!$D$10+'СЕТ СН'!$H$6-'СЕТ СН'!$H$19</f>
        <v>1148.4463428000001</v>
      </c>
    </row>
    <row r="91" spans="1:25" ht="15.75" x14ac:dyDescent="0.2">
      <c r="A91" s="35">
        <f t="shared" si="2"/>
        <v>43873</v>
      </c>
      <c r="B91" s="36">
        <f>SUMIFS(СВЦЭМ!$C$33:$C$776,СВЦЭМ!$A$33:$A$776,$A91,СВЦЭМ!$B$33:$B$776,B$79)+'СЕТ СН'!$H$9+СВЦЭМ!$D$10+'СЕТ СН'!$H$6-'СЕТ СН'!$H$19</f>
        <v>1135.03446338</v>
      </c>
      <c r="C91" s="36">
        <f>SUMIFS(СВЦЭМ!$C$33:$C$776,СВЦЭМ!$A$33:$A$776,$A91,СВЦЭМ!$B$33:$B$776,C$79)+'СЕТ СН'!$H$9+СВЦЭМ!$D$10+'СЕТ СН'!$H$6-'СЕТ СН'!$H$19</f>
        <v>1148.9243434100001</v>
      </c>
      <c r="D91" s="36">
        <f>SUMIFS(СВЦЭМ!$C$33:$C$776,СВЦЭМ!$A$33:$A$776,$A91,СВЦЭМ!$B$33:$B$776,D$79)+'СЕТ СН'!$H$9+СВЦЭМ!$D$10+'СЕТ СН'!$H$6-'СЕТ СН'!$H$19</f>
        <v>1171.4394423799999</v>
      </c>
      <c r="E91" s="36">
        <f>SUMIFS(СВЦЭМ!$C$33:$C$776,СВЦЭМ!$A$33:$A$776,$A91,СВЦЭМ!$B$33:$B$776,E$79)+'СЕТ СН'!$H$9+СВЦЭМ!$D$10+'СЕТ СН'!$H$6-'СЕТ СН'!$H$19</f>
        <v>1185.08186439</v>
      </c>
      <c r="F91" s="36">
        <f>SUMIFS(СВЦЭМ!$C$33:$C$776,СВЦЭМ!$A$33:$A$776,$A91,СВЦЭМ!$B$33:$B$776,F$79)+'СЕТ СН'!$H$9+СВЦЭМ!$D$10+'СЕТ СН'!$H$6-'СЕТ СН'!$H$19</f>
        <v>1180.9606046700001</v>
      </c>
      <c r="G91" s="36">
        <f>SUMIFS(СВЦЭМ!$C$33:$C$776,СВЦЭМ!$A$33:$A$776,$A91,СВЦЭМ!$B$33:$B$776,G$79)+'СЕТ СН'!$H$9+СВЦЭМ!$D$10+'СЕТ СН'!$H$6-'СЕТ СН'!$H$19</f>
        <v>1172.71493756</v>
      </c>
      <c r="H91" s="36">
        <f>SUMIFS(СВЦЭМ!$C$33:$C$776,СВЦЭМ!$A$33:$A$776,$A91,СВЦЭМ!$B$33:$B$776,H$79)+'СЕТ СН'!$H$9+СВЦЭМ!$D$10+'СЕТ СН'!$H$6-'СЕТ СН'!$H$19</f>
        <v>1144.1190610900001</v>
      </c>
      <c r="I91" s="36">
        <f>SUMIFS(СВЦЭМ!$C$33:$C$776,СВЦЭМ!$A$33:$A$776,$A91,СВЦЭМ!$B$33:$B$776,I$79)+'СЕТ СН'!$H$9+СВЦЭМ!$D$10+'СЕТ СН'!$H$6-'СЕТ СН'!$H$19</f>
        <v>1124.97120943</v>
      </c>
      <c r="J91" s="36">
        <f>SUMIFS(СВЦЭМ!$C$33:$C$776,СВЦЭМ!$A$33:$A$776,$A91,СВЦЭМ!$B$33:$B$776,J$79)+'СЕТ СН'!$H$9+СВЦЭМ!$D$10+'СЕТ СН'!$H$6-'СЕТ СН'!$H$19</f>
        <v>1135.22614529</v>
      </c>
      <c r="K91" s="36">
        <f>SUMIFS(СВЦЭМ!$C$33:$C$776,СВЦЭМ!$A$33:$A$776,$A91,СВЦЭМ!$B$33:$B$776,K$79)+'СЕТ СН'!$H$9+СВЦЭМ!$D$10+'СЕТ СН'!$H$6-'СЕТ СН'!$H$19</f>
        <v>1139.3375374</v>
      </c>
      <c r="L91" s="36">
        <f>SUMIFS(СВЦЭМ!$C$33:$C$776,СВЦЭМ!$A$33:$A$776,$A91,СВЦЭМ!$B$33:$B$776,L$79)+'СЕТ СН'!$H$9+СВЦЭМ!$D$10+'СЕТ СН'!$H$6-'СЕТ СН'!$H$19</f>
        <v>1127.46303668</v>
      </c>
      <c r="M91" s="36">
        <f>SUMIFS(СВЦЭМ!$C$33:$C$776,СВЦЭМ!$A$33:$A$776,$A91,СВЦЭМ!$B$33:$B$776,M$79)+'СЕТ СН'!$H$9+СВЦЭМ!$D$10+'СЕТ СН'!$H$6-'СЕТ СН'!$H$19</f>
        <v>1088.2708065300001</v>
      </c>
      <c r="N91" s="36">
        <f>SUMIFS(СВЦЭМ!$C$33:$C$776,СВЦЭМ!$A$33:$A$776,$A91,СВЦЭМ!$B$33:$B$776,N$79)+'СЕТ СН'!$H$9+СВЦЭМ!$D$10+'СЕТ СН'!$H$6-'СЕТ СН'!$H$19</f>
        <v>1080.2745421</v>
      </c>
      <c r="O91" s="36">
        <f>SUMIFS(СВЦЭМ!$C$33:$C$776,СВЦЭМ!$A$33:$A$776,$A91,СВЦЭМ!$B$33:$B$776,O$79)+'СЕТ СН'!$H$9+СВЦЭМ!$D$10+'СЕТ СН'!$H$6-'СЕТ СН'!$H$19</f>
        <v>1086.8526004299999</v>
      </c>
      <c r="P91" s="36">
        <f>SUMIFS(СВЦЭМ!$C$33:$C$776,СВЦЭМ!$A$33:$A$776,$A91,СВЦЭМ!$B$33:$B$776,P$79)+'СЕТ СН'!$H$9+СВЦЭМ!$D$10+'СЕТ СН'!$H$6-'СЕТ СН'!$H$19</f>
        <v>1109.20203816</v>
      </c>
      <c r="Q91" s="36">
        <f>SUMIFS(СВЦЭМ!$C$33:$C$776,СВЦЭМ!$A$33:$A$776,$A91,СВЦЭМ!$B$33:$B$776,Q$79)+'СЕТ СН'!$H$9+СВЦЭМ!$D$10+'СЕТ СН'!$H$6-'СЕТ СН'!$H$19</f>
        <v>1130.2752693500001</v>
      </c>
      <c r="R91" s="36">
        <f>SUMIFS(СВЦЭМ!$C$33:$C$776,СВЦЭМ!$A$33:$A$776,$A91,СВЦЭМ!$B$33:$B$776,R$79)+'СЕТ СН'!$H$9+СВЦЭМ!$D$10+'СЕТ СН'!$H$6-'СЕТ СН'!$H$19</f>
        <v>1084.1461409400001</v>
      </c>
      <c r="S91" s="36">
        <f>SUMIFS(СВЦЭМ!$C$33:$C$776,СВЦЭМ!$A$33:$A$776,$A91,СВЦЭМ!$B$33:$B$776,S$79)+'СЕТ СН'!$H$9+СВЦЭМ!$D$10+'СЕТ СН'!$H$6-'СЕТ СН'!$H$19</f>
        <v>1073.40864055</v>
      </c>
      <c r="T91" s="36">
        <f>SUMIFS(СВЦЭМ!$C$33:$C$776,СВЦЭМ!$A$33:$A$776,$A91,СВЦЭМ!$B$33:$B$776,T$79)+'СЕТ СН'!$H$9+СВЦЭМ!$D$10+'СЕТ СН'!$H$6-'СЕТ СН'!$H$19</f>
        <v>1083.89183716</v>
      </c>
      <c r="U91" s="36">
        <f>SUMIFS(СВЦЭМ!$C$33:$C$776,СВЦЭМ!$A$33:$A$776,$A91,СВЦЭМ!$B$33:$B$776,U$79)+'СЕТ СН'!$H$9+СВЦЭМ!$D$10+'СЕТ СН'!$H$6-'СЕТ СН'!$H$19</f>
        <v>1102.63585003</v>
      </c>
      <c r="V91" s="36">
        <f>SUMIFS(СВЦЭМ!$C$33:$C$776,СВЦЭМ!$A$33:$A$776,$A91,СВЦЭМ!$B$33:$B$776,V$79)+'СЕТ СН'!$H$9+СВЦЭМ!$D$10+'СЕТ СН'!$H$6-'СЕТ СН'!$H$19</f>
        <v>1075.08827395</v>
      </c>
      <c r="W91" s="36">
        <f>SUMIFS(СВЦЭМ!$C$33:$C$776,СВЦЭМ!$A$33:$A$776,$A91,СВЦЭМ!$B$33:$B$776,W$79)+'СЕТ СН'!$H$9+СВЦЭМ!$D$10+'СЕТ СН'!$H$6-'СЕТ СН'!$H$19</f>
        <v>1076.0257410500001</v>
      </c>
      <c r="X91" s="36">
        <f>SUMIFS(СВЦЭМ!$C$33:$C$776,СВЦЭМ!$A$33:$A$776,$A91,СВЦЭМ!$B$33:$B$776,X$79)+'СЕТ СН'!$H$9+СВЦЭМ!$D$10+'СЕТ СН'!$H$6-'СЕТ СН'!$H$19</f>
        <v>1067.1877724999999</v>
      </c>
      <c r="Y91" s="36">
        <f>SUMIFS(СВЦЭМ!$C$33:$C$776,СВЦЭМ!$A$33:$A$776,$A91,СВЦЭМ!$B$33:$B$776,Y$79)+'СЕТ СН'!$H$9+СВЦЭМ!$D$10+'СЕТ СН'!$H$6-'СЕТ СН'!$H$19</f>
        <v>1059.99347577</v>
      </c>
    </row>
    <row r="92" spans="1:25" ht="15.75" x14ac:dyDescent="0.2">
      <c r="A92" s="35">
        <f t="shared" si="2"/>
        <v>43874</v>
      </c>
      <c r="B92" s="36">
        <f>SUMIFS(СВЦЭМ!$C$33:$C$776,СВЦЭМ!$A$33:$A$776,$A92,СВЦЭМ!$B$33:$B$776,B$79)+'СЕТ СН'!$H$9+СВЦЭМ!$D$10+'СЕТ СН'!$H$6-'СЕТ СН'!$H$19</f>
        <v>1099.3799552100002</v>
      </c>
      <c r="C92" s="36">
        <f>SUMIFS(СВЦЭМ!$C$33:$C$776,СВЦЭМ!$A$33:$A$776,$A92,СВЦЭМ!$B$33:$B$776,C$79)+'СЕТ СН'!$H$9+СВЦЭМ!$D$10+'СЕТ СН'!$H$6-'СЕТ СН'!$H$19</f>
        <v>1117.53051349</v>
      </c>
      <c r="D92" s="36">
        <f>SUMIFS(СВЦЭМ!$C$33:$C$776,СВЦЭМ!$A$33:$A$776,$A92,СВЦЭМ!$B$33:$B$776,D$79)+'СЕТ СН'!$H$9+СВЦЭМ!$D$10+'СЕТ СН'!$H$6-'СЕТ СН'!$H$19</f>
        <v>1132.39662032</v>
      </c>
      <c r="E92" s="36">
        <f>SUMIFS(СВЦЭМ!$C$33:$C$776,СВЦЭМ!$A$33:$A$776,$A92,СВЦЭМ!$B$33:$B$776,E$79)+'СЕТ СН'!$H$9+СВЦЭМ!$D$10+'СЕТ СН'!$H$6-'СЕТ СН'!$H$19</f>
        <v>1170.4372711400001</v>
      </c>
      <c r="F92" s="36">
        <f>SUMIFS(СВЦЭМ!$C$33:$C$776,СВЦЭМ!$A$33:$A$776,$A92,СВЦЭМ!$B$33:$B$776,F$79)+'СЕТ СН'!$H$9+СВЦЭМ!$D$10+'СЕТ СН'!$H$6-'СЕТ СН'!$H$19</f>
        <v>1184.7075412900001</v>
      </c>
      <c r="G92" s="36">
        <f>SUMIFS(СВЦЭМ!$C$33:$C$776,СВЦЭМ!$A$33:$A$776,$A92,СВЦЭМ!$B$33:$B$776,G$79)+'СЕТ СН'!$H$9+СВЦЭМ!$D$10+'СЕТ СН'!$H$6-'СЕТ СН'!$H$19</f>
        <v>1173.18293343</v>
      </c>
      <c r="H92" s="36">
        <f>SUMIFS(СВЦЭМ!$C$33:$C$776,СВЦЭМ!$A$33:$A$776,$A92,СВЦЭМ!$B$33:$B$776,H$79)+'СЕТ СН'!$H$9+СВЦЭМ!$D$10+'СЕТ СН'!$H$6-'СЕТ СН'!$H$19</f>
        <v>1138.00570124</v>
      </c>
      <c r="I92" s="36">
        <f>SUMIFS(СВЦЭМ!$C$33:$C$776,СВЦЭМ!$A$33:$A$776,$A92,СВЦЭМ!$B$33:$B$776,I$79)+'СЕТ СН'!$H$9+СВЦЭМ!$D$10+'СЕТ СН'!$H$6-'СЕТ СН'!$H$19</f>
        <v>1115.7405916800001</v>
      </c>
      <c r="J92" s="36">
        <f>SUMIFS(СВЦЭМ!$C$33:$C$776,СВЦЭМ!$A$33:$A$776,$A92,СВЦЭМ!$B$33:$B$776,J$79)+'СЕТ СН'!$H$9+СВЦЭМ!$D$10+'СЕТ СН'!$H$6-'СЕТ СН'!$H$19</f>
        <v>1081.22135613</v>
      </c>
      <c r="K92" s="36">
        <f>SUMIFS(СВЦЭМ!$C$33:$C$776,СВЦЭМ!$A$33:$A$776,$A92,СВЦЭМ!$B$33:$B$776,K$79)+'СЕТ СН'!$H$9+СВЦЭМ!$D$10+'СЕТ СН'!$H$6-'СЕТ СН'!$H$19</f>
        <v>1061.80806846</v>
      </c>
      <c r="L92" s="36">
        <f>SUMIFS(СВЦЭМ!$C$33:$C$776,СВЦЭМ!$A$33:$A$776,$A92,СВЦЭМ!$B$33:$B$776,L$79)+'СЕТ СН'!$H$9+СВЦЭМ!$D$10+'СЕТ СН'!$H$6-'СЕТ СН'!$H$19</f>
        <v>1056.61186961</v>
      </c>
      <c r="M92" s="36">
        <f>SUMIFS(СВЦЭМ!$C$33:$C$776,СВЦЭМ!$A$33:$A$776,$A92,СВЦЭМ!$B$33:$B$776,M$79)+'СЕТ СН'!$H$9+СВЦЭМ!$D$10+'СЕТ СН'!$H$6-'СЕТ СН'!$H$19</f>
        <v>1086.88790206</v>
      </c>
      <c r="N92" s="36">
        <f>SUMIFS(СВЦЭМ!$C$33:$C$776,СВЦЭМ!$A$33:$A$776,$A92,СВЦЭМ!$B$33:$B$776,N$79)+'СЕТ СН'!$H$9+СВЦЭМ!$D$10+'СЕТ СН'!$H$6-'СЕТ СН'!$H$19</f>
        <v>1092.93018106</v>
      </c>
      <c r="O92" s="36">
        <f>SUMIFS(СВЦЭМ!$C$33:$C$776,СВЦЭМ!$A$33:$A$776,$A92,СВЦЭМ!$B$33:$B$776,O$79)+'СЕТ СН'!$H$9+СВЦЭМ!$D$10+'СЕТ СН'!$H$6-'СЕТ СН'!$H$19</f>
        <v>1090.6263663</v>
      </c>
      <c r="P92" s="36">
        <f>SUMIFS(СВЦЭМ!$C$33:$C$776,СВЦЭМ!$A$33:$A$776,$A92,СВЦЭМ!$B$33:$B$776,P$79)+'СЕТ СН'!$H$9+СВЦЭМ!$D$10+'СЕТ СН'!$H$6-'СЕТ СН'!$H$19</f>
        <v>1099.0797046</v>
      </c>
      <c r="Q92" s="36">
        <f>SUMIFS(СВЦЭМ!$C$33:$C$776,СВЦЭМ!$A$33:$A$776,$A92,СВЦЭМ!$B$33:$B$776,Q$79)+'СЕТ СН'!$H$9+СВЦЭМ!$D$10+'СЕТ СН'!$H$6-'СЕТ СН'!$H$19</f>
        <v>1101.42394068</v>
      </c>
      <c r="R92" s="36">
        <f>SUMIFS(СВЦЭМ!$C$33:$C$776,СВЦЭМ!$A$33:$A$776,$A92,СВЦЭМ!$B$33:$B$776,R$79)+'СЕТ СН'!$H$9+СВЦЭМ!$D$10+'СЕТ СН'!$H$6-'СЕТ СН'!$H$19</f>
        <v>1104.46478456</v>
      </c>
      <c r="S92" s="36">
        <f>SUMIFS(СВЦЭМ!$C$33:$C$776,СВЦЭМ!$A$33:$A$776,$A92,СВЦЭМ!$B$33:$B$776,S$79)+'СЕТ СН'!$H$9+СВЦЭМ!$D$10+'СЕТ СН'!$H$6-'СЕТ СН'!$H$19</f>
        <v>1091.5628796400001</v>
      </c>
      <c r="T92" s="36">
        <f>SUMIFS(СВЦЭМ!$C$33:$C$776,СВЦЭМ!$A$33:$A$776,$A92,СВЦЭМ!$B$33:$B$776,T$79)+'СЕТ СН'!$H$9+СВЦЭМ!$D$10+'СЕТ СН'!$H$6-'СЕТ СН'!$H$19</f>
        <v>1054.3404452700001</v>
      </c>
      <c r="U92" s="36">
        <f>SUMIFS(СВЦЭМ!$C$33:$C$776,СВЦЭМ!$A$33:$A$776,$A92,СВЦЭМ!$B$33:$B$776,U$79)+'СЕТ СН'!$H$9+СВЦЭМ!$D$10+'СЕТ СН'!$H$6-'СЕТ СН'!$H$19</f>
        <v>1042.97370688</v>
      </c>
      <c r="V92" s="36">
        <f>SUMIFS(СВЦЭМ!$C$33:$C$776,СВЦЭМ!$A$33:$A$776,$A92,СВЦЭМ!$B$33:$B$776,V$79)+'СЕТ СН'!$H$9+СВЦЭМ!$D$10+'СЕТ СН'!$H$6-'СЕТ СН'!$H$19</f>
        <v>1040.52753441</v>
      </c>
      <c r="W92" s="36">
        <f>SUMIFS(СВЦЭМ!$C$33:$C$776,СВЦЭМ!$A$33:$A$776,$A92,СВЦЭМ!$B$33:$B$776,W$79)+'СЕТ СН'!$H$9+СВЦЭМ!$D$10+'СЕТ СН'!$H$6-'СЕТ СН'!$H$19</f>
        <v>1055.1501659400001</v>
      </c>
      <c r="X92" s="36">
        <f>SUMIFS(СВЦЭМ!$C$33:$C$776,СВЦЭМ!$A$33:$A$776,$A92,СВЦЭМ!$B$33:$B$776,X$79)+'СЕТ СН'!$H$9+СВЦЭМ!$D$10+'СЕТ СН'!$H$6-'СЕТ СН'!$H$19</f>
        <v>1070.0902719600001</v>
      </c>
      <c r="Y92" s="36">
        <f>SUMIFS(СВЦЭМ!$C$33:$C$776,СВЦЭМ!$A$33:$A$776,$A92,СВЦЭМ!$B$33:$B$776,Y$79)+'СЕТ СН'!$H$9+СВЦЭМ!$D$10+'СЕТ СН'!$H$6-'СЕТ СН'!$H$19</f>
        <v>1088.8377910199999</v>
      </c>
    </row>
    <row r="93" spans="1:25" ht="15.75" x14ac:dyDescent="0.2">
      <c r="A93" s="35">
        <f t="shared" si="2"/>
        <v>43875</v>
      </c>
      <c r="B93" s="36">
        <f>SUMIFS(СВЦЭМ!$C$33:$C$776,СВЦЭМ!$A$33:$A$776,$A93,СВЦЭМ!$B$33:$B$776,B$79)+'СЕТ СН'!$H$9+СВЦЭМ!$D$10+'СЕТ СН'!$H$6-'СЕТ СН'!$H$19</f>
        <v>1111.29235991</v>
      </c>
      <c r="C93" s="36">
        <f>SUMIFS(СВЦЭМ!$C$33:$C$776,СВЦЭМ!$A$33:$A$776,$A93,СВЦЭМ!$B$33:$B$776,C$79)+'СЕТ СН'!$H$9+СВЦЭМ!$D$10+'СЕТ СН'!$H$6-'СЕТ СН'!$H$19</f>
        <v>1132.26889424</v>
      </c>
      <c r="D93" s="36">
        <f>SUMIFS(СВЦЭМ!$C$33:$C$776,СВЦЭМ!$A$33:$A$776,$A93,СВЦЭМ!$B$33:$B$776,D$79)+'СЕТ СН'!$H$9+СВЦЭМ!$D$10+'СЕТ СН'!$H$6-'СЕТ СН'!$H$19</f>
        <v>1149.2893603500002</v>
      </c>
      <c r="E93" s="36">
        <f>SUMIFS(СВЦЭМ!$C$33:$C$776,СВЦЭМ!$A$33:$A$776,$A93,СВЦЭМ!$B$33:$B$776,E$79)+'СЕТ СН'!$H$9+СВЦЭМ!$D$10+'СЕТ СН'!$H$6-'СЕТ СН'!$H$19</f>
        <v>1187.48018538</v>
      </c>
      <c r="F93" s="36">
        <f>SUMIFS(СВЦЭМ!$C$33:$C$776,СВЦЭМ!$A$33:$A$776,$A93,СВЦЭМ!$B$33:$B$776,F$79)+'СЕТ СН'!$H$9+СВЦЭМ!$D$10+'СЕТ СН'!$H$6-'СЕТ СН'!$H$19</f>
        <v>1146.4304233600001</v>
      </c>
      <c r="G93" s="36">
        <f>SUMIFS(СВЦЭМ!$C$33:$C$776,СВЦЭМ!$A$33:$A$776,$A93,СВЦЭМ!$B$33:$B$776,G$79)+'СЕТ СН'!$H$9+СВЦЭМ!$D$10+'СЕТ СН'!$H$6-'СЕТ СН'!$H$19</f>
        <v>1130.9447621700001</v>
      </c>
      <c r="H93" s="36">
        <f>SUMIFS(СВЦЭМ!$C$33:$C$776,СВЦЭМ!$A$33:$A$776,$A93,СВЦЭМ!$B$33:$B$776,H$79)+'СЕТ СН'!$H$9+СВЦЭМ!$D$10+'СЕТ СН'!$H$6-'СЕТ СН'!$H$19</f>
        <v>1104.9920535700001</v>
      </c>
      <c r="I93" s="36">
        <f>SUMIFS(СВЦЭМ!$C$33:$C$776,СВЦЭМ!$A$33:$A$776,$A93,СВЦЭМ!$B$33:$B$776,I$79)+'СЕТ СН'!$H$9+СВЦЭМ!$D$10+'СЕТ СН'!$H$6-'СЕТ СН'!$H$19</f>
        <v>1084.4406708000001</v>
      </c>
      <c r="J93" s="36">
        <f>SUMIFS(СВЦЭМ!$C$33:$C$776,СВЦЭМ!$A$33:$A$776,$A93,СВЦЭМ!$B$33:$B$776,J$79)+'СЕТ СН'!$H$9+СВЦЭМ!$D$10+'СЕТ СН'!$H$6-'СЕТ СН'!$H$19</f>
        <v>1072.2215944900001</v>
      </c>
      <c r="K93" s="36">
        <f>SUMIFS(СВЦЭМ!$C$33:$C$776,СВЦЭМ!$A$33:$A$776,$A93,СВЦЭМ!$B$33:$B$776,K$79)+'СЕТ СН'!$H$9+СВЦЭМ!$D$10+'СЕТ СН'!$H$6-'СЕТ СН'!$H$19</f>
        <v>1051.0282542500001</v>
      </c>
      <c r="L93" s="36">
        <f>SUMIFS(СВЦЭМ!$C$33:$C$776,СВЦЭМ!$A$33:$A$776,$A93,СВЦЭМ!$B$33:$B$776,L$79)+'СЕТ СН'!$H$9+СВЦЭМ!$D$10+'СЕТ СН'!$H$6-'СЕТ СН'!$H$19</f>
        <v>1047.49367224</v>
      </c>
      <c r="M93" s="36">
        <f>SUMIFS(СВЦЭМ!$C$33:$C$776,СВЦЭМ!$A$33:$A$776,$A93,СВЦЭМ!$B$33:$B$776,M$79)+'СЕТ СН'!$H$9+СВЦЭМ!$D$10+'СЕТ СН'!$H$6-'СЕТ СН'!$H$19</f>
        <v>1049.0376660700001</v>
      </c>
      <c r="N93" s="36">
        <f>SUMIFS(СВЦЭМ!$C$33:$C$776,СВЦЭМ!$A$33:$A$776,$A93,СВЦЭМ!$B$33:$B$776,N$79)+'СЕТ СН'!$H$9+СВЦЭМ!$D$10+'СЕТ СН'!$H$6-'СЕТ СН'!$H$19</f>
        <v>1087.42143706</v>
      </c>
      <c r="O93" s="36">
        <f>SUMIFS(СВЦЭМ!$C$33:$C$776,СВЦЭМ!$A$33:$A$776,$A93,СВЦЭМ!$B$33:$B$776,O$79)+'СЕТ СН'!$H$9+СВЦЭМ!$D$10+'СЕТ СН'!$H$6-'СЕТ СН'!$H$19</f>
        <v>1075.80102173</v>
      </c>
      <c r="P93" s="36">
        <f>SUMIFS(СВЦЭМ!$C$33:$C$776,СВЦЭМ!$A$33:$A$776,$A93,СВЦЭМ!$B$33:$B$776,P$79)+'СЕТ СН'!$H$9+СВЦЭМ!$D$10+'СЕТ СН'!$H$6-'СЕТ СН'!$H$19</f>
        <v>1086.9085610900001</v>
      </c>
      <c r="Q93" s="36">
        <f>SUMIFS(СВЦЭМ!$C$33:$C$776,СВЦЭМ!$A$33:$A$776,$A93,СВЦЭМ!$B$33:$B$776,Q$79)+'СЕТ СН'!$H$9+СВЦЭМ!$D$10+'СЕТ СН'!$H$6-'СЕТ СН'!$H$19</f>
        <v>1094.5818969900001</v>
      </c>
      <c r="R93" s="36">
        <f>SUMIFS(СВЦЭМ!$C$33:$C$776,СВЦЭМ!$A$33:$A$776,$A93,СВЦЭМ!$B$33:$B$776,R$79)+'СЕТ СН'!$H$9+СВЦЭМ!$D$10+'СЕТ СН'!$H$6-'СЕТ СН'!$H$19</f>
        <v>1091.7319376600001</v>
      </c>
      <c r="S93" s="36">
        <f>SUMIFS(СВЦЭМ!$C$33:$C$776,СВЦЭМ!$A$33:$A$776,$A93,СВЦЭМ!$B$33:$B$776,S$79)+'СЕТ СН'!$H$9+СВЦЭМ!$D$10+'СЕТ СН'!$H$6-'СЕТ СН'!$H$19</f>
        <v>1071.2906129800001</v>
      </c>
      <c r="T93" s="36">
        <f>SUMIFS(СВЦЭМ!$C$33:$C$776,СВЦЭМ!$A$33:$A$776,$A93,СВЦЭМ!$B$33:$B$776,T$79)+'СЕТ СН'!$H$9+СВЦЭМ!$D$10+'СЕТ СН'!$H$6-'СЕТ СН'!$H$19</f>
        <v>1052.99253617</v>
      </c>
      <c r="U93" s="36">
        <f>SUMIFS(СВЦЭМ!$C$33:$C$776,СВЦЭМ!$A$33:$A$776,$A93,СВЦЭМ!$B$33:$B$776,U$79)+'СЕТ СН'!$H$9+СВЦЭМ!$D$10+'СЕТ СН'!$H$6-'СЕТ СН'!$H$19</f>
        <v>1052.98690431</v>
      </c>
      <c r="V93" s="36">
        <f>SUMIFS(СВЦЭМ!$C$33:$C$776,СВЦЭМ!$A$33:$A$776,$A93,СВЦЭМ!$B$33:$B$776,V$79)+'СЕТ СН'!$H$9+СВЦЭМ!$D$10+'СЕТ СН'!$H$6-'СЕТ СН'!$H$19</f>
        <v>1052.1443358500001</v>
      </c>
      <c r="W93" s="36">
        <f>SUMIFS(СВЦЭМ!$C$33:$C$776,СВЦЭМ!$A$33:$A$776,$A93,СВЦЭМ!$B$33:$B$776,W$79)+'СЕТ СН'!$H$9+СВЦЭМ!$D$10+'СЕТ СН'!$H$6-'СЕТ СН'!$H$19</f>
        <v>1068.14225334</v>
      </c>
      <c r="X93" s="36">
        <f>SUMIFS(СВЦЭМ!$C$33:$C$776,СВЦЭМ!$A$33:$A$776,$A93,СВЦЭМ!$B$33:$B$776,X$79)+'СЕТ СН'!$H$9+СВЦЭМ!$D$10+'СЕТ СН'!$H$6-'СЕТ СН'!$H$19</f>
        <v>1087.9046050100001</v>
      </c>
      <c r="Y93" s="36">
        <f>SUMIFS(СВЦЭМ!$C$33:$C$776,СВЦЭМ!$A$33:$A$776,$A93,СВЦЭМ!$B$33:$B$776,Y$79)+'СЕТ СН'!$H$9+СВЦЭМ!$D$10+'СЕТ СН'!$H$6-'СЕТ СН'!$H$19</f>
        <v>1089.2445055000001</v>
      </c>
    </row>
    <row r="94" spans="1:25" ht="15.75" x14ac:dyDescent="0.2">
      <c r="A94" s="35">
        <f t="shared" si="2"/>
        <v>43876</v>
      </c>
      <c r="B94" s="36">
        <f>SUMIFS(СВЦЭМ!$C$33:$C$776,СВЦЭМ!$A$33:$A$776,$A94,СВЦЭМ!$B$33:$B$776,B$79)+'СЕТ СН'!$H$9+СВЦЭМ!$D$10+'СЕТ СН'!$H$6-'СЕТ СН'!$H$19</f>
        <v>1002.29804113</v>
      </c>
      <c r="C94" s="36">
        <f>SUMIFS(СВЦЭМ!$C$33:$C$776,СВЦЭМ!$A$33:$A$776,$A94,СВЦЭМ!$B$33:$B$776,C$79)+'СЕТ СН'!$H$9+СВЦЭМ!$D$10+'СЕТ СН'!$H$6-'СЕТ СН'!$H$19</f>
        <v>1018.27243546</v>
      </c>
      <c r="D94" s="36">
        <f>SUMIFS(СВЦЭМ!$C$33:$C$776,СВЦЭМ!$A$33:$A$776,$A94,СВЦЭМ!$B$33:$B$776,D$79)+'СЕТ СН'!$H$9+СВЦЭМ!$D$10+'СЕТ СН'!$H$6-'СЕТ СН'!$H$19</f>
        <v>1041.71930496</v>
      </c>
      <c r="E94" s="36">
        <f>SUMIFS(СВЦЭМ!$C$33:$C$776,СВЦЭМ!$A$33:$A$776,$A94,СВЦЭМ!$B$33:$B$776,E$79)+'СЕТ СН'!$H$9+СВЦЭМ!$D$10+'СЕТ СН'!$H$6-'СЕТ СН'!$H$19</f>
        <v>1057.94175333</v>
      </c>
      <c r="F94" s="36">
        <f>SUMIFS(СВЦЭМ!$C$33:$C$776,СВЦЭМ!$A$33:$A$776,$A94,СВЦЭМ!$B$33:$B$776,F$79)+'СЕТ СН'!$H$9+СВЦЭМ!$D$10+'СЕТ СН'!$H$6-'СЕТ СН'!$H$19</f>
        <v>1060.2641123600001</v>
      </c>
      <c r="G94" s="36">
        <f>SUMIFS(СВЦЭМ!$C$33:$C$776,СВЦЭМ!$A$33:$A$776,$A94,СВЦЭМ!$B$33:$B$776,G$79)+'СЕТ СН'!$H$9+СВЦЭМ!$D$10+'СЕТ СН'!$H$6-'СЕТ СН'!$H$19</f>
        <v>1050.4673830700001</v>
      </c>
      <c r="H94" s="36">
        <f>SUMIFS(СВЦЭМ!$C$33:$C$776,СВЦЭМ!$A$33:$A$776,$A94,СВЦЭМ!$B$33:$B$776,H$79)+'СЕТ СН'!$H$9+СВЦЭМ!$D$10+'СЕТ СН'!$H$6-'СЕТ СН'!$H$19</f>
        <v>1038.2727095499999</v>
      </c>
      <c r="I94" s="36">
        <f>SUMIFS(СВЦЭМ!$C$33:$C$776,СВЦЭМ!$A$33:$A$776,$A94,СВЦЭМ!$B$33:$B$776,I$79)+'СЕТ СН'!$H$9+СВЦЭМ!$D$10+'СЕТ СН'!$H$6-'СЕТ СН'!$H$19</f>
        <v>1056.2484447500001</v>
      </c>
      <c r="J94" s="36">
        <f>SUMIFS(СВЦЭМ!$C$33:$C$776,СВЦЭМ!$A$33:$A$776,$A94,СВЦЭМ!$B$33:$B$776,J$79)+'СЕТ СН'!$H$9+СВЦЭМ!$D$10+'СЕТ СН'!$H$6-'СЕТ СН'!$H$19</f>
        <v>1091.0240791200001</v>
      </c>
      <c r="K94" s="36">
        <f>SUMIFS(СВЦЭМ!$C$33:$C$776,СВЦЭМ!$A$33:$A$776,$A94,СВЦЭМ!$B$33:$B$776,K$79)+'СЕТ СН'!$H$9+СВЦЭМ!$D$10+'СЕТ СН'!$H$6-'СЕТ СН'!$H$19</f>
        <v>1067.44533245</v>
      </c>
      <c r="L94" s="36">
        <f>SUMIFS(СВЦЭМ!$C$33:$C$776,СВЦЭМ!$A$33:$A$776,$A94,СВЦЭМ!$B$33:$B$776,L$79)+'СЕТ СН'!$H$9+СВЦЭМ!$D$10+'СЕТ СН'!$H$6-'СЕТ СН'!$H$19</f>
        <v>1072.8493199100001</v>
      </c>
      <c r="M94" s="36">
        <f>SUMIFS(СВЦЭМ!$C$33:$C$776,СВЦЭМ!$A$33:$A$776,$A94,СВЦЭМ!$B$33:$B$776,M$79)+'СЕТ СН'!$H$9+СВЦЭМ!$D$10+'СЕТ СН'!$H$6-'СЕТ СН'!$H$19</f>
        <v>1071.28790086</v>
      </c>
      <c r="N94" s="36">
        <f>SUMIFS(СВЦЭМ!$C$33:$C$776,СВЦЭМ!$A$33:$A$776,$A94,СВЦЭМ!$B$33:$B$776,N$79)+'СЕТ СН'!$H$9+СВЦЭМ!$D$10+'СЕТ СН'!$H$6-'СЕТ СН'!$H$19</f>
        <v>1058.75663207</v>
      </c>
      <c r="O94" s="36">
        <f>SUMIFS(СВЦЭМ!$C$33:$C$776,СВЦЭМ!$A$33:$A$776,$A94,СВЦЭМ!$B$33:$B$776,O$79)+'СЕТ СН'!$H$9+СВЦЭМ!$D$10+'СЕТ СН'!$H$6-'СЕТ СН'!$H$19</f>
        <v>1053.5246881</v>
      </c>
      <c r="P94" s="36">
        <f>SUMIFS(СВЦЭМ!$C$33:$C$776,СВЦЭМ!$A$33:$A$776,$A94,СВЦЭМ!$B$33:$B$776,P$79)+'СЕТ СН'!$H$9+СВЦЭМ!$D$10+'СЕТ СН'!$H$6-'СЕТ СН'!$H$19</f>
        <v>1046.25567854</v>
      </c>
      <c r="Q94" s="36">
        <f>SUMIFS(СВЦЭМ!$C$33:$C$776,СВЦЭМ!$A$33:$A$776,$A94,СВЦЭМ!$B$33:$B$776,Q$79)+'СЕТ СН'!$H$9+СВЦЭМ!$D$10+'СЕТ СН'!$H$6-'СЕТ СН'!$H$19</f>
        <v>1041.4486196</v>
      </c>
      <c r="R94" s="36">
        <f>SUMIFS(СВЦЭМ!$C$33:$C$776,СВЦЭМ!$A$33:$A$776,$A94,СВЦЭМ!$B$33:$B$776,R$79)+'СЕТ СН'!$H$9+СВЦЭМ!$D$10+'СЕТ СН'!$H$6-'СЕТ СН'!$H$19</f>
        <v>1046.54803883</v>
      </c>
      <c r="S94" s="36">
        <f>SUMIFS(СВЦЭМ!$C$33:$C$776,СВЦЭМ!$A$33:$A$776,$A94,СВЦЭМ!$B$33:$B$776,S$79)+'СЕТ СН'!$H$9+СВЦЭМ!$D$10+'СЕТ СН'!$H$6-'СЕТ СН'!$H$19</f>
        <v>1048.7614459000001</v>
      </c>
      <c r="T94" s="36">
        <f>SUMIFS(СВЦЭМ!$C$33:$C$776,СВЦЭМ!$A$33:$A$776,$A94,СВЦЭМ!$B$33:$B$776,T$79)+'СЕТ СН'!$H$9+СВЦЭМ!$D$10+'СЕТ СН'!$H$6-'СЕТ СН'!$H$19</f>
        <v>1062.29422006</v>
      </c>
      <c r="U94" s="36">
        <f>SUMIFS(СВЦЭМ!$C$33:$C$776,СВЦЭМ!$A$33:$A$776,$A94,СВЦЭМ!$B$33:$B$776,U$79)+'СЕТ СН'!$H$9+СВЦЭМ!$D$10+'СЕТ СН'!$H$6-'СЕТ СН'!$H$19</f>
        <v>1073.13685807</v>
      </c>
      <c r="V94" s="36">
        <f>SUMIFS(СВЦЭМ!$C$33:$C$776,СВЦЭМ!$A$33:$A$776,$A94,СВЦЭМ!$B$33:$B$776,V$79)+'СЕТ СН'!$H$9+СВЦЭМ!$D$10+'СЕТ СН'!$H$6-'СЕТ СН'!$H$19</f>
        <v>1049.8465735900002</v>
      </c>
      <c r="W94" s="36">
        <f>SUMIFS(СВЦЭМ!$C$33:$C$776,СВЦЭМ!$A$33:$A$776,$A94,СВЦЭМ!$B$33:$B$776,W$79)+'СЕТ СН'!$H$9+СВЦЭМ!$D$10+'СЕТ СН'!$H$6-'СЕТ СН'!$H$19</f>
        <v>1047.1838125199999</v>
      </c>
      <c r="X94" s="36">
        <f>SUMIFS(СВЦЭМ!$C$33:$C$776,СВЦЭМ!$A$33:$A$776,$A94,СВЦЭМ!$B$33:$B$776,X$79)+'СЕТ СН'!$H$9+СВЦЭМ!$D$10+'СЕТ СН'!$H$6-'СЕТ СН'!$H$19</f>
        <v>1048.2443476000001</v>
      </c>
      <c r="Y94" s="36">
        <f>SUMIFS(СВЦЭМ!$C$33:$C$776,СВЦЭМ!$A$33:$A$776,$A94,СВЦЭМ!$B$33:$B$776,Y$79)+'СЕТ СН'!$H$9+СВЦЭМ!$D$10+'СЕТ СН'!$H$6-'СЕТ СН'!$H$19</f>
        <v>1012.7297404000001</v>
      </c>
    </row>
    <row r="95" spans="1:25" ht="15.75" x14ac:dyDescent="0.2">
      <c r="A95" s="35">
        <f t="shared" si="2"/>
        <v>43877</v>
      </c>
      <c r="B95" s="36">
        <f>SUMIFS(СВЦЭМ!$C$33:$C$776,СВЦЭМ!$A$33:$A$776,$A95,СВЦЭМ!$B$33:$B$776,B$79)+'СЕТ СН'!$H$9+СВЦЭМ!$D$10+'СЕТ СН'!$H$6-'СЕТ СН'!$H$19</f>
        <v>1108.7688312100001</v>
      </c>
      <c r="C95" s="36">
        <f>SUMIFS(СВЦЭМ!$C$33:$C$776,СВЦЭМ!$A$33:$A$776,$A95,СВЦЭМ!$B$33:$B$776,C$79)+'СЕТ СН'!$H$9+СВЦЭМ!$D$10+'СЕТ СН'!$H$6-'СЕТ СН'!$H$19</f>
        <v>1138.10042426</v>
      </c>
      <c r="D95" s="36">
        <f>SUMIFS(СВЦЭМ!$C$33:$C$776,СВЦЭМ!$A$33:$A$776,$A95,СВЦЭМ!$B$33:$B$776,D$79)+'СЕТ СН'!$H$9+СВЦЭМ!$D$10+'СЕТ СН'!$H$6-'СЕТ СН'!$H$19</f>
        <v>1149.97339704</v>
      </c>
      <c r="E95" s="36">
        <f>SUMIFS(СВЦЭМ!$C$33:$C$776,СВЦЭМ!$A$33:$A$776,$A95,СВЦЭМ!$B$33:$B$776,E$79)+'СЕТ СН'!$H$9+СВЦЭМ!$D$10+'СЕТ СН'!$H$6-'СЕТ СН'!$H$19</f>
        <v>1177.3406980700001</v>
      </c>
      <c r="F95" s="36">
        <f>SUMIFS(СВЦЭМ!$C$33:$C$776,СВЦЭМ!$A$33:$A$776,$A95,СВЦЭМ!$B$33:$B$776,F$79)+'СЕТ СН'!$H$9+СВЦЭМ!$D$10+'СЕТ СН'!$H$6-'СЕТ СН'!$H$19</f>
        <v>1163.8367976300001</v>
      </c>
      <c r="G95" s="36">
        <f>SUMIFS(СВЦЭМ!$C$33:$C$776,СВЦЭМ!$A$33:$A$776,$A95,СВЦЭМ!$B$33:$B$776,G$79)+'СЕТ СН'!$H$9+СВЦЭМ!$D$10+'СЕТ СН'!$H$6-'СЕТ СН'!$H$19</f>
        <v>1159.6874494600002</v>
      </c>
      <c r="H95" s="36">
        <f>SUMIFS(СВЦЭМ!$C$33:$C$776,СВЦЭМ!$A$33:$A$776,$A95,СВЦЭМ!$B$33:$B$776,H$79)+'СЕТ СН'!$H$9+СВЦЭМ!$D$10+'СЕТ СН'!$H$6-'СЕТ СН'!$H$19</f>
        <v>1130.16250328</v>
      </c>
      <c r="I95" s="36">
        <f>SUMIFS(СВЦЭМ!$C$33:$C$776,СВЦЭМ!$A$33:$A$776,$A95,СВЦЭМ!$B$33:$B$776,I$79)+'СЕТ СН'!$H$9+СВЦЭМ!$D$10+'СЕТ СН'!$H$6-'СЕТ СН'!$H$19</f>
        <v>1097.4606328700002</v>
      </c>
      <c r="J95" s="36">
        <f>SUMIFS(СВЦЭМ!$C$33:$C$776,СВЦЭМ!$A$33:$A$776,$A95,СВЦЭМ!$B$33:$B$776,J$79)+'СЕТ СН'!$H$9+СВЦЭМ!$D$10+'СЕТ СН'!$H$6-'СЕТ СН'!$H$19</f>
        <v>1062.41425233</v>
      </c>
      <c r="K95" s="36">
        <f>SUMIFS(СВЦЭМ!$C$33:$C$776,СВЦЭМ!$A$33:$A$776,$A95,СВЦЭМ!$B$33:$B$776,K$79)+'СЕТ СН'!$H$9+СВЦЭМ!$D$10+'СЕТ СН'!$H$6-'СЕТ СН'!$H$19</f>
        <v>1043.54360281</v>
      </c>
      <c r="L95" s="36">
        <f>SUMIFS(СВЦЭМ!$C$33:$C$776,СВЦЭМ!$A$33:$A$776,$A95,СВЦЭМ!$B$33:$B$776,L$79)+'СЕТ СН'!$H$9+СВЦЭМ!$D$10+'СЕТ СН'!$H$6-'СЕТ СН'!$H$19</f>
        <v>1031.7803649800001</v>
      </c>
      <c r="M95" s="36">
        <f>SUMIFS(СВЦЭМ!$C$33:$C$776,СВЦЭМ!$A$33:$A$776,$A95,СВЦЭМ!$B$33:$B$776,M$79)+'СЕТ СН'!$H$9+СВЦЭМ!$D$10+'СЕТ СН'!$H$6-'СЕТ СН'!$H$19</f>
        <v>1043.1617288</v>
      </c>
      <c r="N95" s="36">
        <f>SUMIFS(СВЦЭМ!$C$33:$C$776,СВЦЭМ!$A$33:$A$776,$A95,СВЦЭМ!$B$33:$B$776,N$79)+'СЕТ СН'!$H$9+СВЦЭМ!$D$10+'СЕТ СН'!$H$6-'СЕТ СН'!$H$19</f>
        <v>1057.87890591</v>
      </c>
      <c r="O95" s="36">
        <f>SUMIFS(СВЦЭМ!$C$33:$C$776,СВЦЭМ!$A$33:$A$776,$A95,СВЦЭМ!$B$33:$B$776,O$79)+'СЕТ СН'!$H$9+СВЦЭМ!$D$10+'СЕТ СН'!$H$6-'СЕТ СН'!$H$19</f>
        <v>1061.9821822900001</v>
      </c>
      <c r="P95" s="36">
        <f>SUMIFS(СВЦЭМ!$C$33:$C$776,СВЦЭМ!$A$33:$A$776,$A95,СВЦЭМ!$B$33:$B$776,P$79)+'СЕТ СН'!$H$9+СВЦЭМ!$D$10+'СЕТ СН'!$H$6-'СЕТ СН'!$H$19</f>
        <v>1081.69840548</v>
      </c>
      <c r="Q95" s="36">
        <f>SUMIFS(СВЦЭМ!$C$33:$C$776,СВЦЭМ!$A$33:$A$776,$A95,СВЦЭМ!$B$33:$B$776,Q$79)+'СЕТ СН'!$H$9+СВЦЭМ!$D$10+'СЕТ СН'!$H$6-'СЕТ СН'!$H$19</f>
        <v>1101.65477134</v>
      </c>
      <c r="R95" s="36">
        <f>SUMIFS(СВЦЭМ!$C$33:$C$776,СВЦЭМ!$A$33:$A$776,$A95,СВЦЭМ!$B$33:$B$776,R$79)+'СЕТ СН'!$H$9+СВЦЭМ!$D$10+'СЕТ СН'!$H$6-'СЕТ СН'!$H$19</f>
        <v>1086.86229596</v>
      </c>
      <c r="S95" s="36">
        <f>SUMIFS(СВЦЭМ!$C$33:$C$776,СВЦЭМ!$A$33:$A$776,$A95,СВЦЭМ!$B$33:$B$776,S$79)+'СЕТ СН'!$H$9+СВЦЭМ!$D$10+'СЕТ СН'!$H$6-'СЕТ СН'!$H$19</f>
        <v>1085.11784435</v>
      </c>
      <c r="T95" s="36">
        <f>SUMIFS(СВЦЭМ!$C$33:$C$776,СВЦЭМ!$A$33:$A$776,$A95,СВЦЭМ!$B$33:$B$776,T$79)+'СЕТ СН'!$H$9+СВЦЭМ!$D$10+'СЕТ СН'!$H$6-'СЕТ СН'!$H$19</f>
        <v>1054.23948423</v>
      </c>
      <c r="U95" s="36">
        <f>SUMIFS(СВЦЭМ!$C$33:$C$776,СВЦЭМ!$A$33:$A$776,$A95,СВЦЭМ!$B$33:$B$776,U$79)+'СЕТ СН'!$H$9+СВЦЭМ!$D$10+'СЕТ СН'!$H$6-'СЕТ СН'!$H$19</f>
        <v>1088.86458124</v>
      </c>
      <c r="V95" s="36">
        <f>SUMIFS(СВЦЭМ!$C$33:$C$776,СВЦЭМ!$A$33:$A$776,$A95,СВЦЭМ!$B$33:$B$776,V$79)+'СЕТ СН'!$H$9+СВЦЭМ!$D$10+'СЕТ СН'!$H$6-'СЕТ СН'!$H$19</f>
        <v>1071.61505771</v>
      </c>
      <c r="W95" s="36">
        <f>SUMIFS(СВЦЭМ!$C$33:$C$776,СВЦЭМ!$A$33:$A$776,$A95,СВЦЭМ!$B$33:$B$776,W$79)+'СЕТ СН'!$H$9+СВЦЭМ!$D$10+'СЕТ СН'!$H$6-'СЕТ СН'!$H$19</f>
        <v>1086.1558448400001</v>
      </c>
      <c r="X95" s="36">
        <f>SUMIFS(СВЦЭМ!$C$33:$C$776,СВЦЭМ!$A$33:$A$776,$A95,СВЦЭМ!$B$33:$B$776,X$79)+'СЕТ СН'!$H$9+СВЦЭМ!$D$10+'СЕТ СН'!$H$6-'СЕТ СН'!$H$19</f>
        <v>1085.1871734700001</v>
      </c>
      <c r="Y95" s="36">
        <f>SUMIFS(СВЦЭМ!$C$33:$C$776,СВЦЭМ!$A$33:$A$776,$A95,СВЦЭМ!$B$33:$B$776,Y$79)+'СЕТ СН'!$H$9+СВЦЭМ!$D$10+'СЕТ СН'!$H$6-'СЕТ СН'!$H$19</f>
        <v>1097.99513497</v>
      </c>
    </row>
    <row r="96" spans="1:25" ht="15.75" x14ac:dyDescent="0.2">
      <c r="A96" s="35">
        <f t="shared" si="2"/>
        <v>43878</v>
      </c>
      <c r="B96" s="36">
        <f>SUMIFS(СВЦЭМ!$C$33:$C$776,СВЦЭМ!$A$33:$A$776,$A96,СВЦЭМ!$B$33:$B$776,B$79)+'СЕТ СН'!$H$9+СВЦЭМ!$D$10+'СЕТ СН'!$H$6-'СЕТ СН'!$H$19</f>
        <v>1099.8511637700001</v>
      </c>
      <c r="C96" s="36">
        <f>SUMIFS(СВЦЭМ!$C$33:$C$776,СВЦЭМ!$A$33:$A$776,$A96,СВЦЭМ!$B$33:$B$776,C$79)+'СЕТ СН'!$H$9+СВЦЭМ!$D$10+'СЕТ СН'!$H$6-'СЕТ СН'!$H$19</f>
        <v>1116.0291324</v>
      </c>
      <c r="D96" s="36">
        <f>SUMIFS(СВЦЭМ!$C$33:$C$776,СВЦЭМ!$A$33:$A$776,$A96,СВЦЭМ!$B$33:$B$776,D$79)+'СЕТ СН'!$H$9+СВЦЭМ!$D$10+'СЕТ СН'!$H$6-'СЕТ СН'!$H$19</f>
        <v>1130.81004059</v>
      </c>
      <c r="E96" s="36">
        <f>SUMIFS(СВЦЭМ!$C$33:$C$776,СВЦЭМ!$A$33:$A$776,$A96,СВЦЭМ!$B$33:$B$776,E$79)+'СЕТ СН'!$H$9+СВЦЭМ!$D$10+'СЕТ СН'!$H$6-'СЕТ СН'!$H$19</f>
        <v>1139.06100747</v>
      </c>
      <c r="F96" s="36">
        <f>SUMIFS(СВЦЭМ!$C$33:$C$776,СВЦЭМ!$A$33:$A$776,$A96,СВЦЭМ!$B$33:$B$776,F$79)+'СЕТ СН'!$H$9+СВЦЭМ!$D$10+'СЕТ СН'!$H$6-'СЕТ СН'!$H$19</f>
        <v>1137.23210571</v>
      </c>
      <c r="G96" s="36">
        <f>SUMIFS(СВЦЭМ!$C$33:$C$776,СВЦЭМ!$A$33:$A$776,$A96,СВЦЭМ!$B$33:$B$776,G$79)+'СЕТ СН'!$H$9+СВЦЭМ!$D$10+'СЕТ СН'!$H$6-'СЕТ СН'!$H$19</f>
        <v>1135.4804543100001</v>
      </c>
      <c r="H96" s="36">
        <f>SUMIFS(СВЦЭМ!$C$33:$C$776,СВЦЭМ!$A$33:$A$776,$A96,СВЦЭМ!$B$33:$B$776,H$79)+'СЕТ СН'!$H$9+СВЦЭМ!$D$10+'СЕТ СН'!$H$6-'СЕТ СН'!$H$19</f>
        <v>1116.96656846</v>
      </c>
      <c r="I96" s="36">
        <f>SUMIFS(СВЦЭМ!$C$33:$C$776,СВЦЭМ!$A$33:$A$776,$A96,СВЦЭМ!$B$33:$B$776,I$79)+'СЕТ СН'!$H$9+СВЦЭМ!$D$10+'СЕТ СН'!$H$6-'СЕТ СН'!$H$19</f>
        <v>1056.25321663</v>
      </c>
      <c r="J96" s="36">
        <f>SUMIFS(СВЦЭМ!$C$33:$C$776,СВЦЭМ!$A$33:$A$776,$A96,СВЦЭМ!$B$33:$B$776,J$79)+'СЕТ СН'!$H$9+СВЦЭМ!$D$10+'СЕТ СН'!$H$6-'СЕТ СН'!$H$19</f>
        <v>1098.4722550700001</v>
      </c>
      <c r="K96" s="36">
        <f>SUMIFS(СВЦЭМ!$C$33:$C$776,СВЦЭМ!$A$33:$A$776,$A96,СВЦЭМ!$B$33:$B$776,K$79)+'СЕТ СН'!$H$9+СВЦЭМ!$D$10+'СЕТ СН'!$H$6-'СЕТ СН'!$H$19</f>
        <v>1073.1505264500001</v>
      </c>
      <c r="L96" s="36">
        <f>SUMIFS(СВЦЭМ!$C$33:$C$776,СВЦЭМ!$A$33:$A$776,$A96,СВЦЭМ!$B$33:$B$776,L$79)+'СЕТ СН'!$H$9+СВЦЭМ!$D$10+'СЕТ СН'!$H$6-'СЕТ СН'!$H$19</f>
        <v>1047.9814395400001</v>
      </c>
      <c r="M96" s="36">
        <f>SUMIFS(СВЦЭМ!$C$33:$C$776,СВЦЭМ!$A$33:$A$776,$A96,СВЦЭМ!$B$33:$B$776,M$79)+'СЕТ СН'!$H$9+СВЦЭМ!$D$10+'СЕТ СН'!$H$6-'СЕТ СН'!$H$19</f>
        <v>1059.2323818500001</v>
      </c>
      <c r="N96" s="36">
        <f>SUMIFS(СВЦЭМ!$C$33:$C$776,СВЦЭМ!$A$33:$A$776,$A96,СВЦЭМ!$B$33:$B$776,N$79)+'СЕТ СН'!$H$9+СВЦЭМ!$D$10+'СЕТ СН'!$H$6-'СЕТ СН'!$H$19</f>
        <v>1082.51597616</v>
      </c>
      <c r="O96" s="36">
        <f>SUMIFS(СВЦЭМ!$C$33:$C$776,СВЦЭМ!$A$33:$A$776,$A96,СВЦЭМ!$B$33:$B$776,O$79)+'СЕТ СН'!$H$9+СВЦЭМ!$D$10+'СЕТ СН'!$H$6-'СЕТ СН'!$H$19</f>
        <v>1079.76185775</v>
      </c>
      <c r="P96" s="36">
        <f>SUMIFS(СВЦЭМ!$C$33:$C$776,СВЦЭМ!$A$33:$A$776,$A96,СВЦЭМ!$B$33:$B$776,P$79)+'СЕТ СН'!$H$9+СВЦЭМ!$D$10+'СЕТ СН'!$H$6-'СЕТ СН'!$H$19</f>
        <v>1102.24474642</v>
      </c>
      <c r="Q96" s="36">
        <f>SUMIFS(СВЦЭМ!$C$33:$C$776,СВЦЭМ!$A$33:$A$776,$A96,СВЦЭМ!$B$33:$B$776,Q$79)+'СЕТ СН'!$H$9+СВЦЭМ!$D$10+'СЕТ СН'!$H$6-'СЕТ СН'!$H$19</f>
        <v>1122.27048988</v>
      </c>
      <c r="R96" s="36">
        <f>SUMIFS(СВЦЭМ!$C$33:$C$776,СВЦЭМ!$A$33:$A$776,$A96,СВЦЭМ!$B$33:$B$776,R$79)+'СЕТ СН'!$H$9+СВЦЭМ!$D$10+'СЕТ СН'!$H$6-'СЕТ СН'!$H$19</f>
        <v>1119.4050022900001</v>
      </c>
      <c r="S96" s="36">
        <f>SUMIFS(СВЦЭМ!$C$33:$C$776,СВЦЭМ!$A$33:$A$776,$A96,СВЦЭМ!$B$33:$B$776,S$79)+'СЕТ СН'!$H$9+СВЦЭМ!$D$10+'СЕТ СН'!$H$6-'СЕТ СН'!$H$19</f>
        <v>1108.3917448100001</v>
      </c>
      <c r="T96" s="36">
        <f>SUMIFS(СВЦЭМ!$C$33:$C$776,СВЦЭМ!$A$33:$A$776,$A96,СВЦЭМ!$B$33:$B$776,T$79)+'СЕТ СН'!$H$9+СВЦЭМ!$D$10+'СЕТ СН'!$H$6-'СЕТ СН'!$H$19</f>
        <v>1063.5866244900001</v>
      </c>
      <c r="U96" s="36">
        <f>SUMIFS(СВЦЭМ!$C$33:$C$776,СВЦЭМ!$A$33:$A$776,$A96,СВЦЭМ!$B$33:$B$776,U$79)+'СЕТ СН'!$H$9+СВЦЭМ!$D$10+'СЕТ СН'!$H$6-'СЕТ СН'!$H$19</f>
        <v>1065.12812233</v>
      </c>
      <c r="V96" s="36">
        <f>SUMIFS(СВЦЭМ!$C$33:$C$776,СВЦЭМ!$A$33:$A$776,$A96,СВЦЭМ!$B$33:$B$776,V$79)+'СЕТ СН'!$H$9+СВЦЭМ!$D$10+'СЕТ СН'!$H$6-'СЕТ СН'!$H$19</f>
        <v>1055.0697196800002</v>
      </c>
      <c r="W96" s="36">
        <f>SUMIFS(СВЦЭМ!$C$33:$C$776,СВЦЭМ!$A$33:$A$776,$A96,СВЦЭМ!$B$33:$B$776,W$79)+'СЕТ СН'!$H$9+СВЦЭМ!$D$10+'СЕТ СН'!$H$6-'СЕТ СН'!$H$19</f>
        <v>1077.0147497800001</v>
      </c>
      <c r="X96" s="36">
        <f>SUMIFS(СВЦЭМ!$C$33:$C$776,СВЦЭМ!$A$33:$A$776,$A96,СВЦЭМ!$B$33:$B$776,X$79)+'СЕТ СН'!$H$9+СВЦЭМ!$D$10+'СЕТ СН'!$H$6-'СЕТ СН'!$H$19</f>
        <v>1083.30181685</v>
      </c>
      <c r="Y96" s="36">
        <f>SUMIFS(СВЦЭМ!$C$33:$C$776,СВЦЭМ!$A$33:$A$776,$A96,СВЦЭМ!$B$33:$B$776,Y$79)+'СЕТ СН'!$H$9+СВЦЭМ!$D$10+'СЕТ СН'!$H$6-'СЕТ СН'!$H$19</f>
        <v>1136.14520606</v>
      </c>
    </row>
    <row r="97" spans="1:25" ht="15.75" x14ac:dyDescent="0.2">
      <c r="A97" s="35">
        <f t="shared" si="2"/>
        <v>43879</v>
      </c>
      <c r="B97" s="36">
        <f>SUMIFS(СВЦЭМ!$C$33:$C$776,СВЦЭМ!$A$33:$A$776,$A97,СВЦЭМ!$B$33:$B$776,B$79)+'СЕТ СН'!$H$9+СВЦЭМ!$D$10+'СЕТ СН'!$H$6-'СЕТ СН'!$H$19</f>
        <v>1077.97588159</v>
      </c>
      <c r="C97" s="36">
        <f>SUMIFS(СВЦЭМ!$C$33:$C$776,СВЦЭМ!$A$33:$A$776,$A97,СВЦЭМ!$B$33:$B$776,C$79)+'СЕТ СН'!$H$9+СВЦЭМ!$D$10+'СЕТ СН'!$H$6-'СЕТ СН'!$H$19</f>
        <v>1114.09865332</v>
      </c>
      <c r="D97" s="36">
        <f>SUMIFS(СВЦЭМ!$C$33:$C$776,СВЦЭМ!$A$33:$A$776,$A97,СВЦЭМ!$B$33:$B$776,D$79)+'СЕТ СН'!$H$9+СВЦЭМ!$D$10+'СЕТ СН'!$H$6-'СЕТ СН'!$H$19</f>
        <v>1143.5296418</v>
      </c>
      <c r="E97" s="36">
        <f>SUMIFS(СВЦЭМ!$C$33:$C$776,СВЦЭМ!$A$33:$A$776,$A97,СВЦЭМ!$B$33:$B$776,E$79)+'СЕТ СН'!$H$9+СВЦЭМ!$D$10+'СЕТ СН'!$H$6-'СЕТ СН'!$H$19</f>
        <v>1144.68608608</v>
      </c>
      <c r="F97" s="36">
        <f>SUMIFS(СВЦЭМ!$C$33:$C$776,СВЦЭМ!$A$33:$A$776,$A97,СВЦЭМ!$B$33:$B$776,F$79)+'СЕТ СН'!$H$9+СВЦЭМ!$D$10+'СЕТ СН'!$H$6-'СЕТ СН'!$H$19</f>
        <v>1117.1112609300001</v>
      </c>
      <c r="G97" s="36">
        <f>SUMIFS(СВЦЭМ!$C$33:$C$776,СВЦЭМ!$A$33:$A$776,$A97,СВЦЭМ!$B$33:$B$776,G$79)+'СЕТ СН'!$H$9+СВЦЭМ!$D$10+'СЕТ СН'!$H$6-'СЕТ СН'!$H$19</f>
        <v>1107.97884776</v>
      </c>
      <c r="H97" s="36">
        <f>SUMIFS(СВЦЭМ!$C$33:$C$776,СВЦЭМ!$A$33:$A$776,$A97,СВЦЭМ!$B$33:$B$776,H$79)+'СЕТ СН'!$H$9+СВЦЭМ!$D$10+'СЕТ СН'!$H$6-'СЕТ СН'!$H$19</f>
        <v>1078.3084023599999</v>
      </c>
      <c r="I97" s="36">
        <f>SUMIFS(СВЦЭМ!$C$33:$C$776,СВЦЭМ!$A$33:$A$776,$A97,СВЦЭМ!$B$33:$B$776,I$79)+'СЕТ СН'!$H$9+СВЦЭМ!$D$10+'СЕТ СН'!$H$6-'СЕТ СН'!$H$19</f>
        <v>1049.18017654</v>
      </c>
      <c r="J97" s="36">
        <f>SUMIFS(СВЦЭМ!$C$33:$C$776,СВЦЭМ!$A$33:$A$776,$A97,СВЦЭМ!$B$33:$B$776,J$79)+'СЕТ СН'!$H$9+СВЦЭМ!$D$10+'СЕТ СН'!$H$6-'СЕТ СН'!$H$19</f>
        <v>1043.81496227</v>
      </c>
      <c r="K97" s="36">
        <f>SUMIFS(СВЦЭМ!$C$33:$C$776,СВЦЭМ!$A$33:$A$776,$A97,СВЦЭМ!$B$33:$B$776,K$79)+'СЕТ СН'!$H$9+СВЦЭМ!$D$10+'СЕТ СН'!$H$6-'СЕТ СН'!$H$19</f>
        <v>1043.80522232</v>
      </c>
      <c r="L97" s="36">
        <f>SUMIFS(СВЦЭМ!$C$33:$C$776,СВЦЭМ!$A$33:$A$776,$A97,СВЦЭМ!$B$33:$B$776,L$79)+'СЕТ СН'!$H$9+СВЦЭМ!$D$10+'СЕТ СН'!$H$6-'СЕТ СН'!$H$19</f>
        <v>1045.47527294</v>
      </c>
      <c r="M97" s="36">
        <f>SUMIFS(СВЦЭМ!$C$33:$C$776,СВЦЭМ!$A$33:$A$776,$A97,СВЦЭМ!$B$33:$B$776,M$79)+'СЕТ СН'!$H$9+СВЦЭМ!$D$10+'СЕТ СН'!$H$6-'СЕТ СН'!$H$19</f>
        <v>1072.35502632</v>
      </c>
      <c r="N97" s="36">
        <f>SUMIFS(СВЦЭМ!$C$33:$C$776,СВЦЭМ!$A$33:$A$776,$A97,СВЦЭМ!$B$33:$B$776,N$79)+'СЕТ СН'!$H$9+СВЦЭМ!$D$10+'СЕТ СН'!$H$6-'СЕТ СН'!$H$19</f>
        <v>1096.04685623</v>
      </c>
      <c r="O97" s="36">
        <f>SUMIFS(СВЦЭМ!$C$33:$C$776,СВЦЭМ!$A$33:$A$776,$A97,СВЦЭМ!$B$33:$B$776,O$79)+'СЕТ СН'!$H$9+СВЦЭМ!$D$10+'СЕТ СН'!$H$6-'СЕТ СН'!$H$19</f>
        <v>1125.7967751600002</v>
      </c>
      <c r="P97" s="36">
        <f>SUMIFS(СВЦЭМ!$C$33:$C$776,СВЦЭМ!$A$33:$A$776,$A97,СВЦЭМ!$B$33:$B$776,P$79)+'СЕТ СН'!$H$9+СВЦЭМ!$D$10+'СЕТ СН'!$H$6-'СЕТ СН'!$H$19</f>
        <v>1145.41646926</v>
      </c>
      <c r="Q97" s="36">
        <f>SUMIFS(СВЦЭМ!$C$33:$C$776,СВЦЭМ!$A$33:$A$776,$A97,СВЦЭМ!$B$33:$B$776,Q$79)+'СЕТ СН'!$H$9+СВЦЭМ!$D$10+'СЕТ СН'!$H$6-'СЕТ СН'!$H$19</f>
        <v>1161.4123097000002</v>
      </c>
      <c r="R97" s="36">
        <f>SUMIFS(СВЦЭМ!$C$33:$C$776,СВЦЭМ!$A$33:$A$776,$A97,СВЦЭМ!$B$33:$B$776,R$79)+'СЕТ СН'!$H$9+СВЦЭМ!$D$10+'СЕТ СН'!$H$6-'СЕТ СН'!$H$19</f>
        <v>1167.59048106</v>
      </c>
      <c r="S97" s="36">
        <f>SUMIFS(СВЦЭМ!$C$33:$C$776,СВЦЭМ!$A$33:$A$776,$A97,СВЦЭМ!$B$33:$B$776,S$79)+'СЕТ СН'!$H$9+СВЦЭМ!$D$10+'СЕТ СН'!$H$6-'СЕТ СН'!$H$19</f>
        <v>1136.3571826100001</v>
      </c>
      <c r="T97" s="36">
        <f>SUMIFS(СВЦЭМ!$C$33:$C$776,СВЦЭМ!$A$33:$A$776,$A97,СВЦЭМ!$B$33:$B$776,T$79)+'СЕТ СН'!$H$9+СВЦЭМ!$D$10+'СЕТ СН'!$H$6-'СЕТ СН'!$H$19</f>
        <v>1100.8062401</v>
      </c>
      <c r="U97" s="36">
        <f>SUMIFS(СВЦЭМ!$C$33:$C$776,СВЦЭМ!$A$33:$A$776,$A97,СВЦЭМ!$B$33:$B$776,U$79)+'СЕТ СН'!$H$9+СВЦЭМ!$D$10+'СЕТ СН'!$H$6-'СЕТ СН'!$H$19</f>
        <v>1099.5845212700001</v>
      </c>
      <c r="V97" s="36">
        <f>SUMIFS(СВЦЭМ!$C$33:$C$776,СВЦЭМ!$A$33:$A$776,$A97,СВЦЭМ!$B$33:$B$776,V$79)+'СЕТ СН'!$H$9+СВЦЭМ!$D$10+'СЕТ СН'!$H$6-'СЕТ СН'!$H$19</f>
        <v>1079.2836793900001</v>
      </c>
      <c r="W97" s="36">
        <f>SUMIFS(СВЦЭМ!$C$33:$C$776,СВЦЭМ!$A$33:$A$776,$A97,СВЦЭМ!$B$33:$B$776,W$79)+'СЕТ СН'!$H$9+СВЦЭМ!$D$10+'СЕТ СН'!$H$6-'СЕТ СН'!$H$19</f>
        <v>1090.2936909699999</v>
      </c>
      <c r="X97" s="36">
        <f>SUMIFS(СВЦЭМ!$C$33:$C$776,СВЦЭМ!$A$33:$A$776,$A97,СВЦЭМ!$B$33:$B$776,X$79)+'СЕТ СН'!$H$9+СВЦЭМ!$D$10+'СЕТ СН'!$H$6-'СЕТ СН'!$H$19</f>
        <v>1084.17590103</v>
      </c>
      <c r="Y97" s="36">
        <f>SUMIFS(СВЦЭМ!$C$33:$C$776,СВЦЭМ!$A$33:$A$776,$A97,СВЦЭМ!$B$33:$B$776,Y$79)+'СЕТ СН'!$H$9+СВЦЭМ!$D$10+'СЕТ СН'!$H$6-'СЕТ СН'!$H$19</f>
        <v>1114.4952949999999</v>
      </c>
    </row>
    <row r="98" spans="1:25" ht="15.75" x14ac:dyDescent="0.2">
      <c r="A98" s="35">
        <f t="shared" si="2"/>
        <v>43880</v>
      </c>
      <c r="B98" s="36">
        <f>SUMIFS(СВЦЭМ!$C$33:$C$776,СВЦЭМ!$A$33:$A$776,$A98,СВЦЭМ!$B$33:$B$776,B$79)+'СЕТ СН'!$H$9+СВЦЭМ!$D$10+'СЕТ СН'!$H$6-'СЕТ СН'!$H$19</f>
        <v>1135.48941659</v>
      </c>
      <c r="C98" s="36">
        <f>SUMIFS(СВЦЭМ!$C$33:$C$776,СВЦЭМ!$A$33:$A$776,$A98,СВЦЭМ!$B$33:$B$776,C$79)+'СЕТ СН'!$H$9+СВЦЭМ!$D$10+'СЕТ СН'!$H$6-'СЕТ СН'!$H$19</f>
        <v>1136.88582245</v>
      </c>
      <c r="D98" s="36">
        <f>SUMIFS(СВЦЭМ!$C$33:$C$776,СВЦЭМ!$A$33:$A$776,$A98,СВЦЭМ!$B$33:$B$776,D$79)+'СЕТ СН'!$H$9+СВЦЭМ!$D$10+'СЕТ СН'!$H$6-'СЕТ СН'!$H$19</f>
        <v>1154.0475723300001</v>
      </c>
      <c r="E98" s="36">
        <f>SUMIFS(СВЦЭМ!$C$33:$C$776,СВЦЭМ!$A$33:$A$776,$A98,СВЦЭМ!$B$33:$B$776,E$79)+'СЕТ СН'!$H$9+СВЦЭМ!$D$10+'СЕТ СН'!$H$6-'СЕТ СН'!$H$19</f>
        <v>1162.6316860900001</v>
      </c>
      <c r="F98" s="36">
        <f>SUMIFS(СВЦЭМ!$C$33:$C$776,СВЦЭМ!$A$33:$A$776,$A98,СВЦЭМ!$B$33:$B$776,F$79)+'СЕТ СН'!$H$9+СВЦЭМ!$D$10+'СЕТ СН'!$H$6-'СЕТ СН'!$H$19</f>
        <v>1161.79413387</v>
      </c>
      <c r="G98" s="36">
        <f>SUMIFS(СВЦЭМ!$C$33:$C$776,СВЦЭМ!$A$33:$A$776,$A98,СВЦЭМ!$B$33:$B$776,G$79)+'СЕТ СН'!$H$9+СВЦЭМ!$D$10+'СЕТ СН'!$H$6-'СЕТ СН'!$H$19</f>
        <v>1152.72553735</v>
      </c>
      <c r="H98" s="36">
        <f>SUMIFS(СВЦЭМ!$C$33:$C$776,СВЦЭМ!$A$33:$A$776,$A98,СВЦЭМ!$B$33:$B$776,H$79)+'СЕТ СН'!$H$9+СВЦЭМ!$D$10+'СЕТ СН'!$H$6-'СЕТ СН'!$H$19</f>
        <v>1119.8829810100001</v>
      </c>
      <c r="I98" s="36">
        <f>SUMIFS(СВЦЭМ!$C$33:$C$776,СВЦЭМ!$A$33:$A$776,$A98,СВЦЭМ!$B$33:$B$776,I$79)+'СЕТ СН'!$H$9+СВЦЭМ!$D$10+'СЕТ СН'!$H$6-'СЕТ СН'!$H$19</f>
        <v>1091.3883398</v>
      </c>
      <c r="J98" s="36">
        <f>SUMIFS(СВЦЭМ!$C$33:$C$776,СВЦЭМ!$A$33:$A$776,$A98,СВЦЭМ!$B$33:$B$776,J$79)+'СЕТ СН'!$H$9+СВЦЭМ!$D$10+'СЕТ СН'!$H$6-'СЕТ СН'!$H$19</f>
        <v>1060.5949214500001</v>
      </c>
      <c r="K98" s="36">
        <f>SUMIFS(СВЦЭМ!$C$33:$C$776,СВЦЭМ!$A$33:$A$776,$A98,СВЦЭМ!$B$33:$B$776,K$79)+'СЕТ СН'!$H$9+СВЦЭМ!$D$10+'СЕТ СН'!$H$6-'СЕТ СН'!$H$19</f>
        <v>1039.7984606300001</v>
      </c>
      <c r="L98" s="36">
        <f>SUMIFS(СВЦЭМ!$C$33:$C$776,СВЦЭМ!$A$33:$A$776,$A98,СВЦЭМ!$B$33:$B$776,L$79)+'СЕТ СН'!$H$9+СВЦЭМ!$D$10+'СЕТ СН'!$H$6-'СЕТ СН'!$H$19</f>
        <v>1038.5079636200001</v>
      </c>
      <c r="M98" s="36">
        <f>SUMIFS(СВЦЭМ!$C$33:$C$776,СВЦЭМ!$A$33:$A$776,$A98,СВЦЭМ!$B$33:$B$776,M$79)+'СЕТ СН'!$H$9+СВЦЭМ!$D$10+'СЕТ СН'!$H$6-'СЕТ СН'!$H$19</f>
        <v>1046.9641116100001</v>
      </c>
      <c r="N98" s="36">
        <f>SUMIFS(СВЦЭМ!$C$33:$C$776,СВЦЭМ!$A$33:$A$776,$A98,СВЦЭМ!$B$33:$B$776,N$79)+'СЕТ СН'!$H$9+СВЦЭМ!$D$10+'СЕТ СН'!$H$6-'СЕТ СН'!$H$19</f>
        <v>1071.6736579400001</v>
      </c>
      <c r="O98" s="36">
        <f>SUMIFS(СВЦЭМ!$C$33:$C$776,СВЦЭМ!$A$33:$A$776,$A98,СВЦЭМ!$B$33:$B$776,O$79)+'СЕТ СН'!$H$9+СВЦЭМ!$D$10+'СЕТ СН'!$H$6-'СЕТ СН'!$H$19</f>
        <v>1083.67977903</v>
      </c>
      <c r="P98" s="36">
        <f>SUMIFS(СВЦЭМ!$C$33:$C$776,СВЦЭМ!$A$33:$A$776,$A98,СВЦЭМ!$B$33:$B$776,P$79)+'СЕТ СН'!$H$9+СВЦЭМ!$D$10+'СЕТ СН'!$H$6-'СЕТ СН'!$H$19</f>
        <v>1107.04512062</v>
      </c>
      <c r="Q98" s="36">
        <f>SUMIFS(СВЦЭМ!$C$33:$C$776,СВЦЭМ!$A$33:$A$776,$A98,СВЦЭМ!$B$33:$B$776,Q$79)+'СЕТ СН'!$H$9+СВЦЭМ!$D$10+'СЕТ СН'!$H$6-'СЕТ СН'!$H$19</f>
        <v>1133.7257999600001</v>
      </c>
      <c r="R98" s="36">
        <f>SUMIFS(СВЦЭМ!$C$33:$C$776,СВЦЭМ!$A$33:$A$776,$A98,СВЦЭМ!$B$33:$B$776,R$79)+'СЕТ СН'!$H$9+СВЦЭМ!$D$10+'СЕТ СН'!$H$6-'СЕТ СН'!$H$19</f>
        <v>1107.4019186200001</v>
      </c>
      <c r="S98" s="36">
        <f>SUMIFS(СВЦЭМ!$C$33:$C$776,СВЦЭМ!$A$33:$A$776,$A98,СВЦЭМ!$B$33:$B$776,S$79)+'СЕТ СН'!$H$9+СВЦЭМ!$D$10+'СЕТ СН'!$H$6-'СЕТ СН'!$H$19</f>
        <v>1082.9684439300001</v>
      </c>
      <c r="T98" s="36">
        <f>SUMIFS(СВЦЭМ!$C$33:$C$776,СВЦЭМ!$A$33:$A$776,$A98,СВЦЭМ!$B$33:$B$776,T$79)+'СЕТ СН'!$H$9+СВЦЭМ!$D$10+'СЕТ СН'!$H$6-'СЕТ СН'!$H$19</f>
        <v>1041.0949129800001</v>
      </c>
      <c r="U98" s="36">
        <f>SUMIFS(СВЦЭМ!$C$33:$C$776,СВЦЭМ!$A$33:$A$776,$A98,СВЦЭМ!$B$33:$B$776,U$79)+'СЕТ СН'!$H$9+СВЦЭМ!$D$10+'СЕТ СН'!$H$6-'СЕТ СН'!$H$19</f>
        <v>1044.16413926</v>
      </c>
      <c r="V98" s="36">
        <f>SUMIFS(СВЦЭМ!$C$33:$C$776,СВЦЭМ!$A$33:$A$776,$A98,СВЦЭМ!$B$33:$B$776,V$79)+'СЕТ СН'!$H$9+СВЦЭМ!$D$10+'СЕТ СН'!$H$6-'СЕТ СН'!$H$19</f>
        <v>1062.32178303</v>
      </c>
      <c r="W98" s="36">
        <f>SUMIFS(СВЦЭМ!$C$33:$C$776,СВЦЭМ!$A$33:$A$776,$A98,СВЦЭМ!$B$33:$B$776,W$79)+'СЕТ СН'!$H$9+СВЦЭМ!$D$10+'СЕТ СН'!$H$6-'СЕТ СН'!$H$19</f>
        <v>1049.53705618</v>
      </c>
      <c r="X98" s="36">
        <f>SUMIFS(СВЦЭМ!$C$33:$C$776,СВЦЭМ!$A$33:$A$776,$A98,СВЦЭМ!$B$33:$B$776,X$79)+'СЕТ СН'!$H$9+СВЦЭМ!$D$10+'СЕТ СН'!$H$6-'СЕТ СН'!$H$19</f>
        <v>1055.1152659300001</v>
      </c>
      <c r="Y98" s="36">
        <f>SUMIFS(СВЦЭМ!$C$33:$C$776,СВЦЭМ!$A$33:$A$776,$A98,СВЦЭМ!$B$33:$B$776,Y$79)+'СЕТ СН'!$H$9+СВЦЭМ!$D$10+'СЕТ СН'!$H$6-'СЕТ СН'!$H$19</f>
        <v>1089.26965565</v>
      </c>
    </row>
    <row r="99" spans="1:25" ht="15.75" x14ac:dyDescent="0.2">
      <c r="A99" s="35">
        <f t="shared" si="2"/>
        <v>43881</v>
      </c>
      <c r="B99" s="36">
        <f>SUMIFS(СВЦЭМ!$C$33:$C$776,СВЦЭМ!$A$33:$A$776,$A99,СВЦЭМ!$B$33:$B$776,B$79)+'СЕТ СН'!$H$9+СВЦЭМ!$D$10+'СЕТ СН'!$H$6-'СЕТ СН'!$H$19</f>
        <v>1093.4515143400001</v>
      </c>
      <c r="C99" s="36">
        <f>SUMIFS(СВЦЭМ!$C$33:$C$776,СВЦЭМ!$A$33:$A$776,$A99,СВЦЭМ!$B$33:$B$776,C$79)+'СЕТ СН'!$H$9+СВЦЭМ!$D$10+'СЕТ СН'!$H$6-'СЕТ СН'!$H$19</f>
        <v>1099.69914632</v>
      </c>
      <c r="D99" s="36">
        <f>SUMIFS(СВЦЭМ!$C$33:$C$776,СВЦЭМ!$A$33:$A$776,$A99,СВЦЭМ!$B$33:$B$776,D$79)+'СЕТ СН'!$H$9+СВЦЭМ!$D$10+'СЕТ СН'!$H$6-'СЕТ СН'!$H$19</f>
        <v>1113.5585202900002</v>
      </c>
      <c r="E99" s="36">
        <f>SUMIFS(СВЦЭМ!$C$33:$C$776,СВЦЭМ!$A$33:$A$776,$A99,СВЦЭМ!$B$33:$B$776,E$79)+'СЕТ СН'!$H$9+СВЦЭМ!$D$10+'СЕТ СН'!$H$6-'СЕТ СН'!$H$19</f>
        <v>1131.9615372400001</v>
      </c>
      <c r="F99" s="36">
        <f>SUMIFS(СВЦЭМ!$C$33:$C$776,СВЦЭМ!$A$33:$A$776,$A99,СВЦЭМ!$B$33:$B$776,F$79)+'СЕТ СН'!$H$9+СВЦЭМ!$D$10+'СЕТ СН'!$H$6-'СЕТ СН'!$H$19</f>
        <v>1135.1797958</v>
      </c>
      <c r="G99" s="36">
        <f>SUMIFS(СВЦЭМ!$C$33:$C$776,СВЦЭМ!$A$33:$A$776,$A99,СВЦЭМ!$B$33:$B$776,G$79)+'СЕТ СН'!$H$9+СВЦЭМ!$D$10+'СЕТ СН'!$H$6-'СЕТ СН'!$H$19</f>
        <v>1129.3780364199999</v>
      </c>
      <c r="H99" s="36">
        <f>SUMIFS(СВЦЭМ!$C$33:$C$776,СВЦЭМ!$A$33:$A$776,$A99,СВЦЭМ!$B$33:$B$776,H$79)+'СЕТ СН'!$H$9+СВЦЭМ!$D$10+'СЕТ СН'!$H$6-'СЕТ СН'!$H$19</f>
        <v>1102.6160631600001</v>
      </c>
      <c r="I99" s="36">
        <f>SUMIFS(СВЦЭМ!$C$33:$C$776,СВЦЭМ!$A$33:$A$776,$A99,СВЦЭМ!$B$33:$B$776,I$79)+'СЕТ СН'!$H$9+СВЦЭМ!$D$10+'СЕТ СН'!$H$6-'СЕТ СН'!$H$19</f>
        <v>1067.42723686</v>
      </c>
      <c r="J99" s="36">
        <f>SUMIFS(СВЦЭМ!$C$33:$C$776,СВЦЭМ!$A$33:$A$776,$A99,СВЦЭМ!$B$33:$B$776,J$79)+'СЕТ СН'!$H$9+СВЦЭМ!$D$10+'СЕТ СН'!$H$6-'СЕТ СН'!$H$19</f>
        <v>1032.60009904</v>
      </c>
      <c r="K99" s="36">
        <f>SUMIFS(СВЦЭМ!$C$33:$C$776,СВЦЭМ!$A$33:$A$776,$A99,СВЦЭМ!$B$33:$B$776,K$79)+'СЕТ СН'!$H$9+СВЦЭМ!$D$10+'СЕТ СН'!$H$6-'СЕТ СН'!$H$19</f>
        <v>1023.40726382</v>
      </c>
      <c r="L99" s="36">
        <f>SUMIFS(СВЦЭМ!$C$33:$C$776,СВЦЭМ!$A$33:$A$776,$A99,СВЦЭМ!$B$33:$B$776,L$79)+'СЕТ СН'!$H$9+СВЦЭМ!$D$10+'СЕТ СН'!$H$6-'СЕТ СН'!$H$19</f>
        <v>1029.3944938700001</v>
      </c>
      <c r="M99" s="36">
        <f>SUMIFS(СВЦЭМ!$C$33:$C$776,СВЦЭМ!$A$33:$A$776,$A99,СВЦЭМ!$B$33:$B$776,M$79)+'СЕТ СН'!$H$9+СВЦЭМ!$D$10+'СЕТ СН'!$H$6-'СЕТ СН'!$H$19</f>
        <v>1030.6451475700001</v>
      </c>
      <c r="N99" s="36">
        <f>SUMIFS(СВЦЭМ!$C$33:$C$776,СВЦЭМ!$A$33:$A$776,$A99,СВЦЭМ!$B$33:$B$776,N$79)+'СЕТ СН'!$H$9+СВЦЭМ!$D$10+'СЕТ СН'!$H$6-'СЕТ СН'!$H$19</f>
        <v>1050.6121138600001</v>
      </c>
      <c r="O99" s="36">
        <f>SUMIFS(СВЦЭМ!$C$33:$C$776,СВЦЭМ!$A$33:$A$776,$A99,СВЦЭМ!$B$33:$B$776,O$79)+'СЕТ СН'!$H$9+СВЦЭМ!$D$10+'СЕТ СН'!$H$6-'СЕТ СН'!$H$19</f>
        <v>1067.01854273</v>
      </c>
      <c r="P99" s="36">
        <f>SUMIFS(СВЦЭМ!$C$33:$C$776,СВЦЭМ!$A$33:$A$776,$A99,СВЦЭМ!$B$33:$B$776,P$79)+'СЕТ СН'!$H$9+СВЦЭМ!$D$10+'СЕТ СН'!$H$6-'СЕТ СН'!$H$19</f>
        <v>1104.24063194</v>
      </c>
      <c r="Q99" s="36">
        <f>SUMIFS(СВЦЭМ!$C$33:$C$776,СВЦЭМ!$A$33:$A$776,$A99,СВЦЭМ!$B$33:$B$776,Q$79)+'СЕТ СН'!$H$9+СВЦЭМ!$D$10+'СЕТ СН'!$H$6-'СЕТ СН'!$H$19</f>
        <v>1105.8947537700001</v>
      </c>
      <c r="R99" s="36">
        <f>SUMIFS(СВЦЭМ!$C$33:$C$776,СВЦЭМ!$A$33:$A$776,$A99,СВЦЭМ!$B$33:$B$776,R$79)+'СЕТ СН'!$H$9+СВЦЭМ!$D$10+'СЕТ СН'!$H$6-'СЕТ СН'!$H$19</f>
        <v>1105.6059453100002</v>
      </c>
      <c r="S99" s="36">
        <f>SUMIFS(СВЦЭМ!$C$33:$C$776,СВЦЭМ!$A$33:$A$776,$A99,СВЦЭМ!$B$33:$B$776,S$79)+'СЕТ СН'!$H$9+СВЦЭМ!$D$10+'СЕТ СН'!$H$6-'СЕТ СН'!$H$19</f>
        <v>1070.2893267300001</v>
      </c>
      <c r="T99" s="36">
        <f>SUMIFS(СВЦЭМ!$C$33:$C$776,СВЦЭМ!$A$33:$A$776,$A99,СВЦЭМ!$B$33:$B$776,T$79)+'СЕТ СН'!$H$9+СВЦЭМ!$D$10+'СЕТ СН'!$H$6-'СЕТ СН'!$H$19</f>
        <v>1048.32662239</v>
      </c>
      <c r="U99" s="36">
        <f>SUMIFS(СВЦЭМ!$C$33:$C$776,СВЦЭМ!$A$33:$A$776,$A99,СВЦЭМ!$B$33:$B$776,U$79)+'СЕТ СН'!$H$9+СВЦЭМ!$D$10+'СЕТ СН'!$H$6-'СЕТ СН'!$H$19</f>
        <v>1025.37789668</v>
      </c>
      <c r="V99" s="36">
        <f>SUMIFS(СВЦЭМ!$C$33:$C$776,СВЦЭМ!$A$33:$A$776,$A99,СВЦЭМ!$B$33:$B$776,V$79)+'СЕТ СН'!$H$9+СВЦЭМ!$D$10+'СЕТ СН'!$H$6-'СЕТ СН'!$H$19</f>
        <v>1025.81679433</v>
      </c>
      <c r="W99" s="36">
        <f>SUMIFS(СВЦЭМ!$C$33:$C$776,СВЦЭМ!$A$33:$A$776,$A99,СВЦЭМ!$B$33:$B$776,W$79)+'СЕТ СН'!$H$9+СВЦЭМ!$D$10+'СЕТ СН'!$H$6-'СЕТ СН'!$H$19</f>
        <v>1042.0292047100002</v>
      </c>
      <c r="X99" s="36">
        <f>SUMIFS(СВЦЭМ!$C$33:$C$776,СВЦЭМ!$A$33:$A$776,$A99,СВЦЭМ!$B$33:$B$776,X$79)+'СЕТ СН'!$H$9+СВЦЭМ!$D$10+'СЕТ СН'!$H$6-'СЕТ СН'!$H$19</f>
        <v>1055.8946327000001</v>
      </c>
      <c r="Y99" s="36">
        <f>SUMIFS(СВЦЭМ!$C$33:$C$776,СВЦЭМ!$A$33:$A$776,$A99,СВЦЭМ!$B$33:$B$776,Y$79)+'СЕТ СН'!$H$9+СВЦЭМ!$D$10+'СЕТ СН'!$H$6-'СЕТ СН'!$H$19</f>
        <v>1068.9457888700001</v>
      </c>
    </row>
    <row r="100" spans="1:25" ht="15.75" x14ac:dyDescent="0.2">
      <c r="A100" s="35">
        <f t="shared" si="2"/>
        <v>43882</v>
      </c>
      <c r="B100" s="36">
        <f>SUMIFS(СВЦЭМ!$C$33:$C$776,СВЦЭМ!$A$33:$A$776,$A100,СВЦЭМ!$B$33:$B$776,B$79)+'СЕТ СН'!$H$9+СВЦЭМ!$D$10+'СЕТ СН'!$H$6-'СЕТ СН'!$H$19</f>
        <v>1079.2474757100001</v>
      </c>
      <c r="C100" s="36">
        <f>SUMIFS(СВЦЭМ!$C$33:$C$776,СВЦЭМ!$A$33:$A$776,$A100,СВЦЭМ!$B$33:$B$776,C$79)+'СЕТ СН'!$H$9+СВЦЭМ!$D$10+'СЕТ СН'!$H$6-'СЕТ СН'!$H$19</f>
        <v>1107.41164789</v>
      </c>
      <c r="D100" s="36">
        <f>SUMIFS(СВЦЭМ!$C$33:$C$776,СВЦЭМ!$A$33:$A$776,$A100,СВЦЭМ!$B$33:$B$776,D$79)+'СЕТ СН'!$H$9+СВЦЭМ!$D$10+'СЕТ СН'!$H$6-'СЕТ СН'!$H$19</f>
        <v>1121.4055101400002</v>
      </c>
      <c r="E100" s="36">
        <f>SUMIFS(СВЦЭМ!$C$33:$C$776,СВЦЭМ!$A$33:$A$776,$A100,СВЦЭМ!$B$33:$B$776,E$79)+'СЕТ СН'!$H$9+СВЦЭМ!$D$10+'СЕТ СН'!$H$6-'СЕТ СН'!$H$19</f>
        <v>1123.4651836600001</v>
      </c>
      <c r="F100" s="36">
        <f>SUMIFS(СВЦЭМ!$C$33:$C$776,СВЦЭМ!$A$33:$A$776,$A100,СВЦЭМ!$B$33:$B$776,F$79)+'СЕТ СН'!$H$9+СВЦЭМ!$D$10+'СЕТ СН'!$H$6-'СЕТ СН'!$H$19</f>
        <v>1111.95177876</v>
      </c>
      <c r="G100" s="36">
        <f>SUMIFS(СВЦЭМ!$C$33:$C$776,СВЦЭМ!$A$33:$A$776,$A100,СВЦЭМ!$B$33:$B$776,G$79)+'СЕТ СН'!$H$9+СВЦЭМ!$D$10+'СЕТ СН'!$H$6-'СЕТ СН'!$H$19</f>
        <v>1088.3276042800001</v>
      </c>
      <c r="H100" s="36">
        <f>SUMIFS(СВЦЭМ!$C$33:$C$776,СВЦЭМ!$A$33:$A$776,$A100,СВЦЭМ!$B$33:$B$776,H$79)+'СЕТ СН'!$H$9+СВЦЭМ!$D$10+'СЕТ СН'!$H$6-'СЕТ СН'!$H$19</f>
        <v>1069.23399827</v>
      </c>
      <c r="I100" s="36">
        <f>SUMIFS(СВЦЭМ!$C$33:$C$776,СВЦЭМ!$A$33:$A$776,$A100,СВЦЭМ!$B$33:$B$776,I$79)+'СЕТ СН'!$H$9+СВЦЭМ!$D$10+'СЕТ СН'!$H$6-'СЕТ СН'!$H$19</f>
        <v>1053.2819326900001</v>
      </c>
      <c r="J100" s="36">
        <f>SUMIFS(СВЦЭМ!$C$33:$C$776,СВЦЭМ!$A$33:$A$776,$A100,СВЦЭМ!$B$33:$B$776,J$79)+'СЕТ СН'!$H$9+СВЦЭМ!$D$10+'СЕТ СН'!$H$6-'СЕТ СН'!$H$19</f>
        <v>1030.0016389100001</v>
      </c>
      <c r="K100" s="36">
        <f>SUMIFS(СВЦЭМ!$C$33:$C$776,СВЦЭМ!$A$33:$A$776,$A100,СВЦЭМ!$B$33:$B$776,K$79)+'СЕТ СН'!$H$9+СВЦЭМ!$D$10+'СЕТ СН'!$H$6-'СЕТ СН'!$H$19</f>
        <v>1024.5879561000002</v>
      </c>
      <c r="L100" s="36">
        <f>SUMIFS(СВЦЭМ!$C$33:$C$776,СВЦЭМ!$A$33:$A$776,$A100,СВЦЭМ!$B$33:$B$776,L$79)+'СЕТ СН'!$H$9+СВЦЭМ!$D$10+'СЕТ СН'!$H$6-'СЕТ СН'!$H$19</f>
        <v>1029.8913409700001</v>
      </c>
      <c r="M100" s="36">
        <f>SUMIFS(СВЦЭМ!$C$33:$C$776,СВЦЭМ!$A$33:$A$776,$A100,СВЦЭМ!$B$33:$B$776,M$79)+'СЕТ СН'!$H$9+СВЦЭМ!$D$10+'СЕТ СН'!$H$6-'СЕТ СН'!$H$19</f>
        <v>1040.32009754</v>
      </c>
      <c r="N100" s="36">
        <f>SUMIFS(СВЦЭМ!$C$33:$C$776,СВЦЭМ!$A$33:$A$776,$A100,СВЦЭМ!$B$33:$B$776,N$79)+'СЕТ СН'!$H$9+СВЦЭМ!$D$10+'СЕТ СН'!$H$6-'СЕТ СН'!$H$19</f>
        <v>1063.3702458100001</v>
      </c>
      <c r="O100" s="36">
        <f>SUMIFS(СВЦЭМ!$C$33:$C$776,СВЦЭМ!$A$33:$A$776,$A100,СВЦЭМ!$B$33:$B$776,O$79)+'СЕТ СН'!$H$9+СВЦЭМ!$D$10+'СЕТ СН'!$H$6-'СЕТ СН'!$H$19</f>
        <v>1077.21149687</v>
      </c>
      <c r="P100" s="36">
        <f>SUMIFS(СВЦЭМ!$C$33:$C$776,СВЦЭМ!$A$33:$A$776,$A100,СВЦЭМ!$B$33:$B$776,P$79)+'СЕТ СН'!$H$9+СВЦЭМ!$D$10+'СЕТ СН'!$H$6-'СЕТ СН'!$H$19</f>
        <v>1092.4765714499999</v>
      </c>
      <c r="Q100" s="36">
        <f>SUMIFS(СВЦЭМ!$C$33:$C$776,СВЦЭМ!$A$33:$A$776,$A100,СВЦЭМ!$B$33:$B$776,Q$79)+'СЕТ СН'!$H$9+СВЦЭМ!$D$10+'СЕТ СН'!$H$6-'СЕТ СН'!$H$19</f>
        <v>1100.30204123</v>
      </c>
      <c r="R100" s="36">
        <f>SUMIFS(СВЦЭМ!$C$33:$C$776,СВЦЭМ!$A$33:$A$776,$A100,СВЦЭМ!$B$33:$B$776,R$79)+'СЕТ СН'!$H$9+СВЦЭМ!$D$10+'СЕТ СН'!$H$6-'СЕТ СН'!$H$19</f>
        <v>1096.59460515</v>
      </c>
      <c r="S100" s="36">
        <f>SUMIFS(СВЦЭМ!$C$33:$C$776,СВЦЭМ!$A$33:$A$776,$A100,СВЦЭМ!$B$33:$B$776,S$79)+'СЕТ СН'!$H$9+СВЦЭМ!$D$10+'СЕТ СН'!$H$6-'СЕТ СН'!$H$19</f>
        <v>1079.8379678200001</v>
      </c>
      <c r="T100" s="36">
        <f>SUMIFS(СВЦЭМ!$C$33:$C$776,СВЦЭМ!$A$33:$A$776,$A100,СВЦЭМ!$B$33:$B$776,T$79)+'СЕТ СН'!$H$9+СВЦЭМ!$D$10+'СЕТ СН'!$H$6-'СЕТ СН'!$H$19</f>
        <v>1050.9071681800001</v>
      </c>
      <c r="U100" s="36">
        <f>SUMIFS(СВЦЭМ!$C$33:$C$776,СВЦЭМ!$A$33:$A$776,$A100,СВЦЭМ!$B$33:$B$776,U$79)+'СЕТ СН'!$H$9+СВЦЭМ!$D$10+'СЕТ СН'!$H$6-'СЕТ СН'!$H$19</f>
        <v>1039.17411068</v>
      </c>
      <c r="V100" s="36">
        <f>SUMIFS(СВЦЭМ!$C$33:$C$776,СВЦЭМ!$A$33:$A$776,$A100,СВЦЭМ!$B$33:$B$776,V$79)+'СЕТ СН'!$H$9+СВЦЭМ!$D$10+'СЕТ СН'!$H$6-'СЕТ СН'!$H$19</f>
        <v>1013.0193480299999</v>
      </c>
      <c r="W100" s="36">
        <f>SUMIFS(СВЦЭМ!$C$33:$C$776,СВЦЭМ!$A$33:$A$776,$A100,СВЦЭМ!$B$33:$B$776,W$79)+'СЕТ СН'!$H$9+СВЦЭМ!$D$10+'СЕТ СН'!$H$6-'СЕТ СН'!$H$19</f>
        <v>1000.11799253</v>
      </c>
      <c r="X100" s="36">
        <f>SUMIFS(СВЦЭМ!$C$33:$C$776,СВЦЭМ!$A$33:$A$776,$A100,СВЦЭМ!$B$33:$B$776,X$79)+'СЕТ СН'!$H$9+СВЦЭМ!$D$10+'СЕТ СН'!$H$6-'СЕТ СН'!$H$19</f>
        <v>1011.1530344100001</v>
      </c>
      <c r="Y100" s="36">
        <f>SUMIFS(СВЦЭМ!$C$33:$C$776,СВЦЭМ!$A$33:$A$776,$A100,СВЦЭМ!$B$33:$B$776,Y$79)+'СЕТ СН'!$H$9+СВЦЭМ!$D$10+'СЕТ СН'!$H$6-'СЕТ СН'!$H$19</f>
        <v>1026.38243805</v>
      </c>
    </row>
    <row r="101" spans="1:25" ht="15.75" x14ac:dyDescent="0.2">
      <c r="A101" s="35">
        <f t="shared" si="2"/>
        <v>43883</v>
      </c>
      <c r="B101" s="36">
        <f>SUMIFS(СВЦЭМ!$C$33:$C$776,СВЦЭМ!$A$33:$A$776,$A101,СВЦЭМ!$B$33:$B$776,B$79)+'СЕТ СН'!$H$9+СВЦЭМ!$D$10+'СЕТ СН'!$H$6-'СЕТ СН'!$H$19</f>
        <v>1058.02955013</v>
      </c>
      <c r="C101" s="36">
        <f>SUMIFS(СВЦЭМ!$C$33:$C$776,СВЦЭМ!$A$33:$A$776,$A101,СВЦЭМ!$B$33:$B$776,C$79)+'СЕТ СН'!$H$9+СВЦЭМ!$D$10+'СЕТ СН'!$H$6-'СЕТ СН'!$H$19</f>
        <v>1075.12088438</v>
      </c>
      <c r="D101" s="36">
        <f>SUMIFS(СВЦЭМ!$C$33:$C$776,СВЦЭМ!$A$33:$A$776,$A101,СВЦЭМ!$B$33:$B$776,D$79)+'СЕТ СН'!$H$9+СВЦЭМ!$D$10+'СЕТ СН'!$H$6-'СЕТ СН'!$H$19</f>
        <v>1079.28796059</v>
      </c>
      <c r="E101" s="36">
        <f>SUMIFS(СВЦЭМ!$C$33:$C$776,СВЦЭМ!$A$33:$A$776,$A101,СВЦЭМ!$B$33:$B$776,E$79)+'СЕТ СН'!$H$9+СВЦЭМ!$D$10+'СЕТ СН'!$H$6-'СЕТ СН'!$H$19</f>
        <v>1081.4452663100001</v>
      </c>
      <c r="F101" s="36">
        <f>SUMIFS(СВЦЭМ!$C$33:$C$776,СВЦЭМ!$A$33:$A$776,$A101,СВЦЭМ!$B$33:$B$776,F$79)+'СЕТ СН'!$H$9+СВЦЭМ!$D$10+'СЕТ СН'!$H$6-'СЕТ СН'!$H$19</f>
        <v>1078.16369386</v>
      </c>
      <c r="G101" s="36">
        <f>SUMIFS(СВЦЭМ!$C$33:$C$776,СВЦЭМ!$A$33:$A$776,$A101,СВЦЭМ!$B$33:$B$776,G$79)+'СЕТ СН'!$H$9+СВЦЭМ!$D$10+'СЕТ СН'!$H$6-'СЕТ СН'!$H$19</f>
        <v>1077.80915218</v>
      </c>
      <c r="H101" s="36">
        <f>SUMIFS(СВЦЭМ!$C$33:$C$776,СВЦЭМ!$A$33:$A$776,$A101,СВЦЭМ!$B$33:$B$776,H$79)+'СЕТ СН'!$H$9+СВЦЭМ!$D$10+'СЕТ СН'!$H$6-'СЕТ СН'!$H$19</f>
        <v>1066.4073100800001</v>
      </c>
      <c r="I101" s="36">
        <f>SUMIFS(СВЦЭМ!$C$33:$C$776,СВЦЭМ!$A$33:$A$776,$A101,СВЦЭМ!$B$33:$B$776,I$79)+'СЕТ СН'!$H$9+СВЦЭМ!$D$10+'СЕТ СН'!$H$6-'СЕТ СН'!$H$19</f>
        <v>1015.7618651</v>
      </c>
      <c r="J101" s="36">
        <f>SUMIFS(СВЦЭМ!$C$33:$C$776,СВЦЭМ!$A$33:$A$776,$A101,СВЦЭМ!$B$33:$B$776,J$79)+'СЕТ СН'!$H$9+СВЦЭМ!$D$10+'СЕТ СН'!$H$6-'СЕТ СН'!$H$19</f>
        <v>1022.8633353800001</v>
      </c>
      <c r="K101" s="36">
        <f>SUMIFS(СВЦЭМ!$C$33:$C$776,СВЦЭМ!$A$33:$A$776,$A101,СВЦЭМ!$B$33:$B$776,K$79)+'СЕТ СН'!$H$9+СВЦЭМ!$D$10+'СЕТ СН'!$H$6-'СЕТ СН'!$H$19</f>
        <v>1031.5922723600002</v>
      </c>
      <c r="L101" s="36">
        <f>SUMIFS(СВЦЭМ!$C$33:$C$776,СВЦЭМ!$A$33:$A$776,$A101,СВЦЭМ!$B$33:$B$776,L$79)+'СЕТ СН'!$H$9+СВЦЭМ!$D$10+'СЕТ СН'!$H$6-'СЕТ СН'!$H$19</f>
        <v>1040.33720161</v>
      </c>
      <c r="M101" s="36">
        <f>SUMIFS(СВЦЭМ!$C$33:$C$776,СВЦЭМ!$A$33:$A$776,$A101,СВЦЭМ!$B$33:$B$776,M$79)+'СЕТ СН'!$H$9+СВЦЭМ!$D$10+'СЕТ СН'!$H$6-'СЕТ СН'!$H$19</f>
        <v>1048.8846598</v>
      </c>
      <c r="N101" s="36">
        <f>SUMIFS(СВЦЭМ!$C$33:$C$776,СВЦЭМ!$A$33:$A$776,$A101,СВЦЭМ!$B$33:$B$776,N$79)+'СЕТ СН'!$H$9+СВЦЭМ!$D$10+'СЕТ СН'!$H$6-'СЕТ СН'!$H$19</f>
        <v>1046.5765206200001</v>
      </c>
      <c r="O101" s="36">
        <f>SUMIFS(СВЦЭМ!$C$33:$C$776,СВЦЭМ!$A$33:$A$776,$A101,СВЦЭМ!$B$33:$B$776,O$79)+'СЕТ СН'!$H$9+СВЦЭМ!$D$10+'СЕТ СН'!$H$6-'СЕТ СН'!$H$19</f>
        <v>1047.4644510600001</v>
      </c>
      <c r="P101" s="36">
        <f>SUMIFS(СВЦЭМ!$C$33:$C$776,СВЦЭМ!$A$33:$A$776,$A101,СВЦЭМ!$B$33:$B$776,P$79)+'СЕТ СН'!$H$9+СВЦЭМ!$D$10+'СЕТ СН'!$H$6-'СЕТ СН'!$H$19</f>
        <v>1044.40962977</v>
      </c>
      <c r="Q101" s="36">
        <f>SUMIFS(СВЦЭМ!$C$33:$C$776,СВЦЭМ!$A$33:$A$776,$A101,СВЦЭМ!$B$33:$B$776,Q$79)+'СЕТ СН'!$H$9+СВЦЭМ!$D$10+'СЕТ СН'!$H$6-'СЕТ СН'!$H$19</f>
        <v>1041.87881967</v>
      </c>
      <c r="R101" s="36">
        <f>SUMIFS(СВЦЭМ!$C$33:$C$776,СВЦЭМ!$A$33:$A$776,$A101,СВЦЭМ!$B$33:$B$776,R$79)+'СЕТ СН'!$H$9+СВЦЭМ!$D$10+'СЕТ СН'!$H$6-'СЕТ СН'!$H$19</f>
        <v>1037.0400551</v>
      </c>
      <c r="S101" s="36">
        <f>SUMIFS(СВЦЭМ!$C$33:$C$776,СВЦЭМ!$A$33:$A$776,$A101,СВЦЭМ!$B$33:$B$776,S$79)+'СЕТ СН'!$H$9+СВЦЭМ!$D$10+'СЕТ СН'!$H$6-'СЕТ СН'!$H$19</f>
        <v>1038.9872657800001</v>
      </c>
      <c r="T101" s="36">
        <f>SUMIFS(СВЦЭМ!$C$33:$C$776,СВЦЭМ!$A$33:$A$776,$A101,СВЦЭМ!$B$33:$B$776,T$79)+'СЕТ СН'!$H$9+СВЦЭМ!$D$10+'СЕТ СН'!$H$6-'СЕТ СН'!$H$19</f>
        <v>1042.89875708</v>
      </c>
      <c r="U101" s="36">
        <f>SUMIFS(СВЦЭМ!$C$33:$C$776,СВЦЭМ!$A$33:$A$776,$A101,СВЦЭМ!$B$33:$B$776,U$79)+'СЕТ СН'!$H$9+СВЦЭМ!$D$10+'СЕТ СН'!$H$6-'СЕТ СН'!$H$19</f>
        <v>1050.88785906</v>
      </c>
      <c r="V101" s="36">
        <f>SUMIFS(СВЦЭМ!$C$33:$C$776,СВЦЭМ!$A$33:$A$776,$A101,СВЦЭМ!$B$33:$B$776,V$79)+'СЕТ СН'!$H$9+СВЦЭМ!$D$10+'СЕТ СН'!$H$6-'СЕТ СН'!$H$19</f>
        <v>1059.4802279200001</v>
      </c>
      <c r="W101" s="36">
        <f>SUMIFS(СВЦЭМ!$C$33:$C$776,СВЦЭМ!$A$33:$A$776,$A101,СВЦЭМ!$B$33:$B$776,W$79)+'СЕТ СН'!$H$9+СВЦЭМ!$D$10+'СЕТ СН'!$H$6-'СЕТ СН'!$H$19</f>
        <v>1051.91735685</v>
      </c>
      <c r="X101" s="36">
        <f>SUMIFS(СВЦЭМ!$C$33:$C$776,СВЦЭМ!$A$33:$A$776,$A101,СВЦЭМ!$B$33:$B$776,X$79)+'СЕТ СН'!$H$9+СВЦЭМ!$D$10+'СЕТ СН'!$H$6-'СЕТ СН'!$H$19</f>
        <v>1063.04548226</v>
      </c>
      <c r="Y101" s="36">
        <f>SUMIFS(СВЦЭМ!$C$33:$C$776,СВЦЭМ!$A$33:$A$776,$A101,СВЦЭМ!$B$33:$B$776,Y$79)+'СЕТ СН'!$H$9+СВЦЭМ!$D$10+'СЕТ СН'!$H$6-'СЕТ СН'!$H$19</f>
        <v>1031.9118109000001</v>
      </c>
    </row>
    <row r="102" spans="1:25" ht="15.75" x14ac:dyDescent="0.2">
      <c r="A102" s="35">
        <f t="shared" si="2"/>
        <v>43884</v>
      </c>
      <c r="B102" s="36">
        <f>SUMIFS(СВЦЭМ!$C$33:$C$776,СВЦЭМ!$A$33:$A$776,$A102,СВЦЭМ!$B$33:$B$776,B$79)+'СЕТ СН'!$H$9+СВЦЭМ!$D$10+'СЕТ СН'!$H$6-'СЕТ СН'!$H$19</f>
        <v>1062.3764951200001</v>
      </c>
      <c r="C102" s="36">
        <f>SUMIFS(СВЦЭМ!$C$33:$C$776,СВЦЭМ!$A$33:$A$776,$A102,СВЦЭМ!$B$33:$B$776,C$79)+'СЕТ СН'!$H$9+СВЦЭМ!$D$10+'СЕТ СН'!$H$6-'СЕТ СН'!$H$19</f>
        <v>1083.9274413200001</v>
      </c>
      <c r="D102" s="36">
        <f>SUMIFS(СВЦЭМ!$C$33:$C$776,СВЦЭМ!$A$33:$A$776,$A102,СВЦЭМ!$B$33:$B$776,D$79)+'СЕТ СН'!$H$9+СВЦЭМ!$D$10+'СЕТ СН'!$H$6-'СЕТ СН'!$H$19</f>
        <v>1097.56187725</v>
      </c>
      <c r="E102" s="36">
        <f>SUMIFS(СВЦЭМ!$C$33:$C$776,СВЦЭМ!$A$33:$A$776,$A102,СВЦЭМ!$B$33:$B$776,E$79)+'СЕТ СН'!$H$9+СВЦЭМ!$D$10+'СЕТ СН'!$H$6-'СЕТ СН'!$H$19</f>
        <v>1117.0203755699999</v>
      </c>
      <c r="F102" s="36">
        <f>SUMIFS(СВЦЭМ!$C$33:$C$776,СВЦЭМ!$A$33:$A$776,$A102,СВЦЭМ!$B$33:$B$776,F$79)+'СЕТ СН'!$H$9+СВЦЭМ!$D$10+'СЕТ СН'!$H$6-'СЕТ СН'!$H$19</f>
        <v>1110.7504753400001</v>
      </c>
      <c r="G102" s="36">
        <f>SUMIFS(СВЦЭМ!$C$33:$C$776,СВЦЭМ!$A$33:$A$776,$A102,СВЦЭМ!$B$33:$B$776,G$79)+'СЕТ СН'!$H$9+СВЦЭМ!$D$10+'СЕТ СН'!$H$6-'СЕТ СН'!$H$19</f>
        <v>1104.27369828</v>
      </c>
      <c r="H102" s="36">
        <f>SUMIFS(СВЦЭМ!$C$33:$C$776,СВЦЭМ!$A$33:$A$776,$A102,СВЦЭМ!$B$33:$B$776,H$79)+'СЕТ СН'!$H$9+СВЦЭМ!$D$10+'СЕТ СН'!$H$6-'СЕТ СН'!$H$19</f>
        <v>1093.1190348500002</v>
      </c>
      <c r="I102" s="36">
        <f>SUMIFS(СВЦЭМ!$C$33:$C$776,СВЦЭМ!$A$33:$A$776,$A102,СВЦЭМ!$B$33:$B$776,I$79)+'СЕТ СН'!$H$9+СВЦЭМ!$D$10+'СЕТ СН'!$H$6-'СЕТ СН'!$H$19</f>
        <v>1082.1662192200001</v>
      </c>
      <c r="J102" s="36">
        <f>SUMIFS(СВЦЭМ!$C$33:$C$776,СВЦЭМ!$A$33:$A$776,$A102,СВЦЭМ!$B$33:$B$776,J$79)+'СЕТ СН'!$H$9+СВЦЭМ!$D$10+'СЕТ СН'!$H$6-'СЕТ СН'!$H$19</f>
        <v>1060.8818897600001</v>
      </c>
      <c r="K102" s="36">
        <f>SUMIFS(СВЦЭМ!$C$33:$C$776,СВЦЭМ!$A$33:$A$776,$A102,СВЦЭМ!$B$33:$B$776,K$79)+'СЕТ СН'!$H$9+СВЦЭМ!$D$10+'СЕТ СН'!$H$6-'СЕТ СН'!$H$19</f>
        <v>1012.76403899</v>
      </c>
      <c r="L102" s="36">
        <f>SUMIFS(СВЦЭМ!$C$33:$C$776,СВЦЭМ!$A$33:$A$776,$A102,СВЦЭМ!$B$33:$B$776,L$79)+'СЕТ СН'!$H$9+СВЦЭМ!$D$10+'СЕТ СН'!$H$6-'СЕТ СН'!$H$19</f>
        <v>992.45491353000011</v>
      </c>
      <c r="M102" s="36">
        <f>SUMIFS(СВЦЭМ!$C$33:$C$776,СВЦЭМ!$A$33:$A$776,$A102,СВЦЭМ!$B$33:$B$776,M$79)+'СЕТ СН'!$H$9+СВЦЭМ!$D$10+'СЕТ СН'!$H$6-'СЕТ СН'!$H$19</f>
        <v>1000.3134601900001</v>
      </c>
      <c r="N102" s="36">
        <f>SUMIFS(СВЦЭМ!$C$33:$C$776,СВЦЭМ!$A$33:$A$776,$A102,СВЦЭМ!$B$33:$B$776,N$79)+'СЕТ СН'!$H$9+СВЦЭМ!$D$10+'СЕТ СН'!$H$6-'СЕТ СН'!$H$19</f>
        <v>1024.5723304000001</v>
      </c>
      <c r="O102" s="36">
        <f>SUMIFS(СВЦЭМ!$C$33:$C$776,СВЦЭМ!$A$33:$A$776,$A102,СВЦЭМ!$B$33:$B$776,O$79)+'СЕТ СН'!$H$9+СВЦЭМ!$D$10+'СЕТ СН'!$H$6-'СЕТ СН'!$H$19</f>
        <v>1028.3249260300001</v>
      </c>
      <c r="P102" s="36">
        <f>SUMIFS(СВЦЭМ!$C$33:$C$776,СВЦЭМ!$A$33:$A$776,$A102,СВЦЭМ!$B$33:$B$776,P$79)+'СЕТ СН'!$H$9+СВЦЭМ!$D$10+'СЕТ СН'!$H$6-'СЕТ СН'!$H$19</f>
        <v>1039.9107901300001</v>
      </c>
      <c r="Q102" s="36">
        <f>SUMIFS(СВЦЭМ!$C$33:$C$776,СВЦЭМ!$A$33:$A$776,$A102,СВЦЭМ!$B$33:$B$776,Q$79)+'СЕТ СН'!$H$9+СВЦЭМ!$D$10+'СЕТ СН'!$H$6-'СЕТ СН'!$H$19</f>
        <v>1074.67242457</v>
      </c>
      <c r="R102" s="36">
        <f>SUMIFS(СВЦЭМ!$C$33:$C$776,СВЦЭМ!$A$33:$A$776,$A102,СВЦЭМ!$B$33:$B$776,R$79)+'СЕТ СН'!$H$9+СВЦЭМ!$D$10+'СЕТ СН'!$H$6-'СЕТ СН'!$H$19</f>
        <v>1048.1123201800001</v>
      </c>
      <c r="S102" s="36">
        <f>SUMIFS(СВЦЭМ!$C$33:$C$776,СВЦЭМ!$A$33:$A$776,$A102,СВЦЭМ!$B$33:$B$776,S$79)+'СЕТ СН'!$H$9+СВЦЭМ!$D$10+'СЕТ СН'!$H$6-'СЕТ СН'!$H$19</f>
        <v>1034.3933505100001</v>
      </c>
      <c r="T102" s="36">
        <f>SUMIFS(СВЦЭМ!$C$33:$C$776,СВЦЭМ!$A$33:$A$776,$A102,СВЦЭМ!$B$33:$B$776,T$79)+'СЕТ СН'!$H$9+СВЦЭМ!$D$10+'СЕТ СН'!$H$6-'СЕТ СН'!$H$19</f>
        <v>1017.39216349</v>
      </c>
      <c r="U102" s="36">
        <f>SUMIFS(СВЦЭМ!$C$33:$C$776,СВЦЭМ!$A$33:$A$776,$A102,СВЦЭМ!$B$33:$B$776,U$79)+'СЕТ СН'!$H$9+СВЦЭМ!$D$10+'СЕТ СН'!$H$6-'СЕТ СН'!$H$19</f>
        <v>1008.0537080900001</v>
      </c>
      <c r="V102" s="36">
        <f>SUMIFS(СВЦЭМ!$C$33:$C$776,СВЦЭМ!$A$33:$A$776,$A102,СВЦЭМ!$B$33:$B$776,V$79)+'СЕТ СН'!$H$9+СВЦЭМ!$D$10+'СЕТ СН'!$H$6-'СЕТ СН'!$H$19</f>
        <v>1011.79817005</v>
      </c>
      <c r="W102" s="36">
        <f>SUMIFS(СВЦЭМ!$C$33:$C$776,СВЦЭМ!$A$33:$A$776,$A102,СВЦЭМ!$B$33:$B$776,W$79)+'СЕТ СН'!$H$9+СВЦЭМ!$D$10+'СЕТ СН'!$H$6-'СЕТ СН'!$H$19</f>
        <v>1023.3233159500001</v>
      </c>
      <c r="X102" s="36">
        <f>SUMIFS(СВЦЭМ!$C$33:$C$776,СВЦЭМ!$A$33:$A$776,$A102,СВЦЭМ!$B$33:$B$776,X$79)+'СЕТ СН'!$H$9+СВЦЭМ!$D$10+'СЕТ СН'!$H$6-'СЕТ СН'!$H$19</f>
        <v>1041.71415576</v>
      </c>
      <c r="Y102" s="36">
        <f>SUMIFS(СВЦЭМ!$C$33:$C$776,СВЦЭМ!$A$33:$A$776,$A102,СВЦЭМ!$B$33:$B$776,Y$79)+'СЕТ СН'!$H$9+СВЦЭМ!$D$10+'СЕТ СН'!$H$6-'СЕТ СН'!$H$19</f>
        <v>1059.9767339500002</v>
      </c>
    </row>
    <row r="103" spans="1:25" ht="15.75" x14ac:dyDescent="0.2">
      <c r="A103" s="35">
        <f t="shared" si="2"/>
        <v>43885</v>
      </c>
      <c r="B103" s="36">
        <f>SUMIFS(СВЦЭМ!$C$33:$C$776,СВЦЭМ!$A$33:$A$776,$A103,СВЦЭМ!$B$33:$B$776,B$79)+'СЕТ СН'!$H$9+СВЦЭМ!$D$10+'СЕТ СН'!$H$6-'СЕТ СН'!$H$19</f>
        <v>1063.36867115</v>
      </c>
      <c r="C103" s="36">
        <f>SUMIFS(СВЦЭМ!$C$33:$C$776,СВЦЭМ!$A$33:$A$776,$A103,СВЦЭМ!$B$33:$B$776,C$79)+'СЕТ СН'!$H$9+СВЦЭМ!$D$10+'СЕТ СН'!$H$6-'СЕТ СН'!$H$19</f>
        <v>1084.4001350000001</v>
      </c>
      <c r="D103" s="36">
        <f>SUMIFS(СВЦЭМ!$C$33:$C$776,СВЦЭМ!$A$33:$A$776,$A103,СВЦЭМ!$B$33:$B$776,D$79)+'СЕТ СН'!$H$9+СВЦЭМ!$D$10+'СЕТ СН'!$H$6-'СЕТ СН'!$H$19</f>
        <v>1087.5228423900001</v>
      </c>
      <c r="E103" s="36">
        <f>SUMIFS(СВЦЭМ!$C$33:$C$776,СВЦЭМ!$A$33:$A$776,$A103,СВЦЭМ!$B$33:$B$776,E$79)+'СЕТ СН'!$H$9+СВЦЭМ!$D$10+'СЕТ СН'!$H$6-'СЕТ СН'!$H$19</f>
        <v>1106.5003284100001</v>
      </c>
      <c r="F103" s="36">
        <f>SUMIFS(СВЦЭМ!$C$33:$C$776,СВЦЭМ!$A$33:$A$776,$A103,СВЦЭМ!$B$33:$B$776,F$79)+'СЕТ СН'!$H$9+СВЦЭМ!$D$10+'СЕТ СН'!$H$6-'СЕТ СН'!$H$19</f>
        <v>1107.2793523400001</v>
      </c>
      <c r="G103" s="36">
        <f>SUMIFS(СВЦЭМ!$C$33:$C$776,СВЦЭМ!$A$33:$A$776,$A103,СВЦЭМ!$B$33:$B$776,G$79)+'СЕТ СН'!$H$9+СВЦЭМ!$D$10+'СЕТ СН'!$H$6-'СЕТ СН'!$H$19</f>
        <v>1104.1270531100001</v>
      </c>
      <c r="H103" s="36">
        <f>SUMIFS(СВЦЭМ!$C$33:$C$776,СВЦЭМ!$A$33:$A$776,$A103,СВЦЭМ!$B$33:$B$776,H$79)+'СЕТ СН'!$H$9+СВЦЭМ!$D$10+'СЕТ СН'!$H$6-'СЕТ СН'!$H$19</f>
        <v>1096.6405627700001</v>
      </c>
      <c r="I103" s="36">
        <f>SUMIFS(СВЦЭМ!$C$33:$C$776,СВЦЭМ!$A$33:$A$776,$A103,СВЦЭМ!$B$33:$B$776,I$79)+'СЕТ СН'!$H$9+СВЦЭМ!$D$10+'СЕТ СН'!$H$6-'СЕТ СН'!$H$19</f>
        <v>1079.3103515400001</v>
      </c>
      <c r="J103" s="36">
        <f>SUMIFS(СВЦЭМ!$C$33:$C$776,СВЦЭМ!$A$33:$A$776,$A103,СВЦЭМ!$B$33:$B$776,J$79)+'СЕТ СН'!$H$9+СВЦЭМ!$D$10+'СЕТ СН'!$H$6-'СЕТ СН'!$H$19</f>
        <v>1051.9999602400001</v>
      </c>
      <c r="K103" s="36">
        <f>SUMIFS(СВЦЭМ!$C$33:$C$776,СВЦЭМ!$A$33:$A$776,$A103,СВЦЭМ!$B$33:$B$776,K$79)+'СЕТ СН'!$H$9+СВЦЭМ!$D$10+'СЕТ СН'!$H$6-'СЕТ СН'!$H$19</f>
        <v>1015.4588750600001</v>
      </c>
      <c r="L103" s="36">
        <f>SUMIFS(СВЦЭМ!$C$33:$C$776,СВЦЭМ!$A$33:$A$776,$A103,СВЦЭМ!$B$33:$B$776,L$79)+'СЕТ СН'!$H$9+СВЦЭМ!$D$10+'СЕТ СН'!$H$6-'СЕТ СН'!$H$19</f>
        <v>1010.71111073</v>
      </c>
      <c r="M103" s="36">
        <f>SUMIFS(СВЦЭМ!$C$33:$C$776,СВЦЭМ!$A$33:$A$776,$A103,СВЦЭМ!$B$33:$B$776,M$79)+'СЕТ СН'!$H$9+СВЦЭМ!$D$10+'СЕТ СН'!$H$6-'СЕТ СН'!$H$19</f>
        <v>1019.9778066599999</v>
      </c>
      <c r="N103" s="36">
        <f>SUMIFS(СВЦЭМ!$C$33:$C$776,СВЦЭМ!$A$33:$A$776,$A103,СВЦЭМ!$B$33:$B$776,N$79)+'СЕТ СН'!$H$9+СВЦЭМ!$D$10+'СЕТ СН'!$H$6-'СЕТ СН'!$H$19</f>
        <v>1036.6441985900001</v>
      </c>
      <c r="O103" s="36">
        <f>SUMIFS(СВЦЭМ!$C$33:$C$776,СВЦЭМ!$A$33:$A$776,$A103,СВЦЭМ!$B$33:$B$776,O$79)+'СЕТ СН'!$H$9+СВЦЭМ!$D$10+'СЕТ СН'!$H$6-'СЕТ СН'!$H$19</f>
        <v>1042.53384222</v>
      </c>
      <c r="P103" s="36">
        <f>SUMIFS(СВЦЭМ!$C$33:$C$776,СВЦЭМ!$A$33:$A$776,$A103,СВЦЭМ!$B$33:$B$776,P$79)+'СЕТ СН'!$H$9+СВЦЭМ!$D$10+'СЕТ СН'!$H$6-'СЕТ СН'!$H$19</f>
        <v>1053.10270937</v>
      </c>
      <c r="Q103" s="36">
        <f>SUMIFS(СВЦЭМ!$C$33:$C$776,СВЦЭМ!$A$33:$A$776,$A103,СВЦЭМ!$B$33:$B$776,Q$79)+'СЕТ СН'!$H$9+СВЦЭМ!$D$10+'СЕТ СН'!$H$6-'СЕТ СН'!$H$19</f>
        <v>1079.4286644700001</v>
      </c>
      <c r="R103" s="36">
        <f>SUMIFS(СВЦЭМ!$C$33:$C$776,СВЦЭМ!$A$33:$A$776,$A103,СВЦЭМ!$B$33:$B$776,R$79)+'СЕТ СН'!$H$9+СВЦЭМ!$D$10+'СЕТ СН'!$H$6-'СЕТ СН'!$H$19</f>
        <v>1054.9944517200001</v>
      </c>
      <c r="S103" s="36">
        <f>SUMIFS(СВЦЭМ!$C$33:$C$776,СВЦЭМ!$A$33:$A$776,$A103,СВЦЭМ!$B$33:$B$776,S$79)+'СЕТ СН'!$H$9+СВЦЭМ!$D$10+'СЕТ СН'!$H$6-'СЕТ СН'!$H$19</f>
        <v>1039.3371133099999</v>
      </c>
      <c r="T103" s="36">
        <f>SUMIFS(СВЦЭМ!$C$33:$C$776,СВЦЭМ!$A$33:$A$776,$A103,СВЦЭМ!$B$33:$B$776,T$79)+'СЕТ СН'!$H$9+СВЦЭМ!$D$10+'СЕТ СН'!$H$6-'СЕТ СН'!$H$19</f>
        <v>1016.18465096</v>
      </c>
      <c r="U103" s="36">
        <f>SUMIFS(СВЦЭМ!$C$33:$C$776,СВЦЭМ!$A$33:$A$776,$A103,СВЦЭМ!$B$33:$B$776,U$79)+'СЕТ СН'!$H$9+СВЦЭМ!$D$10+'СЕТ СН'!$H$6-'СЕТ СН'!$H$19</f>
        <v>993.86432022000008</v>
      </c>
      <c r="V103" s="36">
        <f>SUMIFS(СВЦЭМ!$C$33:$C$776,СВЦЭМ!$A$33:$A$776,$A103,СВЦЭМ!$B$33:$B$776,V$79)+'СЕТ СН'!$H$9+СВЦЭМ!$D$10+'СЕТ СН'!$H$6-'СЕТ СН'!$H$19</f>
        <v>997.81769630999997</v>
      </c>
      <c r="W103" s="36">
        <f>SUMIFS(СВЦЭМ!$C$33:$C$776,СВЦЭМ!$A$33:$A$776,$A103,СВЦЭМ!$B$33:$B$776,W$79)+'СЕТ СН'!$H$9+СВЦЭМ!$D$10+'СЕТ СН'!$H$6-'СЕТ СН'!$H$19</f>
        <v>1013.98960012</v>
      </c>
      <c r="X103" s="36">
        <f>SUMIFS(СВЦЭМ!$C$33:$C$776,СВЦЭМ!$A$33:$A$776,$A103,СВЦЭМ!$B$33:$B$776,X$79)+'СЕТ СН'!$H$9+СВЦЭМ!$D$10+'СЕТ СН'!$H$6-'СЕТ СН'!$H$19</f>
        <v>1025.4084889400001</v>
      </c>
      <c r="Y103" s="36">
        <f>SUMIFS(СВЦЭМ!$C$33:$C$776,СВЦЭМ!$A$33:$A$776,$A103,СВЦЭМ!$B$33:$B$776,Y$79)+'СЕТ СН'!$H$9+СВЦЭМ!$D$10+'СЕТ СН'!$H$6-'СЕТ СН'!$H$19</f>
        <v>1048.10660893</v>
      </c>
    </row>
    <row r="104" spans="1:25" ht="15.75" x14ac:dyDescent="0.2">
      <c r="A104" s="35">
        <f t="shared" si="2"/>
        <v>43886</v>
      </c>
      <c r="B104" s="36">
        <f>SUMIFS(СВЦЭМ!$C$33:$C$776,СВЦЭМ!$A$33:$A$776,$A104,СВЦЭМ!$B$33:$B$776,B$79)+'СЕТ СН'!$H$9+СВЦЭМ!$D$10+'СЕТ СН'!$H$6-'СЕТ СН'!$H$19</f>
        <v>1087.64037093</v>
      </c>
      <c r="C104" s="36">
        <f>SUMIFS(СВЦЭМ!$C$33:$C$776,СВЦЭМ!$A$33:$A$776,$A104,СВЦЭМ!$B$33:$B$776,C$79)+'СЕТ СН'!$H$9+СВЦЭМ!$D$10+'СЕТ СН'!$H$6-'СЕТ СН'!$H$19</f>
        <v>1098.7562784000002</v>
      </c>
      <c r="D104" s="36">
        <f>SUMIFS(СВЦЭМ!$C$33:$C$776,СВЦЭМ!$A$33:$A$776,$A104,СВЦЭМ!$B$33:$B$776,D$79)+'СЕТ СН'!$H$9+СВЦЭМ!$D$10+'СЕТ СН'!$H$6-'СЕТ СН'!$H$19</f>
        <v>1117.0615507</v>
      </c>
      <c r="E104" s="36">
        <f>SUMIFS(СВЦЭМ!$C$33:$C$776,СВЦЭМ!$A$33:$A$776,$A104,СВЦЭМ!$B$33:$B$776,E$79)+'СЕТ СН'!$H$9+СВЦЭМ!$D$10+'СЕТ СН'!$H$6-'СЕТ СН'!$H$19</f>
        <v>1135.1309656400001</v>
      </c>
      <c r="F104" s="36">
        <f>SUMIFS(СВЦЭМ!$C$33:$C$776,СВЦЭМ!$A$33:$A$776,$A104,СВЦЭМ!$B$33:$B$776,F$79)+'СЕТ СН'!$H$9+СВЦЭМ!$D$10+'СЕТ СН'!$H$6-'СЕТ СН'!$H$19</f>
        <v>1123.9340162000001</v>
      </c>
      <c r="G104" s="36">
        <f>SUMIFS(СВЦЭМ!$C$33:$C$776,СВЦЭМ!$A$33:$A$776,$A104,СВЦЭМ!$B$33:$B$776,G$79)+'СЕТ СН'!$H$9+СВЦЭМ!$D$10+'СЕТ СН'!$H$6-'СЕТ СН'!$H$19</f>
        <v>1108.0145076900001</v>
      </c>
      <c r="H104" s="36">
        <f>SUMIFS(СВЦЭМ!$C$33:$C$776,СВЦЭМ!$A$33:$A$776,$A104,СВЦЭМ!$B$33:$B$776,H$79)+'СЕТ СН'!$H$9+СВЦЭМ!$D$10+'СЕТ СН'!$H$6-'СЕТ СН'!$H$19</f>
        <v>1076.8792139700001</v>
      </c>
      <c r="I104" s="36">
        <f>SUMIFS(СВЦЭМ!$C$33:$C$776,СВЦЭМ!$A$33:$A$776,$A104,СВЦЭМ!$B$33:$B$776,I$79)+'СЕТ СН'!$H$9+СВЦЭМ!$D$10+'СЕТ СН'!$H$6-'СЕТ СН'!$H$19</f>
        <v>1047.7160931400001</v>
      </c>
      <c r="J104" s="36">
        <f>SUMIFS(СВЦЭМ!$C$33:$C$776,СВЦЭМ!$A$33:$A$776,$A104,СВЦЭМ!$B$33:$B$776,J$79)+'СЕТ СН'!$H$9+СВЦЭМ!$D$10+'СЕТ СН'!$H$6-'СЕТ СН'!$H$19</f>
        <v>1028.76995887</v>
      </c>
      <c r="K104" s="36">
        <f>SUMIFS(СВЦЭМ!$C$33:$C$776,СВЦЭМ!$A$33:$A$776,$A104,СВЦЭМ!$B$33:$B$776,K$79)+'СЕТ СН'!$H$9+СВЦЭМ!$D$10+'СЕТ СН'!$H$6-'СЕТ СН'!$H$19</f>
        <v>1008.9257930200001</v>
      </c>
      <c r="L104" s="36">
        <f>SUMIFS(СВЦЭМ!$C$33:$C$776,СВЦЭМ!$A$33:$A$776,$A104,СВЦЭМ!$B$33:$B$776,L$79)+'СЕТ СН'!$H$9+СВЦЭМ!$D$10+'СЕТ СН'!$H$6-'СЕТ СН'!$H$19</f>
        <v>1008.4516248</v>
      </c>
      <c r="M104" s="36">
        <f>SUMIFS(СВЦЭМ!$C$33:$C$776,СВЦЭМ!$A$33:$A$776,$A104,СВЦЭМ!$B$33:$B$776,M$79)+'СЕТ СН'!$H$9+СВЦЭМ!$D$10+'СЕТ СН'!$H$6-'СЕТ СН'!$H$19</f>
        <v>1018.4915117</v>
      </c>
      <c r="N104" s="36">
        <f>SUMIFS(СВЦЭМ!$C$33:$C$776,СВЦЭМ!$A$33:$A$776,$A104,СВЦЭМ!$B$33:$B$776,N$79)+'СЕТ СН'!$H$9+СВЦЭМ!$D$10+'СЕТ СН'!$H$6-'СЕТ СН'!$H$19</f>
        <v>1040.77057762</v>
      </c>
      <c r="O104" s="36">
        <f>SUMIFS(СВЦЭМ!$C$33:$C$776,СВЦЭМ!$A$33:$A$776,$A104,СВЦЭМ!$B$33:$B$776,O$79)+'СЕТ СН'!$H$9+СВЦЭМ!$D$10+'СЕТ СН'!$H$6-'СЕТ СН'!$H$19</f>
        <v>1045.25895502</v>
      </c>
      <c r="P104" s="36">
        <f>SUMIFS(СВЦЭМ!$C$33:$C$776,СВЦЭМ!$A$33:$A$776,$A104,СВЦЭМ!$B$33:$B$776,P$79)+'СЕТ СН'!$H$9+СВЦЭМ!$D$10+'СЕТ СН'!$H$6-'СЕТ СН'!$H$19</f>
        <v>1095.3914659700001</v>
      </c>
      <c r="Q104" s="36">
        <f>SUMIFS(СВЦЭМ!$C$33:$C$776,СВЦЭМ!$A$33:$A$776,$A104,СВЦЭМ!$B$33:$B$776,Q$79)+'СЕТ СН'!$H$9+СВЦЭМ!$D$10+'СЕТ СН'!$H$6-'СЕТ СН'!$H$19</f>
        <v>1104.1869079000001</v>
      </c>
      <c r="R104" s="36">
        <f>SUMIFS(СВЦЭМ!$C$33:$C$776,СВЦЭМ!$A$33:$A$776,$A104,СВЦЭМ!$B$33:$B$776,R$79)+'СЕТ СН'!$H$9+СВЦЭМ!$D$10+'СЕТ СН'!$H$6-'СЕТ СН'!$H$19</f>
        <v>1097.7320043300001</v>
      </c>
      <c r="S104" s="36">
        <f>SUMIFS(СВЦЭМ!$C$33:$C$776,СВЦЭМ!$A$33:$A$776,$A104,СВЦЭМ!$B$33:$B$776,S$79)+'СЕТ СН'!$H$9+СВЦЭМ!$D$10+'СЕТ СН'!$H$6-'СЕТ СН'!$H$19</f>
        <v>1061.70271619</v>
      </c>
      <c r="T104" s="36">
        <f>SUMIFS(СВЦЭМ!$C$33:$C$776,СВЦЭМ!$A$33:$A$776,$A104,СВЦЭМ!$B$33:$B$776,T$79)+'СЕТ СН'!$H$9+СВЦЭМ!$D$10+'СЕТ СН'!$H$6-'СЕТ СН'!$H$19</f>
        <v>1042.3967212</v>
      </c>
      <c r="U104" s="36">
        <f>SUMIFS(СВЦЭМ!$C$33:$C$776,СВЦЭМ!$A$33:$A$776,$A104,СВЦЭМ!$B$33:$B$776,U$79)+'СЕТ СН'!$H$9+СВЦЭМ!$D$10+'СЕТ СН'!$H$6-'СЕТ СН'!$H$19</f>
        <v>1020.2787551200001</v>
      </c>
      <c r="V104" s="36">
        <f>SUMIFS(СВЦЭМ!$C$33:$C$776,СВЦЭМ!$A$33:$A$776,$A104,СВЦЭМ!$B$33:$B$776,V$79)+'СЕТ СН'!$H$9+СВЦЭМ!$D$10+'СЕТ СН'!$H$6-'СЕТ СН'!$H$19</f>
        <v>998.77270034000003</v>
      </c>
      <c r="W104" s="36">
        <f>SUMIFS(СВЦЭМ!$C$33:$C$776,СВЦЭМ!$A$33:$A$776,$A104,СВЦЭМ!$B$33:$B$776,W$79)+'СЕТ СН'!$H$9+СВЦЭМ!$D$10+'СЕТ СН'!$H$6-'СЕТ СН'!$H$19</f>
        <v>1025.6395816300001</v>
      </c>
      <c r="X104" s="36">
        <f>SUMIFS(СВЦЭМ!$C$33:$C$776,СВЦЭМ!$A$33:$A$776,$A104,СВЦЭМ!$B$33:$B$776,X$79)+'СЕТ СН'!$H$9+СВЦЭМ!$D$10+'СЕТ СН'!$H$6-'СЕТ СН'!$H$19</f>
        <v>1047.9319637200001</v>
      </c>
      <c r="Y104" s="36">
        <f>SUMIFS(СВЦЭМ!$C$33:$C$776,СВЦЭМ!$A$33:$A$776,$A104,СВЦЭМ!$B$33:$B$776,Y$79)+'СЕТ СН'!$H$9+СВЦЭМ!$D$10+'СЕТ СН'!$H$6-'СЕТ СН'!$H$19</f>
        <v>1076.8276729900001</v>
      </c>
    </row>
    <row r="105" spans="1:25" ht="15.75" x14ac:dyDescent="0.2">
      <c r="A105" s="35">
        <f t="shared" si="2"/>
        <v>43887</v>
      </c>
      <c r="B105" s="36">
        <f>SUMIFS(СВЦЭМ!$C$33:$C$776,СВЦЭМ!$A$33:$A$776,$A105,СВЦЭМ!$B$33:$B$776,B$79)+'СЕТ СН'!$H$9+СВЦЭМ!$D$10+'СЕТ СН'!$H$6-'СЕТ СН'!$H$19</f>
        <v>1093.0940977600001</v>
      </c>
      <c r="C105" s="36">
        <f>SUMIFS(СВЦЭМ!$C$33:$C$776,СВЦЭМ!$A$33:$A$776,$A105,СВЦЭМ!$B$33:$B$776,C$79)+'СЕТ СН'!$H$9+СВЦЭМ!$D$10+'СЕТ СН'!$H$6-'СЕТ СН'!$H$19</f>
        <v>1118.11353983</v>
      </c>
      <c r="D105" s="36">
        <f>SUMIFS(СВЦЭМ!$C$33:$C$776,СВЦЭМ!$A$33:$A$776,$A105,СВЦЭМ!$B$33:$B$776,D$79)+'СЕТ СН'!$H$9+СВЦЭМ!$D$10+'СЕТ СН'!$H$6-'СЕТ СН'!$H$19</f>
        <v>1127.2651448900001</v>
      </c>
      <c r="E105" s="36">
        <f>SUMIFS(СВЦЭМ!$C$33:$C$776,СВЦЭМ!$A$33:$A$776,$A105,СВЦЭМ!$B$33:$B$776,E$79)+'СЕТ СН'!$H$9+СВЦЭМ!$D$10+'СЕТ СН'!$H$6-'СЕТ СН'!$H$19</f>
        <v>1141.5390059200001</v>
      </c>
      <c r="F105" s="36">
        <f>SUMIFS(СВЦЭМ!$C$33:$C$776,СВЦЭМ!$A$33:$A$776,$A105,СВЦЭМ!$B$33:$B$776,F$79)+'СЕТ СН'!$H$9+СВЦЭМ!$D$10+'СЕТ СН'!$H$6-'СЕТ СН'!$H$19</f>
        <v>1129.53119283</v>
      </c>
      <c r="G105" s="36">
        <f>SUMIFS(СВЦЭМ!$C$33:$C$776,СВЦЭМ!$A$33:$A$776,$A105,СВЦЭМ!$B$33:$B$776,G$79)+'СЕТ СН'!$H$9+СВЦЭМ!$D$10+'СЕТ СН'!$H$6-'СЕТ СН'!$H$19</f>
        <v>1120.0008271500001</v>
      </c>
      <c r="H105" s="36">
        <f>SUMIFS(СВЦЭМ!$C$33:$C$776,СВЦЭМ!$A$33:$A$776,$A105,СВЦЭМ!$B$33:$B$776,H$79)+'СЕТ СН'!$H$9+СВЦЭМ!$D$10+'СЕТ СН'!$H$6-'СЕТ СН'!$H$19</f>
        <v>1081.38147211</v>
      </c>
      <c r="I105" s="36">
        <f>SUMIFS(СВЦЭМ!$C$33:$C$776,СВЦЭМ!$A$33:$A$776,$A105,СВЦЭМ!$B$33:$B$776,I$79)+'СЕТ СН'!$H$9+СВЦЭМ!$D$10+'СЕТ СН'!$H$6-'СЕТ СН'!$H$19</f>
        <v>1058.7007307900001</v>
      </c>
      <c r="J105" s="36">
        <f>SUMIFS(СВЦЭМ!$C$33:$C$776,СВЦЭМ!$A$33:$A$776,$A105,СВЦЭМ!$B$33:$B$776,J$79)+'СЕТ СН'!$H$9+СВЦЭМ!$D$10+'СЕТ СН'!$H$6-'СЕТ СН'!$H$19</f>
        <v>1013.27693103</v>
      </c>
      <c r="K105" s="36">
        <f>SUMIFS(СВЦЭМ!$C$33:$C$776,СВЦЭМ!$A$33:$A$776,$A105,СВЦЭМ!$B$33:$B$776,K$79)+'СЕТ СН'!$H$9+СВЦЭМ!$D$10+'СЕТ СН'!$H$6-'СЕТ СН'!$H$19</f>
        <v>1010.3461696300001</v>
      </c>
      <c r="L105" s="36">
        <f>SUMIFS(СВЦЭМ!$C$33:$C$776,СВЦЭМ!$A$33:$A$776,$A105,СВЦЭМ!$B$33:$B$776,L$79)+'СЕТ СН'!$H$9+СВЦЭМ!$D$10+'СЕТ СН'!$H$6-'СЕТ СН'!$H$19</f>
        <v>1012.7095397200001</v>
      </c>
      <c r="M105" s="36">
        <f>SUMIFS(СВЦЭМ!$C$33:$C$776,СВЦЭМ!$A$33:$A$776,$A105,СВЦЭМ!$B$33:$B$776,M$79)+'СЕТ СН'!$H$9+СВЦЭМ!$D$10+'СЕТ СН'!$H$6-'СЕТ СН'!$H$19</f>
        <v>1021.6510072900001</v>
      </c>
      <c r="N105" s="36">
        <f>SUMIFS(СВЦЭМ!$C$33:$C$776,СВЦЭМ!$A$33:$A$776,$A105,СВЦЭМ!$B$33:$B$776,N$79)+'СЕТ СН'!$H$9+СВЦЭМ!$D$10+'СЕТ СН'!$H$6-'СЕТ СН'!$H$19</f>
        <v>1052.65038491</v>
      </c>
      <c r="O105" s="36">
        <f>SUMIFS(СВЦЭМ!$C$33:$C$776,СВЦЭМ!$A$33:$A$776,$A105,СВЦЭМ!$B$33:$B$776,O$79)+'СЕТ СН'!$H$9+СВЦЭМ!$D$10+'СЕТ СН'!$H$6-'СЕТ СН'!$H$19</f>
        <v>1038.4723385700001</v>
      </c>
      <c r="P105" s="36">
        <f>SUMIFS(СВЦЭМ!$C$33:$C$776,СВЦЭМ!$A$33:$A$776,$A105,СВЦЭМ!$B$33:$B$776,P$79)+'СЕТ СН'!$H$9+СВЦЭМ!$D$10+'СЕТ СН'!$H$6-'СЕТ СН'!$H$19</f>
        <v>1053.5912218200001</v>
      </c>
      <c r="Q105" s="36">
        <f>SUMIFS(СВЦЭМ!$C$33:$C$776,СВЦЭМ!$A$33:$A$776,$A105,СВЦЭМ!$B$33:$B$776,Q$79)+'СЕТ СН'!$H$9+СВЦЭМ!$D$10+'СЕТ СН'!$H$6-'СЕТ СН'!$H$19</f>
        <v>1065.65102938</v>
      </c>
      <c r="R105" s="36">
        <f>SUMIFS(СВЦЭМ!$C$33:$C$776,СВЦЭМ!$A$33:$A$776,$A105,СВЦЭМ!$B$33:$B$776,R$79)+'СЕТ СН'!$H$9+СВЦЭМ!$D$10+'СЕТ СН'!$H$6-'СЕТ СН'!$H$19</f>
        <v>1063.6537845400001</v>
      </c>
      <c r="S105" s="36">
        <f>SUMIFS(СВЦЭМ!$C$33:$C$776,СВЦЭМ!$A$33:$A$776,$A105,СВЦЭМ!$B$33:$B$776,S$79)+'СЕТ СН'!$H$9+СВЦЭМ!$D$10+'СЕТ СН'!$H$6-'СЕТ СН'!$H$19</f>
        <v>1041.8715624400002</v>
      </c>
      <c r="T105" s="36">
        <f>SUMIFS(СВЦЭМ!$C$33:$C$776,СВЦЭМ!$A$33:$A$776,$A105,СВЦЭМ!$B$33:$B$776,T$79)+'СЕТ СН'!$H$9+СВЦЭМ!$D$10+'СЕТ СН'!$H$6-'СЕТ СН'!$H$19</f>
        <v>1010.7769844700001</v>
      </c>
      <c r="U105" s="36">
        <f>SUMIFS(СВЦЭМ!$C$33:$C$776,СВЦЭМ!$A$33:$A$776,$A105,СВЦЭМ!$B$33:$B$776,U$79)+'СЕТ СН'!$H$9+СВЦЭМ!$D$10+'СЕТ СН'!$H$6-'СЕТ СН'!$H$19</f>
        <v>1009.3355594300001</v>
      </c>
      <c r="V105" s="36">
        <f>SUMIFS(СВЦЭМ!$C$33:$C$776,СВЦЭМ!$A$33:$A$776,$A105,СВЦЭМ!$B$33:$B$776,V$79)+'СЕТ СН'!$H$9+СВЦЭМ!$D$10+'СЕТ СН'!$H$6-'СЕТ СН'!$H$19</f>
        <v>1012.45726502</v>
      </c>
      <c r="W105" s="36">
        <f>SUMIFS(СВЦЭМ!$C$33:$C$776,СВЦЭМ!$A$33:$A$776,$A105,СВЦЭМ!$B$33:$B$776,W$79)+'СЕТ СН'!$H$9+СВЦЭМ!$D$10+'СЕТ СН'!$H$6-'СЕТ СН'!$H$19</f>
        <v>1018.06894704</v>
      </c>
      <c r="X105" s="36">
        <f>SUMIFS(СВЦЭМ!$C$33:$C$776,СВЦЭМ!$A$33:$A$776,$A105,СВЦЭМ!$B$33:$B$776,X$79)+'СЕТ СН'!$H$9+СВЦЭМ!$D$10+'СЕТ СН'!$H$6-'СЕТ СН'!$H$19</f>
        <v>1029.89807767</v>
      </c>
      <c r="Y105" s="36">
        <f>SUMIFS(СВЦЭМ!$C$33:$C$776,СВЦЭМ!$A$33:$A$776,$A105,СВЦЭМ!$B$33:$B$776,Y$79)+'СЕТ СН'!$H$9+СВЦЭМ!$D$10+'СЕТ СН'!$H$6-'СЕТ СН'!$H$19</f>
        <v>1066.7376979000001</v>
      </c>
    </row>
    <row r="106" spans="1:25" ht="15.75" x14ac:dyDescent="0.2">
      <c r="A106" s="35">
        <f t="shared" si="2"/>
        <v>43888</v>
      </c>
      <c r="B106" s="36">
        <f>SUMIFS(СВЦЭМ!$C$33:$C$776,СВЦЭМ!$A$33:$A$776,$A106,СВЦЭМ!$B$33:$B$776,B$79)+'СЕТ СН'!$H$9+СВЦЭМ!$D$10+'СЕТ СН'!$H$6-'СЕТ СН'!$H$19</f>
        <v>1098.7499458900002</v>
      </c>
      <c r="C106" s="36">
        <f>SUMIFS(СВЦЭМ!$C$33:$C$776,СВЦЭМ!$A$33:$A$776,$A106,СВЦЭМ!$B$33:$B$776,C$79)+'СЕТ СН'!$H$9+СВЦЭМ!$D$10+'СЕТ СН'!$H$6-'СЕТ СН'!$H$19</f>
        <v>1117.32259026</v>
      </c>
      <c r="D106" s="36">
        <f>SUMIFS(СВЦЭМ!$C$33:$C$776,СВЦЭМ!$A$33:$A$776,$A106,СВЦЭМ!$B$33:$B$776,D$79)+'СЕТ СН'!$H$9+СВЦЭМ!$D$10+'СЕТ СН'!$H$6-'СЕТ СН'!$H$19</f>
        <v>1125.96535462</v>
      </c>
      <c r="E106" s="36">
        <f>SUMIFS(СВЦЭМ!$C$33:$C$776,СВЦЭМ!$A$33:$A$776,$A106,СВЦЭМ!$B$33:$B$776,E$79)+'СЕТ СН'!$H$9+СВЦЭМ!$D$10+'СЕТ СН'!$H$6-'СЕТ СН'!$H$19</f>
        <v>1130.1025219200001</v>
      </c>
      <c r="F106" s="36">
        <f>SUMIFS(СВЦЭМ!$C$33:$C$776,СВЦЭМ!$A$33:$A$776,$A106,СВЦЭМ!$B$33:$B$776,F$79)+'СЕТ СН'!$H$9+СВЦЭМ!$D$10+'СЕТ СН'!$H$6-'СЕТ СН'!$H$19</f>
        <v>1130.5045691400001</v>
      </c>
      <c r="G106" s="36">
        <f>SUMIFS(СВЦЭМ!$C$33:$C$776,СВЦЭМ!$A$33:$A$776,$A106,СВЦЭМ!$B$33:$B$776,G$79)+'СЕТ СН'!$H$9+СВЦЭМ!$D$10+'СЕТ СН'!$H$6-'СЕТ СН'!$H$19</f>
        <v>1101.2156327100001</v>
      </c>
      <c r="H106" s="36">
        <f>SUMIFS(СВЦЭМ!$C$33:$C$776,СВЦЭМ!$A$33:$A$776,$A106,СВЦЭМ!$B$33:$B$776,H$79)+'СЕТ СН'!$H$9+СВЦЭМ!$D$10+'СЕТ СН'!$H$6-'СЕТ СН'!$H$19</f>
        <v>1087.7110330200001</v>
      </c>
      <c r="I106" s="36">
        <f>SUMIFS(СВЦЭМ!$C$33:$C$776,СВЦЭМ!$A$33:$A$776,$A106,СВЦЭМ!$B$33:$B$776,I$79)+'СЕТ СН'!$H$9+СВЦЭМ!$D$10+'СЕТ СН'!$H$6-'СЕТ СН'!$H$19</f>
        <v>1072.9873818900001</v>
      </c>
      <c r="J106" s="36">
        <f>SUMIFS(СВЦЭМ!$C$33:$C$776,СВЦЭМ!$A$33:$A$776,$A106,СВЦЭМ!$B$33:$B$776,J$79)+'СЕТ СН'!$H$9+СВЦЭМ!$D$10+'СЕТ СН'!$H$6-'СЕТ СН'!$H$19</f>
        <v>1024.66287207</v>
      </c>
      <c r="K106" s="36">
        <f>SUMIFS(СВЦЭМ!$C$33:$C$776,СВЦЭМ!$A$33:$A$776,$A106,СВЦЭМ!$B$33:$B$776,K$79)+'СЕТ СН'!$H$9+СВЦЭМ!$D$10+'СЕТ СН'!$H$6-'СЕТ СН'!$H$19</f>
        <v>1020.20194713</v>
      </c>
      <c r="L106" s="36">
        <f>SUMIFS(СВЦЭМ!$C$33:$C$776,СВЦЭМ!$A$33:$A$776,$A106,СВЦЭМ!$B$33:$B$776,L$79)+'СЕТ СН'!$H$9+СВЦЭМ!$D$10+'СЕТ СН'!$H$6-'СЕТ СН'!$H$19</f>
        <v>1008.13673819</v>
      </c>
      <c r="M106" s="36">
        <f>SUMIFS(СВЦЭМ!$C$33:$C$776,СВЦЭМ!$A$33:$A$776,$A106,СВЦЭМ!$B$33:$B$776,M$79)+'СЕТ СН'!$H$9+СВЦЭМ!$D$10+'СЕТ СН'!$H$6-'СЕТ СН'!$H$19</f>
        <v>1021.34092917</v>
      </c>
      <c r="N106" s="36">
        <f>SUMIFS(СВЦЭМ!$C$33:$C$776,СВЦЭМ!$A$33:$A$776,$A106,СВЦЭМ!$B$33:$B$776,N$79)+'СЕТ СН'!$H$9+СВЦЭМ!$D$10+'СЕТ СН'!$H$6-'СЕТ СН'!$H$19</f>
        <v>1033.1916946400002</v>
      </c>
      <c r="O106" s="36">
        <f>SUMIFS(СВЦЭМ!$C$33:$C$776,СВЦЭМ!$A$33:$A$776,$A106,СВЦЭМ!$B$33:$B$776,O$79)+'СЕТ СН'!$H$9+СВЦЭМ!$D$10+'СЕТ СН'!$H$6-'СЕТ СН'!$H$19</f>
        <v>1038.23035841</v>
      </c>
      <c r="P106" s="36">
        <f>SUMIFS(СВЦЭМ!$C$33:$C$776,СВЦЭМ!$A$33:$A$776,$A106,СВЦЭМ!$B$33:$B$776,P$79)+'СЕТ СН'!$H$9+СВЦЭМ!$D$10+'СЕТ СН'!$H$6-'СЕТ СН'!$H$19</f>
        <v>1055.5182234500001</v>
      </c>
      <c r="Q106" s="36">
        <f>SUMIFS(СВЦЭМ!$C$33:$C$776,СВЦЭМ!$A$33:$A$776,$A106,СВЦЭМ!$B$33:$B$776,Q$79)+'СЕТ СН'!$H$9+СВЦЭМ!$D$10+'СЕТ СН'!$H$6-'СЕТ СН'!$H$19</f>
        <v>1063.09405945</v>
      </c>
      <c r="R106" s="36">
        <f>SUMIFS(СВЦЭМ!$C$33:$C$776,СВЦЭМ!$A$33:$A$776,$A106,СВЦЭМ!$B$33:$B$776,R$79)+'СЕТ СН'!$H$9+СВЦЭМ!$D$10+'СЕТ СН'!$H$6-'СЕТ СН'!$H$19</f>
        <v>1094.51543926</v>
      </c>
      <c r="S106" s="36">
        <f>SUMIFS(СВЦЭМ!$C$33:$C$776,СВЦЭМ!$A$33:$A$776,$A106,СВЦЭМ!$B$33:$B$776,S$79)+'СЕТ СН'!$H$9+СВЦЭМ!$D$10+'СЕТ СН'!$H$6-'СЕТ СН'!$H$19</f>
        <v>1064.66289667</v>
      </c>
      <c r="T106" s="36">
        <f>SUMIFS(СВЦЭМ!$C$33:$C$776,СВЦЭМ!$A$33:$A$776,$A106,СВЦЭМ!$B$33:$B$776,T$79)+'СЕТ СН'!$H$9+СВЦЭМ!$D$10+'СЕТ СН'!$H$6-'СЕТ СН'!$H$19</f>
        <v>1017.6163252200001</v>
      </c>
      <c r="U106" s="36">
        <f>SUMIFS(СВЦЭМ!$C$33:$C$776,СВЦЭМ!$A$33:$A$776,$A106,СВЦЭМ!$B$33:$B$776,U$79)+'СЕТ СН'!$H$9+СВЦЭМ!$D$10+'СЕТ СН'!$H$6-'СЕТ СН'!$H$19</f>
        <v>1020.6248286800001</v>
      </c>
      <c r="V106" s="36">
        <f>SUMIFS(СВЦЭМ!$C$33:$C$776,СВЦЭМ!$A$33:$A$776,$A106,СВЦЭМ!$B$33:$B$776,V$79)+'СЕТ СН'!$H$9+СВЦЭМ!$D$10+'СЕТ СН'!$H$6-'СЕТ СН'!$H$19</f>
        <v>1020.9714477</v>
      </c>
      <c r="W106" s="36">
        <f>SUMIFS(СВЦЭМ!$C$33:$C$776,СВЦЭМ!$A$33:$A$776,$A106,СВЦЭМ!$B$33:$B$776,W$79)+'СЕТ СН'!$H$9+СВЦЭМ!$D$10+'СЕТ СН'!$H$6-'СЕТ СН'!$H$19</f>
        <v>1033.71851397</v>
      </c>
      <c r="X106" s="36">
        <f>SUMIFS(СВЦЭМ!$C$33:$C$776,СВЦЭМ!$A$33:$A$776,$A106,СВЦЭМ!$B$33:$B$776,X$79)+'СЕТ СН'!$H$9+СВЦЭМ!$D$10+'СЕТ СН'!$H$6-'СЕТ СН'!$H$19</f>
        <v>1042.4073600900001</v>
      </c>
      <c r="Y106" s="36">
        <f>SUMIFS(СВЦЭМ!$C$33:$C$776,СВЦЭМ!$A$33:$A$776,$A106,СВЦЭМ!$B$33:$B$776,Y$79)+'СЕТ СН'!$H$9+СВЦЭМ!$D$10+'СЕТ СН'!$H$6-'СЕТ СН'!$H$19</f>
        <v>1063.81646561</v>
      </c>
    </row>
    <row r="107" spans="1:25" ht="15.75" x14ac:dyDescent="0.2">
      <c r="A107" s="35">
        <f t="shared" si="2"/>
        <v>43889</v>
      </c>
      <c r="B107" s="36">
        <f>SUMIFS(СВЦЭМ!$C$33:$C$776,СВЦЭМ!$A$33:$A$776,$A107,СВЦЭМ!$B$33:$B$776,B$79)+'СЕТ СН'!$H$9+СВЦЭМ!$D$10+'СЕТ СН'!$H$6-'СЕТ СН'!$H$19</f>
        <v>1083.56244038</v>
      </c>
      <c r="C107" s="36">
        <f>SUMIFS(СВЦЭМ!$C$33:$C$776,СВЦЭМ!$A$33:$A$776,$A107,СВЦЭМ!$B$33:$B$776,C$79)+'СЕТ СН'!$H$9+СВЦЭМ!$D$10+'СЕТ СН'!$H$6-'СЕТ СН'!$H$19</f>
        <v>1109.25030922</v>
      </c>
      <c r="D107" s="36">
        <f>SUMIFS(СВЦЭМ!$C$33:$C$776,СВЦЭМ!$A$33:$A$776,$A107,СВЦЭМ!$B$33:$B$776,D$79)+'СЕТ СН'!$H$9+СВЦЭМ!$D$10+'СЕТ СН'!$H$6-'СЕТ СН'!$H$19</f>
        <v>1122.7571559800001</v>
      </c>
      <c r="E107" s="36">
        <f>SUMIFS(СВЦЭМ!$C$33:$C$776,СВЦЭМ!$A$33:$A$776,$A107,СВЦЭМ!$B$33:$B$776,E$79)+'СЕТ СН'!$H$9+СВЦЭМ!$D$10+'СЕТ СН'!$H$6-'СЕТ СН'!$H$19</f>
        <v>1121.0629599700001</v>
      </c>
      <c r="F107" s="36">
        <f>SUMIFS(СВЦЭМ!$C$33:$C$776,СВЦЭМ!$A$33:$A$776,$A107,СВЦЭМ!$B$33:$B$776,F$79)+'СЕТ СН'!$H$9+СВЦЭМ!$D$10+'СЕТ СН'!$H$6-'СЕТ СН'!$H$19</f>
        <v>1114.0981231600001</v>
      </c>
      <c r="G107" s="36">
        <f>SUMIFS(СВЦЭМ!$C$33:$C$776,СВЦЭМ!$A$33:$A$776,$A107,СВЦЭМ!$B$33:$B$776,G$79)+'СЕТ СН'!$H$9+СВЦЭМ!$D$10+'СЕТ СН'!$H$6-'СЕТ СН'!$H$19</f>
        <v>1102.9733474100001</v>
      </c>
      <c r="H107" s="36">
        <f>SUMIFS(СВЦЭМ!$C$33:$C$776,СВЦЭМ!$A$33:$A$776,$A107,СВЦЭМ!$B$33:$B$776,H$79)+'СЕТ СН'!$H$9+СВЦЭМ!$D$10+'СЕТ СН'!$H$6-'СЕТ СН'!$H$19</f>
        <v>1045.4495482500001</v>
      </c>
      <c r="I107" s="36">
        <f>SUMIFS(СВЦЭМ!$C$33:$C$776,СВЦЭМ!$A$33:$A$776,$A107,СВЦЭМ!$B$33:$B$776,I$79)+'СЕТ СН'!$H$9+СВЦЭМ!$D$10+'СЕТ СН'!$H$6-'СЕТ СН'!$H$19</f>
        <v>1030.55372296</v>
      </c>
      <c r="J107" s="36">
        <f>SUMIFS(СВЦЭМ!$C$33:$C$776,СВЦЭМ!$A$33:$A$776,$A107,СВЦЭМ!$B$33:$B$776,J$79)+'СЕТ СН'!$H$9+СВЦЭМ!$D$10+'СЕТ СН'!$H$6-'СЕТ СН'!$H$19</f>
        <v>1028.8055491</v>
      </c>
      <c r="K107" s="36">
        <f>SUMIFS(СВЦЭМ!$C$33:$C$776,СВЦЭМ!$A$33:$A$776,$A107,СВЦЭМ!$B$33:$B$776,K$79)+'СЕТ СН'!$H$9+СВЦЭМ!$D$10+'СЕТ СН'!$H$6-'СЕТ СН'!$H$19</f>
        <v>1013.8877748500001</v>
      </c>
      <c r="L107" s="36">
        <f>SUMIFS(СВЦЭМ!$C$33:$C$776,СВЦЭМ!$A$33:$A$776,$A107,СВЦЭМ!$B$33:$B$776,L$79)+'СЕТ СН'!$H$9+СВЦЭМ!$D$10+'СЕТ СН'!$H$6-'СЕТ СН'!$H$19</f>
        <v>1019.8196543200002</v>
      </c>
      <c r="M107" s="36">
        <f>SUMIFS(СВЦЭМ!$C$33:$C$776,СВЦЭМ!$A$33:$A$776,$A107,СВЦЭМ!$B$33:$B$776,M$79)+'СЕТ СН'!$H$9+СВЦЭМ!$D$10+'СЕТ СН'!$H$6-'СЕТ СН'!$H$19</f>
        <v>1021.04383536</v>
      </c>
      <c r="N107" s="36">
        <f>SUMIFS(СВЦЭМ!$C$33:$C$776,СВЦЭМ!$A$33:$A$776,$A107,СВЦЭМ!$B$33:$B$776,N$79)+'СЕТ СН'!$H$9+СВЦЭМ!$D$10+'СЕТ СН'!$H$6-'СЕТ СН'!$H$19</f>
        <v>1040.71932234</v>
      </c>
      <c r="O107" s="36">
        <f>SUMIFS(СВЦЭМ!$C$33:$C$776,СВЦЭМ!$A$33:$A$776,$A107,СВЦЭМ!$B$33:$B$776,O$79)+'СЕТ СН'!$H$9+СВЦЭМ!$D$10+'СЕТ СН'!$H$6-'СЕТ СН'!$H$19</f>
        <v>1030.01128457</v>
      </c>
      <c r="P107" s="36">
        <f>SUMIFS(СВЦЭМ!$C$33:$C$776,СВЦЭМ!$A$33:$A$776,$A107,СВЦЭМ!$B$33:$B$776,P$79)+'СЕТ СН'!$H$9+СВЦЭМ!$D$10+'СЕТ СН'!$H$6-'СЕТ СН'!$H$19</f>
        <v>1042.3386291100001</v>
      </c>
      <c r="Q107" s="36">
        <f>SUMIFS(СВЦЭМ!$C$33:$C$776,СВЦЭМ!$A$33:$A$776,$A107,СВЦЭМ!$B$33:$B$776,Q$79)+'СЕТ СН'!$H$9+СВЦЭМ!$D$10+'СЕТ СН'!$H$6-'СЕТ СН'!$H$19</f>
        <v>1050.2708581700001</v>
      </c>
      <c r="R107" s="36">
        <f>SUMIFS(СВЦЭМ!$C$33:$C$776,СВЦЭМ!$A$33:$A$776,$A107,СВЦЭМ!$B$33:$B$776,R$79)+'СЕТ СН'!$H$9+СВЦЭМ!$D$10+'СЕТ СН'!$H$6-'СЕТ СН'!$H$19</f>
        <v>1035.7307698900001</v>
      </c>
      <c r="S107" s="36">
        <f>SUMIFS(СВЦЭМ!$C$33:$C$776,СВЦЭМ!$A$33:$A$776,$A107,СВЦЭМ!$B$33:$B$776,S$79)+'СЕТ СН'!$H$9+СВЦЭМ!$D$10+'СЕТ СН'!$H$6-'СЕТ СН'!$H$19</f>
        <v>1011.2904275400001</v>
      </c>
      <c r="T107" s="36">
        <f>SUMIFS(СВЦЭМ!$C$33:$C$776,СВЦЭМ!$A$33:$A$776,$A107,СВЦЭМ!$B$33:$B$776,T$79)+'СЕТ СН'!$H$9+СВЦЭМ!$D$10+'СЕТ СН'!$H$6-'СЕТ СН'!$H$19</f>
        <v>1006.7489037</v>
      </c>
      <c r="U107" s="36">
        <f>SUMIFS(СВЦЭМ!$C$33:$C$776,СВЦЭМ!$A$33:$A$776,$A107,СВЦЭМ!$B$33:$B$776,U$79)+'СЕТ СН'!$H$9+СВЦЭМ!$D$10+'СЕТ СН'!$H$6-'СЕТ СН'!$H$19</f>
        <v>1011.9004281</v>
      </c>
      <c r="V107" s="36">
        <f>SUMIFS(СВЦЭМ!$C$33:$C$776,СВЦЭМ!$A$33:$A$776,$A107,СВЦЭМ!$B$33:$B$776,V$79)+'СЕТ СН'!$H$9+СВЦЭМ!$D$10+'СЕТ СН'!$H$6-'СЕТ СН'!$H$19</f>
        <v>1014.2630051799999</v>
      </c>
      <c r="W107" s="36">
        <f>SUMIFS(СВЦЭМ!$C$33:$C$776,СВЦЭМ!$A$33:$A$776,$A107,СВЦЭМ!$B$33:$B$776,W$79)+'СЕТ СН'!$H$9+СВЦЭМ!$D$10+'СЕТ СН'!$H$6-'СЕТ СН'!$H$19</f>
        <v>1027.2051436700001</v>
      </c>
      <c r="X107" s="36">
        <f>SUMIFS(СВЦЭМ!$C$33:$C$776,СВЦЭМ!$A$33:$A$776,$A107,СВЦЭМ!$B$33:$B$776,X$79)+'СЕТ СН'!$H$9+СВЦЭМ!$D$10+'СЕТ СН'!$H$6-'СЕТ СН'!$H$19</f>
        <v>1025.83959484</v>
      </c>
      <c r="Y107" s="36">
        <f>SUMIFS(СВЦЭМ!$C$33:$C$776,СВЦЭМ!$A$33:$A$776,$A107,СВЦЭМ!$B$33:$B$776,Y$79)+'СЕТ СН'!$H$9+СВЦЭМ!$D$10+'СЕТ СН'!$H$6-'СЕТ СН'!$H$19</f>
        <v>1045.4636322599999</v>
      </c>
    </row>
    <row r="108" spans="1:25" ht="15.75" x14ac:dyDescent="0.2">
      <c r="A108" s="35">
        <f t="shared" si="2"/>
        <v>43890</v>
      </c>
      <c r="B108" s="36">
        <f>SUMIFS(СВЦЭМ!$C$33:$C$776,СВЦЭМ!$A$33:$A$776,$A108,СВЦЭМ!$B$33:$B$776,B$79)+'СЕТ СН'!$H$9+СВЦЭМ!$D$10+'СЕТ СН'!$H$6-'СЕТ СН'!$H$19</f>
        <v>1074.0429710000001</v>
      </c>
      <c r="C108" s="36">
        <f>SUMIFS(СВЦЭМ!$C$33:$C$776,СВЦЭМ!$A$33:$A$776,$A108,СВЦЭМ!$B$33:$B$776,C$79)+'СЕТ СН'!$H$9+СВЦЭМ!$D$10+'СЕТ СН'!$H$6-'СЕТ СН'!$H$19</f>
        <v>1072.0855759400001</v>
      </c>
      <c r="D108" s="36">
        <f>SUMIFS(СВЦЭМ!$C$33:$C$776,СВЦЭМ!$A$33:$A$776,$A108,СВЦЭМ!$B$33:$B$776,D$79)+'СЕТ СН'!$H$9+СВЦЭМ!$D$10+'СЕТ СН'!$H$6-'СЕТ СН'!$H$19</f>
        <v>1093.40207878</v>
      </c>
      <c r="E108" s="36">
        <f>SUMIFS(СВЦЭМ!$C$33:$C$776,СВЦЭМ!$A$33:$A$776,$A108,СВЦЭМ!$B$33:$B$776,E$79)+'СЕТ СН'!$H$9+СВЦЭМ!$D$10+'СЕТ СН'!$H$6-'СЕТ СН'!$H$19</f>
        <v>1108.23182318</v>
      </c>
      <c r="F108" s="36">
        <f>SUMIFS(СВЦЭМ!$C$33:$C$776,СВЦЭМ!$A$33:$A$776,$A108,СВЦЭМ!$B$33:$B$776,F$79)+'СЕТ СН'!$H$9+СВЦЭМ!$D$10+'СЕТ СН'!$H$6-'СЕТ СН'!$H$19</f>
        <v>1116.57693812</v>
      </c>
      <c r="G108" s="36">
        <f>SUMIFS(СВЦЭМ!$C$33:$C$776,СВЦЭМ!$A$33:$A$776,$A108,СВЦЭМ!$B$33:$B$776,G$79)+'СЕТ СН'!$H$9+СВЦЭМ!$D$10+'СЕТ СН'!$H$6-'СЕТ СН'!$H$19</f>
        <v>1117.6504746400001</v>
      </c>
      <c r="H108" s="36">
        <f>SUMIFS(СВЦЭМ!$C$33:$C$776,СВЦЭМ!$A$33:$A$776,$A108,СВЦЭМ!$B$33:$B$776,H$79)+'СЕТ СН'!$H$9+СВЦЭМ!$D$10+'СЕТ СН'!$H$6-'СЕТ СН'!$H$19</f>
        <v>1091.92408974</v>
      </c>
      <c r="I108" s="36">
        <f>SUMIFS(СВЦЭМ!$C$33:$C$776,СВЦЭМ!$A$33:$A$776,$A108,СВЦЭМ!$B$33:$B$776,I$79)+'СЕТ СН'!$H$9+СВЦЭМ!$D$10+'СЕТ СН'!$H$6-'СЕТ СН'!$H$19</f>
        <v>1060.0131607400001</v>
      </c>
      <c r="J108" s="36">
        <f>SUMIFS(СВЦЭМ!$C$33:$C$776,СВЦЭМ!$A$33:$A$776,$A108,СВЦЭМ!$B$33:$B$776,J$79)+'СЕТ СН'!$H$9+СВЦЭМ!$D$10+'СЕТ СН'!$H$6-'СЕТ СН'!$H$19</f>
        <v>1028.12264476</v>
      </c>
      <c r="K108" s="36">
        <f>SUMIFS(СВЦЭМ!$C$33:$C$776,СВЦЭМ!$A$33:$A$776,$A108,СВЦЭМ!$B$33:$B$776,K$79)+'СЕТ СН'!$H$9+СВЦЭМ!$D$10+'СЕТ СН'!$H$6-'СЕТ СН'!$H$19</f>
        <v>1030.7052313900001</v>
      </c>
      <c r="L108" s="36">
        <f>SUMIFS(СВЦЭМ!$C$33:$C$776,СВЦЭМ!$A$33:$A$776,$A108,СВЦЭМ!$B$33:$B$776,L$79)+'СЕТ СН'!$H$9+СВЦЭМ!$D$10+'СЕТ СН'!$H$6-'СЕТ СН'!$H$19</f>
        <v>1022.82712259</v>
      </c>
      <c r="M108" s="36">
        <f>SUMIFS(СВЦЭМ!$C$33:$C$776,СВЦЭМ!$A$33:$A$776,$A108,СВЦЭМ!$B$33:$B$776,M$79)+'СЕТ СН'!$H$9+СВЦЭМ!$D$10+'СЕТ СН'!$H$6-'СЕТ СН'!$H$19</f>
        <v>1026.3280674100001</v>
      </c>
      <c r="N108" s="36">
        <f>SUMIFS(СВЦЭМ!$C$33:$C$776,СВЦЭМ!$A$33:$A$776,$A108,СВЦЭМ!$B$33:$B$776,N$79)+'СЕТ СН'!$H$9+СВЦЭМ!$D$10+'СЕТ СН'!$H$6-'СЕТ СН'!$H$19</f>
        <v>1028.31999836</v>
      </c>
      <c r="O108" s="36">
        <f>SUMIFS(СВЦЭМ!$C$33:$C$776,СВЦЭМ!$A$33:$A$776,$A108,СВЦЭМ!$B$33:$B$776,O$79)+'СЕТ СН'!$H$9+СВЦЭМ!$D$10+'СЕТ СН'!$H$6-'СЕТ СН'!$H$19</f>
        <v>1033.3630722100002</v>
      </c>
      <c r="P108" s="36">
        <f>SUMIFS(СВЦЭМ!$C$33:$C$776,СВЦЭМ!$A$33:$A$776,$A108,СВЦЭМ!$B$33:$B$776,P$79)+'СЕТ СН'!$H$9+СВЦЭМ!$D$10+'СЕТ СН'!$H$6-'СЕТ СН'!$H$19</f>
        <v>1046.5881426200001</v>
      </c>
      <c r="Q108" s="36">
        <f>SUMIFS(СВЦЭМ!$C$33:$C$776,СВЦЭМ!$A$33:$A$776,$A108,СВЦЭМ!$B$33:$B$776,Q$79)+'СЕТ СН'!$H$9+СВЦЭМ!$D$10+'СЕТ СН'!$H$6-'СЕТ СН'!$H$19</f>
        <v>1065.3581700500001</v>
      </c>
      <c r="R108" s="36">
        <f>SUMIFS(СВЦЭМ!$C$33:$C$776,СВЦЭМ!$A$33:$A$776,$A108,СВЦЭМ!$B$33:$B$776,R$79)+'СЕТ СН'!$H$9+СВЦЭМ!$D$10+'СЕТ СН'!$H$6-'СЕТ СН'!$H$19</f>
        <v>1057.6544600500001</v>
      </c>
      <c r="S108" s="36">
        <f>SUMIFS(СВЦЭМ!$C$33:$C$776,СВЦЭМ!$A$33:$A$776,$A108,СВЦЭМ!$B$33:$B$776,S$79)+'СЕТ СН'!$H$9+СВЦЭМ!$D$10+'СЕТ СН'!$H$6-'СЕТ СН'!$H$19</f>
        <v>1051.6717603500001</v>
      </c>
      <c r="T108" s="36">
        <f>SUMIFS(СВЦЭМ!$C$33:$C$776,СВЦЭМ!$A$33:$A$776,$A108,СВЦЭМ!$B$33:$B$776,T$79)+'СЕТ СН'!$H$9+СВЦЭМ!$D$10+'СЕТ СН'!$H$6-'СЕТ СН'!$H$19</f>
        <v>1034.67964805</v>
      </c>
      <c r="U108" s="36">
        <f>SUMIFS(СВЦЭМ!$C$33:$C$776,СВЦЭМ!$A$33:$A$776,$A108,СВЦЭМ!$B$33:$B$776,U$79)+'СЕТ СН'!$H$9+СВЦЭМ!$D$10+'СЕТ СН'!$H$6-'СЕТ СН'!$H$19</f>
        <v>1045.2191763600001</v>
      </c>
      <c r="V108" s="36">
        <f>SUMIFS(СВЦЭМ!$C$33:$C$776,СВЦЭМ!$A$33:$A$776,$A108,СВЦЭМ!$B$33:$B$776,V$79)+'СЕТ СН'!$H$9+СВЦЭМ!$D$10+'СЕТ СН'!$H$6-'СЕТ СН'!$H$19</f>
        <v>1029.5407641500001</v>
      </c>
      <c r="W108" s="36">
        <f>SUMIFS(СВЦЭМ!$C$33:$C$776,СВЦЭМ!$A$33:$A$776,$A108,СВЦЭМ!$B$33:$B$776,W$79)+'СЕТ СН'!$H$9+СВЦЭМ!$D$10+'СЕТ СН'!$H$6-'СЕТ СН'!$H$19</f>
        <v>1038.7567911600001</v>
      </c>
      <c r="X108" s="36">
        <f>SUMIFS(СВЦЭМ!$C$33:$C$776,СВЦЭМ!$A$33:$A$776,$A108,СВЦЭМ!$B$33:$B$776,X$79)+'СЕТ СН'!$H$9+СВЦЭМ!$D$10+'СЕТ СН'!$H$6-'СЕТ СН'!$H$19</f>
        <v>1047.3294901000002</v>
      </c>
      <c r="Y108" s="36">
        <f>SUMIFS(СВЦЭМ!$C$33:$C$776,СВЦЭМ!$A$33:$A$776,$A108,СВЦЭМ!$B$33:$B$776,Y$79)+'СЕТ СН'!$H$9+СВЦЭМ!$D$10+'СЕТ СН'!$H$6-'СЕТ СН'!$H$19</f>
        <v>1090.7375599900001</v>
      </c>
    </row>
    <row r="109" spans="1:25" ht="15.75" x14ac:dyDescent="0.2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row>
    <row r="110" spans="1:25"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5" ht="12.75" customHeight="1" x14ac:dyDescent="0.2">
      <c r="A111" s="132" t="s">
        <v>7</v>
      </c>
      <c r="B111" s="126" t="s">
        <v>73</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8"/>
    </row>
    <row r="112" spans="1:25" ht="12.75" customHeight="1" x14ac:dyDescent="0.2">
      <c r="A112" s="133"/>
      <c r="B112" s="129"/>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1"/>
    </row>
    <row r="113" spans="1:25" ht="12.75" customHeight="1" x14ac:dyDescent="0.2">
      <c r="A113" s="134"/>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5" ht="15.75" x14ac:dyDescent="0.2">
      <c r="A114" s="35" t="str">
        <f>A80</f>
        <v>01.02.2020</v>
      </c>
      <c r="B114" s="36">
        <f>SUMIFS(СВЦЭМ!$C$33:$C$776,СВЦЭМ!$A$33:$A$776,$A114,СВЦЭМ!$B$33:$B$776,B$113)+'СЕТ СН'!$I$9+СВЦЭМ!$D$10+'СЕТ СН'!$I$6-'СЕТ СН'!$I$19</f>
        <v>1404.6194946000001</v>
      </c>
      <c r="C114" s="36">
        <f>SUMIFS(СВЦЭМ!$C$33:$C$776,СВЦЭМ!$A$33:$A$776,$A114,СВЦЭМ!$B$33:$B$776,C$113)+'СЕТ СН'!$I$9+СВЦЭМ!$D$10+'СЕТ СН'!$I$6-'СЕТ СН'!$I$19</f>
        <v>1436.68231754</v>
      </c>
      <c r="D114" s="36">
        <f>SUMIFS(СВЦЭМ!$C$33:$C$776,СВЦЭМ!$A$33:$A$776,$A114,СВЦЭМ!$B$33:$B$776,D$113)+'СЕТ СН'!$I$9+СВЦЭМ!$D$10+'СЕТ СН'!$I$6-'СЕТ СН'!$I$19</f>
        <v>1466.4025798</v>
      </c>
      <c r="E114" s="36">
        <f>SUMIFS(СВЦЭМ!$C$33:$C$776,СВЦЭМ!$A$33:$A$776,$A114,СВЦЭМ!$B$33:$B$776,E$113)+'СЕТ СН'!$I$9+СВЦЭМ!$D$10+'СЕТ СН'!$I$6-'СЕТ СН'!$I$19</f>
        <v>1465.06276424</v>
      </c>
      <c r="F114" s="36">
        <f>SUMIFS(СВЦЭМ!$C$33:$C$776,СВЦЭМ!$A$33:$A$776,$A114,СВЦЭМ!$B$33:$B$776,F$113)+'СЕТ СН'!$I$9+СВЦЭМ!$D$10+'СЕТ СН'!$I$6-'СЕТ СН'!$I$19</f>
        <v>1452.4005498500001</v>
      </c>
      <c r="G114" s="36">
        <f>SUMIFS(СВЦЭМ!$C$33:$C$776,СВЦЭМ!$A$33:$A$776,$A114,СВЦЭМ!$B$33:$B$776,G$113)+'СЕТ СН'!$I$9+СВЦЭМ!$D$10+'СЕТ СН'!$I$6-'СЕТ СН'!$I$19</f>
        <v>1436.43960698</v>
      </c>
      <c r="H114" s="36">
        <f>SUMIFS(СВЦЭМ!$C$33:$C$776,СВЦЭМ!$A$33:$A$776,$A114,СВЦЭМ!$B$33:$B$776,H$113)+'СЕТ СН'!$I$9+СВЦЭМ!$D$10+'СЕТ СН'!$I$6-'СЕТ СН'!$I$19</f>
        <v>1416.7548001300001</v>
      </c>
      <c r="I114" s="36">
        <f>SUMIFS(СВЦЭМ!$C$33:$C$776,СВЦЭМ!$A$33:$A$776,$A114,СВЦЭМ!$B$33:$B$776,I$113)+'СЕТ СН'!$I$9+СВЦЭМ!$D$10+'СЕТ СН'!$I$6-'СЕТ СН'!$I$19</f>
        <v>1387.1853110000002</v>
      </c>
      <c r="J114" s="36">
        <f>SUMIFS(СВЦЭМ!$C$33:$C$776,СВЦЭМ!$A$33:$A$776,$A114,СВЦЭМ!$B$33:$B$776,J$113)+'СЕТ СН'!$I$9+СВЦЭМ!$D$10+'СЕТ СН'!$I$6-'СЕТ СН'!$I$19</f>
        <v>1364.44159401</v>
      </c>
      <c r="K114" s="36">
        <f>SUMIFS(СВЦЭМ!$C$33:$C$776,СВЦЭМ!$A$33:$A$776,$A114,СВЦЭМ!$B$33:$B$776,K$113)+'СЕТ СН'!$I$9+СВЦЭМ!$D$10+'СЕТ СН'!$I$6-'СЕТ СН'!$I$19</f>
        <v>1332.3565496800002</v>
      </c>
      <c r="L114" s="36">
        <f>SUMIFS(СВЦЭМ!$C$33:$C$776,СВЦЭМ!$A$33:$A$776,$A114,СВЦЭМ!$B$33:$B$776,L$113)+'СЕТ СН'!$I$9+СВЦЭМ!$D$10+'СЕТ СН'!$I$6-'СЕТ СН'!$I$19</f>
        <v>1324.36073756</v>
      </c>
      <c r="M114" s="36">
        <f>SUMIFS(СВЦЭМ!$C$33:$C$776,СВЦЭМ!$A$33:$A$776,$A114,СВЦЭМ!$B$33:$B$776,M$113)+'СЕТ СН'!$I$9+СВЦЭМ!$D$10+'СЕТ СН'!$I$6-'СЕТ СН'!$I$19</f>
        <v>1332.34400921</v>
      </c>
      <c r="N114" s="36">
        <f>SUMIFS(СВЦЭМ!$C$33:$C$776,СВЦЭМ!$A$33:$A$776,$A114,СВЦЭМ!$B$33:$B$776,N$113)+'СЕТ СН'!$I$9+СВЦЭМ!$D$10+'СЕТ СН'!$I$6-'СЕТ СН'!$I$19</f>
        <v>1362.5182601900001</v>
      </c>
      <c r="O114" s="36">
        <f>SUMIFS(СВЦЭМ!$C$33:$C$776,СВЦЭМ!$A$33:$A$776,$A114,СВЦЭМ!$B$33:$B$776,O$113)+'СЕТ СН'!$I$9+СВЦЭМ!$D$10+'СЕТ СН'!$I$6-'СЕТ СН'!$I$19</f>
        <v>1367.1135880300001</v>
      </c>
      <c r="P114" s="36">
        <f>SUMIFS(СВЦЭМ!$C$33:$C$776,СВЦЭМ!$A$33:$A$776,$A114,СВЦЭМ!$B$33:$B$776,P$113)+'СЕТ СН'!$I$9+СВЦЭМ!$D$10+'СЕТ СН'!$I$6-'СЕТ СН'!$I$19</f>
        <v>1381.10825851</v>
      </c>
      <c r="Q114" s="36">
        <f>SUMIFS(СВЦЭМ!$C$33:$C$776,СВЦЭМ!$A$33:$A$776,$A114,СВЦЭМ!$B$33:$B$776,Q$113)+'СЕТ СН'!$I$9+СВЦЭМ!$D$10+'СЕТ СН'!$I$6-'СЕТ СН'!$I$19</f>
        <v>1387.98195111</v>
      </c>
      <c r="R114" s="36">
        <f>SUMIFS(СВЦЭМ!$C$33:$C$776,СВЦЭМ!$A$33:$A$776,$A114,СВЦЭМ!$B$33:$B$776,R$113)+'СЕТ СН'!$I$9+СВЦЭМ!$D$10+'СЕТ СН'!$I$6-'СЕТ СН'!$I$19</f>
        <v>1386.4181382500001</v>
      </c>
      <c r="S114" s="36">
        <f>SUMIFS(СВЦЭМ!$C$33:$C$776,СВЦЭМ!$A$33:$A$776,$A114,СВЦЭМ!$B$33:$B$776,S$113)+'СЕТ СН'!$I$9+СВЦЭМ!$D$10+'СЕТ СН'!$I$6-'СЕТ СН'!$I$19</f>
        <v>1375.92792536</v>
      </c>
      <c r="T114" s="36">
        <f>SUMIFS(СВЦЭМ!$C$33:$C$776,СВЦЭМ!$A$33:$A$776,$A114,СВЦЭМ!$B$33:$B$776,T$113)+'СЕТ СН'!$I$9+СВЦЭМ!$D$10+'СЕТ СН'!$I$6-'СЕТ СН'!$I$19</f>
        <v>1347.0120591499999</v>
      </c>
      <c r="U114" s="36">
        <f>SUMIFS(СВЦЭМ!$C$33:$C$776,СВЦЭМ!$A$33:$A$776,$A114,СВЦЭМ!$B$33:$B$776,U$113)+'СЕТ СН'!$I$9+СВЦЭМ!$D$10+'СЕТ СН'!$I$6-'СЕТ СН'!$I$19</f>
        <v>1381.2413307400002</v>
      </c>
      <c r="V114" s="36">
        <f>SUMIFS(СВЦЭМ!$C$33:$C$776,СВЦЭМ!$A$33:$A$776,$A114,СВЦЭМ!$B$33:$B$776,V$113)+'СЕТ СН'!$I$9+СВЦЭМ!$D$10+'СЕТ СН'!$I$6-'СЕТ СН'!$I$19</f>
        <v>1351.5885877000001</v>
      </c>
      <c r="W114" s="36">
        <f>SUMIFS(СВЦЭМ!$C$33:$C$776,СВЦЭМ!$A$33:$A$776,$A114,СВЦЭМ!$B$33:$B$776,W$113)+'СЕТ СН'!$I$9+СВЦЭМ!$D$10+'СЕТ СН'!$I$6-'СЕТ СН'!$I$19</f>
        <v>1378.5329254500002</v>
      </c>
      <c r="X114" s="36">
        <f>SUMIFS(СВЦЭМ!$C$33:$C$776,СВЦЭМ!$A$33:$A$776,$A114,СВЦЭМ!$B$33:$B$776,X$113)+'СЕТ СН'!$I$9+СВЦЭМ!$D$10+'СЕТ СН'!$I$6-'СЕТ СН'!$I$19</f>
        <v>1409.8192859600001</v>
      </c>
      <c r="Y114" s="36">
        <f>SUMIFS(СВЦЭМ!$C$33:$C$776,СВЦЭМ!$A$33:$A$776,$A114,СВЦЭМ!$B$33:$B$776,Y$113)+'СЕТ СН'!$I$9+СВЦЭМ!$D$10+'СЕТ СН'!$I$6-'СЕТ СН'!$I$19</f>
        <v>1413.5440441600001</v>
      </c>
    </row>
    <row r="115" spans="1:25" ht="15.75" x14ac:dyDescent="0.2">
      <c r="A115" s="35">
        <f>A114+1</f>
        <v>43863</v>
      </c>
      <c r="B115" s="36">
        <f>SUMIFS(СВЦЭМ!$C$33:$C$776,СВЦЭМ!$A$33:$A$776,$A115,СВЦЭМ!$B$33:$B$776,B$113)+'СЕТ СН'!$I$9+СВЦЭМ!$D$10+'СЕТ СН'!$I$6-'СЕТ СН'!$I$19</f>
        <v>1407.0764753600001</v>
      </c>
      <c r="C115" s="36">
        <f>SUMIFS(СВЦЭМ!$C$33:$C$776,СВЦЭМ!$A$33:$A$776,$A115,СВЦЭМ!$B$33:$B$776,C$113)+'СЕТ СН'!$I$9+СВЦЭМ!$D$10+'СЕТ СН'!$I$6-'СЕТ СН'!$I$19</f>
        <v>1435.3124083299999</v>
      </c>
      <c r="D115" s="36">
        <f>SUMIFS(СВЦЭМ!$C$33:$C$776,СВЦЭМ!$A$33:$A$776,$A115,СВЦЭМ!$B$33:$B$776,D$113)+'СЕТ СН'!$I$9+СВЦЭМ!$D$10+'СЕТ СН'!$I$6-'СЕТ СН'!$I$19</f>
        <v>1453.4075277900001</v>
      </c>
      <c r="E115" s="36">
        <f>SUMIFS(СВЦЭМ!$C$33:$C$776,СВЦЭМ!$A$33:$A$776,$A115,СВЦЭМ!$B$33:$B$776,E$113)+'СЕТ СН'!$I$9+СВЦЭМ!$D$10+'СЕТ СН'!$I$6-'СЕТ СН'!$I$19</f>
        <v>1465.8019330900001</v>
      </c>
      <c r="F115" s="36">
        <f>SUMIFS(СВЦЭМ!$C$33:$C$776,СВЦЭМ!$A$33:$A$776,$A115,СВЦЭМ!$B$33:$B$776,F$113)+'СЕТ СН'!$I$9+СВЦЭМ!$D$10+'СЕТ СН'!$I$6-'СЕТ СН'!$I$19</f>
        <v>1458.16920149</v>
      </c>
      <c r="G115" s="36">
        <f>SUMIFS(СВЦЭМ!$C$33:$C$776,СВЦЭМ!$A$33:$A$776,$A115,СВЦЭМ!$B$33:$B$776,G$113)+'СЕТ СН'!$I$9+СВЦЭМ!$D$10+'СЕТ СН'!$I$6-'СЕТ СН'!$I$19</f>
        <v>1448.4750834500001</v>
      </c>
      <c r="H115" s="36">
        <f>SUMIFS(СВЦЭМ!$C$33:$C$776,СВЦЭМ!$A$33:$A$776,$A115,СВЦЭМ!$B$33:$B$776,H$113)+'СЕТ СН'!$I$9+СВЦЭМ!$D$10+'СЕТ СН'!$I$6-'СЕТ СН'!$I$19</f>
        <v>1428.46873185</v>
      </c>
      <c r="I115" s="36">
        <f>SUMIFS(СВЦЭМ!$C$33:$C$776,СВЦЭМ!$A$33:$A$776,$A115,СВЦЭМ!$B$33:$B$776,I$113)+'СЕТ СН'!$I$9+СВЦЭМ!$D$10+'СЕТ СН'!$I$6-'СЕТ СН'!$I$19</f>
        <v>1403.5287964900001</v>
      </c>
      <c r="J115" s="36">
        <f>SUMIFS(СВЦЭМ!$C$33:$C$776,СВЦЭМ!$A$33:$A$776,$A115,СВЦЭМ!$B$33:$B$776,J$113)+'СЕТ СН'!$I$9+СВЦЭМ!$D$10+'СЕТ СН'!$I$6-'СЕТ СН'!$I$19</f>
        <v>1378.91681449</v>
      </c>
      <c r="K115" s="36">
        <f>SUMIFS(СВЦЭМ!$C$33:$C$776,СВЦЭМ!$A$33:$A$776,$A115,СВЦЭМ!$B$33:$B$776,K$113)+'СЕТ СН'!$I$9+СВЦЭМ!$D$10+'СЕТ СН'!$I$6-'СЕТ СН'!$I$19</f>
        <v>1346.40331685</v>
      </c>
      <c r="L115" s="36">
        <f>SUMIFS(СВЦЭМ!$C$33:$C$776,СВЦЭМ!$A$33:$A$776,$A115,СВЦЭМ!$B$33:$B$776,L$113)+'СЕТ СН'!$I$9+СВЦЭМ!$D$10+'СЕТ СН'!$I$6-'СЕТ СН'!$I$19</f>
        <v>1331.51138715</v>
      </c>
      <c r="M115" s="36">
        <f>SUMIFS(СВЦЭМ!$C$33:$C$776,СВЦЭМ!$A$33:$A$776,$A115,СВЦЭМ!$B$33:$B$776,M$113)+'СЕТ СН'!$I$9+СВЦЭМ!$D$10+'СЕТ СН'!$I$6-'СЕТ СН'!$I$19</f>
        <v>1331.8433180000002</v>
      </c>
      <c r="N115" s="36">
        <f>SUMIFS(СВЦЭМ!$C$33:$C$776,СВЦЭМ!$A$33:$A$776,$A115,СВЦЭМ!$B$33:$B$776,N$113)+'СЕТ СН'!$I$9+СВЦЭМ!$D$10+'СЕТ СН'!$I$6-'СЕТ СН'!$I$19</f>
        <v>1341.8627971999999</v>
      </c>
      <c r="O115" s="36">
        <f>SUMIFS(СВЦЭМ!$C$33:$C$776,СВЦЭМ!$A$33:$A$776,$A115,СВЦЭМ!$B$33:$B$776,O$113)+'СЕТ СН'!$I$9+СВЦЭМ!$D$10+'СЕТ СН'!$I$6-'СЕТ СН'!$I$19</f>
        <v>1358.0337898600001</v>
      </c>
      <c r="P115" s="36">
        <f>SUMIFS(СВЦЭМ!$C$33:$C$776,СВЦЭМ!$A$33:$A$776,$A115,СВЦЭМ!$B$33:$B$776,P$113)+'СЕТ СН'!$I$9+СВЦЭМ!$D$10+'СЕТ СН'!$I$6-'СЕТ СН'!$I$19</f>
        <v>1371.5331335999999</v>
      </c>
      <c r="Q115" s="36">
        <f>SUMIFS(СВЦЭМ!$C$33:$C$776,СВЦЭМ!$A$33:$A$776,$A115,СВЦЭМ!$B$33:$B$776,Q$113)+'СЕТ СН'!$I$9+СВЦЭМ!$D$10+'СЕТ СН'!$I$6-'СЕТ СН'!$I$19</f>
        <v>1389.8920430400001</v>
      </c>
      <c r="R115" s="36">
        <f>SUMIFS(СВЦЭМ!$C$33:$C$776,СВЦЭМ!$A$33:$A$776,$A115,СВЦЭМ!$B$33:$B$776,R$113)+'СЕТ СН'!$I$9+СВЦЭМ!$D$10+'СЕТ СН'!$I$6-'СЕТ СН'!$I$19</f>
        <v>1381.2562910199999</v>
      </c>
      <c r="S115" s="36">
        <f>SUMIFS(СВЦЭМ!$C$33:$C$776,СВЦЭМ!$A$33:$A$776,$A115,СВЦЭМ!$B$33:$B$776,S$113)+'СЕТ СН'!$I$9+СВЦЭМ!$D$10+'СЕТ СН'!$I$6-'СЕТ СН'!$I$19</f>
        <v>1367.5845774300001</v>
      </c>
      <c r="T115" s="36">
        <f>SUMIFS(СВЦЭМ!$C$33:$C$776,СВЦЭМ!$A$33:$A$776,$A115,СВЦЭМ!$B$33:$B$776,T$113)+'СЕТ СН'!$I$9+СВЦЭМ!$D$10+'СЕТ СН'!$I$6-'СЕТ СН'!$I$19</f>
        <v>1349.21521211</v>
      </c>
      <c r="U115" s="36">
        <f>SUMIFS(СВЦЭМ!$C$33:$C$776,СВЦЭМ!$A$33:$A$776,$A115,СВЦЭМ!$B$33:$B$776,U$113)+'СЕТ СН'!$I$9+СВЦЭМ!$D$10+'СЕТ СН'!$I$6-'СЕТ СН'!$I$19</f>
        <v>1348.1386350299999</v>
      </c>
      <c r="V115" s="36">
        <f>SUMIFS(СВЦЭМ!$C$33:$C$776,СВЦЭМ!$A$33:$A$776,$A115,СВЦЭМ!$B$33:$B$776,V$113)+'СЕТ СН'!$I$9+СВЦЭМ!$D$10+'СЕТ СН'!$I$6-'СЕТ СН'!$I$19</f>
        <v>1331.8528235200001</v>
      </c>
      <c r="W115" s="36">
        <f>SUMIFS(СВЦЭМ!$C$33:$C$776,СВЦЭМ!$A$33:$A$776,$A115,СВЦЭМ!$B$33:$B$776,W$113)+'СЕТ СН'!$I$9+СВЦЭМ!$D$10+'СЕТ СН'!$I$6-'СЕТ СН'!$I$19</f>
        <v>1344.2673909</v>
      </c>
      <c r="X115" s="36">
        <f>SUMIFS(СВЦЭМ!$C$33:$C$776,СВЦЭМ!$A$33:$A$776,$A115,СВЦЭМ!$B$33:$B$776,X$113)+'СЕТ СН'!$I$9+СВЦЭМ!$D$10+'СЕТ СН'!$I$6-'СЕТ СН'!$I$19</f>
        <v>1357.41238759</v>
      </c>
      <c r="Y115" s="36">
        <f>SUMIFS(СВЦЭМ!$C$33:$C$776,СВЦЭМ!$A$33:$A$776,$A115,СВЦЭМ!$B$33:$B$776,Y$113)+'СЕТ СН'!$I$9+СВЦЭМ!$D$10+'СЕТ СН'!$I$6-'СЕТ СН'!$I$19</f>
        <v>1379.38213774</v>
      </c>
    </row>
    <row r="116" spans="1:25" ht="15.75" x14ac:dyDescent="0.2">
      <c r="A116" s="35">
        <f t="shared" ref="A116:A142" si="3">A115+1</f>
        <v>43864</v>
      </c>
      <c r="B116" s="36">
        <f>SUMIFS(СВЦЭМ!$C$33:$C$776,СВЦЭМ!$A$33:$A$776,$A116,СВЦЭМ!$B$33:$B$776,B$113)+'СЕТ СН'!$I$9+СВЦЭМ!$D$10+'СЕТ СН'!$I$6-'СЕТ СН'!$I$19</f>
        <v>1394.5074989100001</v>
      </c>
      <c r="C116" s="36">
        <f>SUMIFS(СВЦЭМ!$C$33:$C$776,СВЦЭМ!$A$33:$A$776,$A116,СВЦЭМ!$B$33:$B$776,C$113)+'СЕТ СН'!$I$9+СВЦЭМ!$D$10+'СЕТ СН'!$I$6-'СЕТ СН'!$I$19</f>
        <v>1410.1037596400001</v>
      </c>
      <c r="D116" s="36">
        <f>SUMIFS(СВЦЭМ!$C$33:$C$776,СВЦЭМ!$A$33:$A$776,$A116,СВЦЭМ!$B$33:$B$776,D$113)+'СЕТ СН'!$I$9+СВЦЭМ!$D$10+'СЕТ СН'!$I$6-'СЕТ СН'!$I$19</f>
        <v>1419.2333343700002</v>
      </c>
      <c r="E116" s="36">
        <f>SUMIFS(СВЦЭМ!$C$33:$C$776,СВЦЭМ!$A$33:$A$776,$A116,СВЦЭМ!$B$33:$B$776,E$113)+'СЕТ СН'!$I$9+СВЦЭМ!$D$10+'СЕТ СН'!$I$6-'СЕТ СН'!$I$19</f>
        <v>1422.1903081099999</v>
      </c>
      <c r="F116" s="36">
        <f>SUMIFS(СВЦЭМ!$C$33:$C$776,СВЦЭМ!$A$33:$A$776,$A116,СВЦЭМ!$B$33:$B$776,F$113)+'СЕТ СН'!$I$9+СВЦЭМ!$D$10+'СЕТ СН'!$I$6-'СЕТ СН'!$I$19</f>
        <v>1420.5428082000001</v>
      </c>
      <c r="G116" s="36">
        <f>SUMIFS(СВЦЭМ!$C$33:$C$776,СВЦЭМ!$A$33:$A$776,$A116,СВЦЭМ!$B$33:$B$776,G$113)+'СЕТ СН'!$I$9+СВЦЭМ!$D$10+'СЕТ СН'!$I$6-'СЕТ СН'!$I$19</f>
        <v>1416.1837206300002</v>
      </c>
      <c r="H116" s="36">
        <f>SUMIFS(СВЦЭМ!$C$33:$C$776,СВЦЭМ!$A$33:$A$776,$A116,СВЦЭМ!$B$33:$B$776,H$113)+'СЕТ СН'!$I$9+СВЦЭМ!$D$10+'СЕТ СН'!$I$6-'СЕТ СН'!$I$19</f>
        <v>1382.3580643600001</v>
      </c>
      <c r="I116" s="36">
        <f>SUMIFS(СВЦЭМ!$C$33:$C$776,СВЦЭМ!$A$33:$A$776,$A116,СВЦЭМ!$B$33:$B$776,I$113)+'СЕТ СН'!$I$9+СВЦЭМ!$D$10+'СЕТ СН'!$I$6-'СЕТ СН'!$I$19</f>
        <v>1361.4381229000001</v>
      </c>
      <c r="J116" s="36">
        <f>SUMIFS(СВЦЭМ!$C$33:$C$776,СВЦЭМ!$A$33:$A$776,$A116,СВЦЭМ!$B$33:$B$776,J$113)+'СЕТ СН'!$I$9+СВЦЭМ!$D$10+'СЕТ СН'!$I$6-'СЕТ СН'!$I$19</f>
        <v>1352.7367895000002</v>
      </c>
      <c r="K116" s="36">
        <f>SUMIFS(СВЦЭМ!$C$33:$C$776,СВЦЭМ!$A$33:$A$776,$A116,СВЦЭМ!$B$33:$B$776,K$113)+'СЕТ СН'!$I$9+СВЦЭМ!$D$10+'СЕТ СН'!$I$6-'СЕТ СН'!$I$19</f>
        <v>1362.1248288900001</v>
      </c>
      <c r="L116" s="36">
        <f>SUMIFS(СВЦЭМ!$C$33:$C$776,СВЦЭМ!$A$33:$A$776,$A116,СВЦЭМ!$B$33:$B$776,L$113)+'СЕТ СН'!$I$9+СВЦЭМ!$D$10+'СЕТ СН'!$I$6-'СЕТ СН'!$I$19</f>
        <v>1361.5673910400001</v>
      </c>
      <c r="M116" s="36">
        <f>SUMIFS(СВЦЭМ!$C$33:$C$776,СВЦЭМ!$A$33:$A$776,$A116,СВЦЭМ!$B$33:$B$776,M$113)+'СЕТ СН'!$I$9+СВЦЭМ!$D$10+'СЕТ СН'!$I$6-'СЕТ СН'!$I$19</f>
        <v>1369.4588513200001</v>
      </c>
      <c r="N116" s="36">
        <f>SUMIFS(СВЦЭМ!$C$33:$C$776,СВЦЭМ!$A$33:$A$776,$A116,СВЦЭМ!$B$33:$B$776,N$113)+'СЕТ СН'!$I$9+СВЦЭМ!$D$10+'СЕТ СН'!$I$6-'СЕТ СН'!$I$19</f>
        <v>1410.75308761</v>
      </c>
      <c r="O116" s="36">
        <f>SUMIFS(СВЦЭМ!$C$33:$C$776,СВЦЭМ!$A$33:$A$776,$A116,СВЦЭМ!$B$33:$B$776,O$113)+'СЕТ СН'!$I$9+СВЦЭМ!$D$10+'СЕТ СН'!$I$6-'СЕТ СН'!$I$19</f>
        <v>1409.2222704600001</v>
      </c>
      <c r="P116" s="36">
        <f>SUMIFS(СВЦЭМ!$C$33:$C$776,СВЦЭМ!$A$33:$A$776,$A116,СВЦЭМ!$B$33:$B$776,P$113)+'СЕТ СН'!$I$9+СВЦЭМ!$D$10+'СЕТ СН'!$I$6-'СЕТ СН'!$I$19</f>
        <v>1419.50609753</v>
      </c>
      <c r="Q116" s="36">
        <f>SUMIFS(СВЦЭМ!$C$33:$C$776,СВЦЭМ!$A$33:$A$776,$A116,СВЦЭМ!$B$33:$B$776,Q$113)+'СЕТ СН'!$I$9+СВЦЭМ!$D$10+'СЕТ СН'!$I$6-'СЕТ СН'!$I$19</f>
        <v>1428.13467283</v>
      </c>
      <c r="R116" s="36">
        <f>SUMIFS(СВЦЭМ!$C$33:$C$776,СВЦЭМ!$A$33:$A$776,$A116,СВЦЭМ!$B$33:$B$776,R$113)+'СЕТ СН'!$I$9+СВЦЭМ!$D$10+'СЕТ СН'!$I$6-'СЕТ СН'!$I$19</f>
        <v>1425.32723734</v>
      </c>
      <c r="S116" s="36">
        <f>SUMIFS(СВЦЭМ!$C$33:$C$776,СВЦЭМ!$A$33:$A$776,$A116,СВЦЭМ!$B$33:$B$776,S$113)+'СЕТ СН'!$I$9+СВЦЭМ!$D$10+'СЕТ СН'!$I$6-'СЕТ СН'!$I$19</f>
        <v>1414.63433859</v>
      </c>
      <c r="T116" s="36">
        <f>SUMIFS(СВЦЭМ!$C$33:$C$776,СВЦЭМ!$A$33:$A$776,$A116,СВЦЭМ!$B$33:$B$776,T$113)+'СЕТ СН'!$I$9+СВЦЭМ!$D$10+'СЕТ СН'!$I$6-'СЕТ СН'!$I$19</f>
        <v>1386.7790669300002</v>
      </c>
      <c r="U116" s="36">
        <f>SUMIFS(СВЦЭМ!$C$33:$C$776,СВЦЭМ!$A$33:$A$776,$A116,СВЦЭМ!$B$33:$B$776,U$113)+'СЕТ СН'!$I$9+СВЦЭМ!$D$10+'СЕТ СН'!$I$6-'СЕТ СН'!$I$19</f>
        <v>1379.59008698</v>
      </c>
      <c r="V116" s="36">
        <f>SUMIFS(СВЦЭМ!$C$33:$C$776,СВЦЭМ!$A$33:$A$776,$A116,СВЦЭМ!$B$33:$B$776,V$113)+'СЕТ СН'!$I$9+СВЦЭМ!$D$10+'СЕТ СН'!$I$6-'СЕТ СН'!$I$19</f>
        <v>1385.3230923300002</v>
      </c>
      <c r="W116" s="36">
        <f>SUMIFS(СВЦЭМ!$C$33:$C$776,СВЦЭМ!$A$33:$A$776,$A116,СВЦЭМ!$B$33:$B$776,W$113)+'СЕТ СН'!$I$9+СВЦЭМ!$D$10+'СЕТ СН'!$I$6-'СЕТ СН'!$I$19</f>
        <v>1371.11236276</v>
      </c>
      <c r="X116" s="36">
        <f>SUMIFS(СВЦЭМ!$C$33:$C$776,СВЦЭМ!$A$33:$A$776,$A116,СВЦЭМ!$B$33:$B$776,X$113)+'СЕТ СН'!$I$9+СВЦЭМ!$D$10+'СЕТ СН'!$I$6-'СЕТ СН'!$I$19</f>
        <v>1372.20515467</v>
      </c>
      <c r="Y116" s="36">
        <f>SUMIFS(СВЦЭМ!$C$33:$C$776,СВЦЭМ!$A$33:$A$776,$A116,СВЦЭМ!$B$33:$B$776,Y$113)+'СЕТ СН'!$I$9+СВЦЭМ!$D$10+'СЕТ СН'!$I$6-'СЕТ СН'!$I$19</f>
        <v>1389.31254949</v>
      </c>
    </row>
    <row r="117" spans="1:25" ht="15.75" x14ac:dyDescent="0.2">
      <c r="A117" s="35">
        <f t="shared" si="3"/>
        <v>43865</v>
      </c>
      <c r="B117" s="36">
        <f>SUMIFS(СВЦЭМ!$C$33:$C$776,СВЦЭМ!$A$33:$A$776,$A117,СВЦЭМ!$B$33:$B$776,B$113)+'СЕТ СН'!$I$9+СВЦЭМ!$D$10+'СЕТ СН'!$I$6-'СЕТ СН'!$I$19</f>
        <v>1377.4097772499999</v>
      </c>
      <c r="C117" s="36">
        <f>SUMIFS(СВЦЭМ!$C$33:$C$776,СВЦЭМ!$A$33:$A$776,$A117,СВЦЭМ!$B$33:$B$776,C$113)+'СЕТ СН'!$I$9+СВЦЭМ!$D$10+'СЕТ СН'!$I$6-'СЕТ СН'!$I$19</f>
        <v>1391.04399315</v>
      </c>
      <c r="D117" s="36">
        <f>SUMIFS(СВЦЭМ!$C$33:$C$776,СВЦЭМ!$A$33:$A$776,$A117,СВЦЭМ!$B$33:$B$776,D$113)+'СЕТ СН'!$I$9+СВЦЭМ!$D$10+'СЕТ СН'!$I$6-'СЕТ СН'!$I$19</f>
        <v>1406.1676447700002</v>
      </c>
      <c r="E117" s="36">
        <f>SUMIFS(СВЦЭМ!$C$33:$C$776,СВЦЭМ!$A$33:$A$776,$A117,СВЦЭМ!$B$33:$B$776,E$113)+'СЕТ СН'!$I$9+СВЦЭМ!$D$10+'СЕТ СН'!$I$6-'СЕТ СН'!$I$19</f>
        <v>1400.3989798699999</v>
      </c>
      <c r="F117" s="36">
        <f>SUMIFS(СВЦЭМ!$C$33:$C$776,СВЦЭМ!$A$33:$A$776,$A117,СВЦЭМ!$B$33:$B$776,F$113)+'СЕТ СН'!$I$9+СВЦЭМ!$D$10+'СЕТ СН'!$I$6-'СЕТ СН'!$I$19</f>
        <v>1401.4460337200001</v>
      </c>
      <c r="G117" s="36">
        <f>SUMIFS(СВЦЭМ!$C$33:$C$776,СВЦЭМ!$A$33:$A$776,$A117,СВЦЭМ!$B$33:$B$776,G$113)+'СЕТ СН'!$I$9+СВЦЭМ!$D$10+'СЕТ СН'!$I$6-'СЕТ СН'!$I$19</f>
        <v>1374.15506977</v>
      </c>
      <c r="H117" s="36">
        <f>SUMIFS(СВЦЭМ!$C$33:$C$776,СВЦЭМ!$A$33:$A$776,$A117,СВЦЭМ!$B$33:$B$776,H$113)+'СЕТ СН'!$I$9+СВЦЭМ!$D$10+'СЕТ СН'!$I$6-'СЕТ СН'!$I$19</f>
        <v>1356.7874239400001</v>
      </c>
      <c r="I117" s="36">
        <f>SUMIFS(СВЦЭМ!$C$33:$C$776,СВЦЭМ!$A$33:$A$776,$A117,СВЦЭМ!$B$33:$B$776,I$113)+'СЕТ СН'!$I$9+СВЦЭМ!$D$10+'СЕТ СН'!$I$6-'СЕТ СН'!$I$19</f>
        <v>1334.1114945200002</v>
      </c>
      <c r="J117" s="36">
        <f>SUMIFS(СВЦЭМ!$C$33:$C$776,СВЦЭМ!$A$33:$A$776,$A117,СВЦЭМ!$B$33:$B$776,J$113)+'СЕТ СН'!$I$9+СВЦЭМ!$D$10+'СЕТ СН'!$I$6-'СЕТ СН'!$I$19</f>
        <v>1312.2315446699999</v>
      </c>
      <c r="K117" s="36">
        <f>SUMIFS(СВЦЭМ!$C$33:$C$776,СВЦЭМ!$A$33:$A$776,$A117,СВЦЭМ!$B$33:$B$776,K$113)+'СЕТ СН'!$I$9+СВЦЭМ!$D$10+'СЕТ СН'!$I$6-'СЕТ СН'!$I$19</f>
        <v>1302.36162803</v>
      </c>
      <c r="L117" s="36">
        <f>SUMIFS(СВЦЭМ!$C$33:$C$776,СВЦЭМ!$A$33:$A$776,$A117,СВЦЭМ!$B$33:$B$776,L$113)+'СЕТ СН'!$I$9+СВЦЭМ!$D$10+'СЕТ СН'!$I$6-'СЕТ СН'!$I$19</f>
        <v>1320.60387229</v>
      </c>
      <c r="M117" s="36">
        <f>SUMIFS(СВЦЭМ!$C$33:$C$776,СВЦЭМ!$A$33:$A$776,$A117,СВЦЭМ!$B$33:$B$776,M$113)+'СЕТ СН'!$I$9+СВЦЭМ!$D$10+'СЕТ СН'!$I$6-'СЕТ СН'!$I$19</f>
        <v>1375.7200364099999</v>
      </c>
      <c r="N117" s="36">
        <f>SUMIFS(СВЦЭМ!$C$33:$C$776,СВЦЭМ!$A$33:$A$776,$A117,СВЦЭМ!$B$33:$B$776,N$113)+'СЕТ СН'!$I$9+СВЦЭМ!$D$10+'СЕТ СН'!$I$6-'СЕТ СН'!$I$19</f>
        <v>1418.0382087900002</v>
      </c>
      <c r="O117" s="36">
        <f>SUMIFS(СВЦЭМ!$C$33:$C$776,СВЦЭМ!$A$33:$A$776,$A117,СВЦЭМ!$B$33:$B$776,O$113)+'СЕТ СН'!$I$9+СВЦЭМ!$D$10+'СЕТ СН'!$I$6-'СЕТ СН'!$I$19</f>
        <v>1432.85802036</v>
      </c>
      <c r="P117" s="36">
        <f>SUMIFS(СВЦЭМ!$C$33:$C$776,СВЦЭМ!$A$33:$A$776,$A117,СВЦЭМ!$B$33:$B$776,P$113)+'СЕТ СН'!$I$9+СВЦЭМ!$D$10+'СЕТ СН'!$I$6-'СЕТ СН'!$I$19</f>
        <v>1439.8300375700001</v>
      </c>
      <c r="Q117" s="36">
        <f>SUMIFS(СВЦЭМ!$C$33:$C$776,СВЦЭМ!$A$33:$A$776,$A117,СВЦЭМ!$B$33:$B$776,Q$113)+'СЕТ СН'!$I$9+СВЦЭМ!$D$10+'СЕТ СН'!$I$6-'СЕТ СН'!$I$19</f>
        <v>1447.61960069</v>
      </c>
      <c r="R117" s="36">
        <f>SUMIFS(СВЦЭМ!$C$33:$C$776,СВЦЭМ!$A$33:$A$776,$A117,СВЦЭМ!$B$33:$B$776,R$113)+'СЕТ СН'!$I$9+СВЦЭМ!$D$10+'СЕТ СН'!$I$6-'СЕТ СН'!$I$19</f>
        <v>1446.02980613</v>
      </c>
      <c r="S117" s="36">
        <f>SUMIFS(СВЦЭМ!$C$33:$C$776,СВЦЭМ!$A$33:$A$776,$A117,СВЦЭМ!$B$33:$B$776,S$113)+'СЕТ СН'!$I$9+СВЦЭМ!$D$10+'СЕТ СН'!$I$6-'СЕТ СН'!$I$19</f>
        <v>1439.9746842200002</v>
      </c>
      <c r="T117" s="36">
        <f>SUMIFS(СВЦЭМ!$C$33:$C$776,СВЦЭМ!$A$33:$A$776,$A117,СВЦЭМ!$B$33:$B$776,T$113)+'СЕТ СН'!$I$9+СВЦЭМ!$D$10+'СЕТ СН'!$I$6-'СЕТ СН'!$I$19</f>
        <v>1425.91591892</v>
      </c>
      <c r="U117" s="36">
        <f>SUMIFS(СВЦЭМ!$C$33:$C$776,СВЦЭМ!$A$33:$A$776,$A117,СВЦЭМ!$B$33:$B$776,U$113)+'СЕТ СН'!$I$9+СВЦЭМ!$D$10+'СЕТ СН'!$I$6-'СЕТ СН'!$I$19</f>
        <v>1408.6888696300002</v>
      </c>
      <c r="V117" s="36">
        <f>SUMIFS(СВЦЭМ!$C$33:$C$776,СВЦЭМ!$A$33:$A$776,$A117,СВЦЭМ!$B$33:$B$776,V$113)+'СЕТ СН'!$I$9+СВЦЭМ!$D$10+'СЕТ СН'!$I$6-'СЕТ СН'!$I$19</f>
        <v>1402.5790174900001</v>
      </c>
      <c r="W117" s="36">
        <f>SUMIFS(СВЦЭМ!$C$33:$C$776,СВЦЭМ!$A$33:$A$776,$A117,СВЦЭМ!$B$33:$B$776,W$113)+'СЕТ СН'!$I$9+СВЦЭМ!$D$10+'СЕТ СН'!$I$6-'СЕТ СН'!$I$19</f>
        <v>1405.55742751</v>
      </c>
      <c r="X117" s="36">
        <f>SUMIFS(СВЦЭМ!$C$33:$C$776,СВЦЭМ!$A$33:$A$776,$A117,СВЦЭМ!$B$33:$B$776,X$113)+'СЕТ СН'!$I$9+СВЦЭМ!$D$10+'СЕТ СН'!$I$6-'СЕТ СН'!$I$19</f>
        <v>1413.2764259700002</v>
      </c>
      <c r="Y117" s="36">
        <f>SUMIFS(СВЦЭМ!$C$33:$C$776,СВЦЭМ!$A$33:$A$776,$A117,СВЦЭМ!$B$33:$B$776,Y$113)+'СЕТ СН'!$I$9+СВЦЭМ!$D$10+'СЕТ СН'!$I$6-'СЕТ СН'!$I$19</f>
        <v>1433.9524913499999</v>
      </c>
    </row>
    <row r="118" spans="1:25" ht="15.75" x14ac:dyDescent="0.2">
      <c r="A118" s="35">
        <f t="shared" si="3"/>
        <v>43866</v>
      </c>
      <c r="B118" s="36">
        <f>SUMIFS(СВЦЭМ!$C$33:$C$776,СВЦЭМ!$A$33:$A$776,$A118,СВЦЭМ!$B$33:$B$776,B$113)+'СЕТ СН'!$I$9+СВЦЭМ!$D$10+'СЕТ СН'!$I$6-'СЕТ СН'!$I$19</f>
        <v>1427.11227375</v>
      </c>
      <c r="C118" s="36">
        <f>SUMIFS(СВЦЭМ!$C$33:$C$776,СВЦЭМ!$A$33:$A$776,$A118,СВЦЭМ!$B$33:$B$776,C$113)+'СЕТ СН'!$I$9+СВЦЭМ!$D$10+'СЕТ СН'!$I$6-'СЕТ СН'!$I$19</f>
        <v>1454.5538903900001</v>
      </c>
      <c r="D118" s="36">
        <f>SUMIFS(СВЦЭМ!$C$33:$C$776,СВЦЭМ!$A$33:$A$776,$A118,СВЦЭМ!$B$33:$B$776,D$113)+'СЕТ СН'!$I$9+СВЦЭМ!$D$10+'СЕТ СН'!$I$6-'СЕТ СН'!$I$19</f>
        <v>1470.6306300000001</v>
      </c>
      <c r="E118" s="36">
        <f>SUMIFS(СВЦЭМ!$C$33:$C$776,СВЦЭМ!$A$33:$A$776,$A118,СВЦЭМ!$B$33:$B$776,E$113)+'СЕТ СН'!$I$9+СВЦЭМ!$D$10+'СЕТ СН'!$I$6-'СЕТ СН'!$I$19</f>
        <v>1469.40073678</v>
      </c>
      <c r="F118" s="36">
        <f>SUMIFS(СВЦЭМ!$C$33:$C$776,СВЦЭМ!$A$33:$A$776,$A118,СВЦЭМ!$B$33:$B$776,F$113)+'СЕТ СН'!$I$9+СВЦЭМ!$D$10+'СЕТ СН'!$I$6-'СЕТ СН'!$I$19</f>
        <v>1456.96342104</v>
      </c>
      <c r="G118" s="36">
        <f>SUMIFS(СВЦЭМ!$C$33:$C$776,СВЦЭМ!$A$33:$A$776,$A118,СВЦЭМ!$B$33:$B$776,G$113)+'СЕТ СН'!$I$9+СВЦЭМ!$D$10+'СЕТ СН'!$I$6-'СЕТ СН'!$I$19</f>
        <v>1447.3623986800001</v>
      </c>
      <c r="H118" s="36">
        <f>SUMIFS(СВЦЭМ!$C$33:$C$776,СВЦЭМ!$A$33:$A$776,$A118,СВЦЭМ!$B$33:$B$776,H$113)+'СЕТ СН'!$I$9+СВЦЭМ!$D$10+'СЕТ СН'!$I$6-'СЕТ СН'!$I$19</f>
        <v>1409.04916499</v>
      </c>
      <c r="I118" s="36">
        <f>SUMIFS(СВЦЭМ!$C$33:$C$776,СВЦЭМ!$A$33:$A$776,$A118,СВЦЭМ!$B$33:$B$776,I$113)+'СЕТ СН'!$I$9+СВЦЭМ!$D$10+'СЕТ СН'!$I$6-'СЕТ СН'!$I$19</f>
        <v>1375.3029996</v>
      </c>
      <c r="J118" s="36">
        <f>SUMIFS(СВЦЭМ!$C$33:$C$776,СВЦЭМ!$A$33:$A$776,$A118,СВЦЭМ!$B$33:$B$776,J$113)+'СЕТ СН'!$I$9+СВЦЭМ!$D$10+'СЕТ СН'!$I$6-'СЕТ СН'!$I$19</f>
        <v>1343.4073052200001</v>
      </c>
      <c r="K118" s="36">
        <f>SUMIFS(СВЦЭМ!$C$33:$C$776,СВЦЭМ!$A$33:$A$776,$A118,СВЦЭМ!$B$33:$B$776,K$113)+'СЕТ СН'!$I$9+СВЦЭМ!$D$10+'СЕТ СН'!$I$6-'СЕТ СН'!$I$19</f>
        <v>1335.4953040800001</v>
      </c>
      <c r="L118" s="36">
        <f>SUMIFS(СВЦЭМ!$C$33:$C$776,СВЦЭМ!$A$33:$A$776,$A118,СВЦЭМ!$B$33:$B$776,L$113)+'СЕТ СН'!$I$9+СВЦЭМ!$D$10+'СЕТ СН'!$I$6-'СЕТ СН'!$I$19</f>
        <v>1327.9588396700001</v>
      </c>
      <c r="M118" s="36">
        <f>SUMIFS(СВЦЭМ!$C$33:$C$776,СВЦЭМ!$A$33:$A$776,$A118,СВЦЭМ!$B$33:$B$776,M$113)+'СЕТ СН'!$I$9+СВЦЭМ!$D$10+'СЕТ СН'!$I$6-'СЕТ СН'!$I$19</f>
        <v>1341.9903589700002</v>
      </c>
      <c r="N118" s="36">
        <f>SUMIFS(СВЦЭМ!$C$33:$C$776,СВЦЭМ!$A$33:$A$776,$A118,СВЦЭМ!$B$33:$B$776,N$113)+'СЕТ СН'!$I$9+СВЦЭМ!$D$10+'СЕТ СН'!$I$6-'СЕТ СН'!$I$19</f>
        <v>1362.3385560000002</v>
      </c>
      <c r="O118" s="36">
        <f>SUMIFS(СВЦЭМ!$C$33:$C$776,СВЦЭМ!$A$33:$A$776,$A118,СВЦЭМ!$B$33:$B$776,O$113)+'СЕТ СН'!$I$9+СВЦЭМ!$D$10+'СЕТ СН'!$I$6-'СЕТ СН'!$I$19</f>
        <v>1386.6907815700001</v>
      </c>
      <c r="P118" s="36">
        <f>SUMIFS(СВЦЭМ!$C$33:$C$776,СВЦЭМ!$A$33:$A$776,$A118,СВЦЭМ!$B$33:$B$776,P$113)+'СЕТ СН'!$I$9+СВЦЭМ!$D$10+'СЕТ СН'!$I$6-'СЕТ СН'!$I$19</f>
        <v>1406.6951753100002</v>
      </c>
      <c r="Q118" s="36">
        <f>SUMIFS(СВЦЭМ!$C$33:$C$776,СВЦЭМ!$A$33:$A$776,$A118,СВЦЭМ!$B$33:$B$776,Q$113)+'СЕТ СН'!$I$9+СВЦЭМ!$D$10+'СЕТ СН'!$I$6-'СЕТ СН'!$I$19</f>
        <v>1410.7173023600001</v>
      </c>
      <c r="R118" s="36">
        <f>SUMIFS(СВЦЭМ!$C$33:$C$776,СВЦЭМ!$A$33:$A$776,$A118,СВЦЭМ!$B$33:$B$776,R$113)+'СЕТ СН'!$I$9+СВЦЭМ!$D$10+'СЕТ СН'!$I$6-'СЕТ СН'!$I$19</f>
        <v>1447.6873076500001</v>
      </c>
      <c r="S118" s="36">
        <f>SUMIFS(СВЦЭМ!$C$33:$C$776,СВЦЭМ!$A$33:$A$776,$A118,СВЦЭМ!$B$33:$B$776,S$113)+'СЕТ СН'!$I$9+СВЦЭМ!$D$10+'СЕТ СН'!$I$6-'СЕТ СН'!$I$19</f>
        <v>1418.7622476800002</v>
      </c>
      <c r="T118" s="36">
        <f>SUMIFS(СВЦЭМ!$C$33:$C$776,СВЦЭМ!$A$33:$A$776,$A118,СВЦЭМ!$B$33:$B$776,T$113)+'СЕТ СН'!$I$9+СВЦЭМ!$D$10+'СЕТ СН'!$I$6-'СЕТ СН'!$I$19</f>
        <v>1382.1339504699999</v>
      </c>
      <c r="U118" s="36">
        <f>SUMIFS(СВЦЭМ!$C$33:$C$776,СВЦЭМ!$A$33:$A$776,$A118,СВЦЭМ!$B$33:$B$776,U$113)+'СЕТ СН'!$I$9+СВЦЭМ!$D$10+'СЕТ СН'!$I$6-'СЕТ СН'!$I$19</f>
        <v>1389.8154069500001</v>
      </c>
      <c r="V118" s="36">
        <f>SUMIFS(СВЦЭМ!$C$33:$C$776,СВЦЭМ!$A$33:$A$776,$A118,СВЦЭМ!$B$33:$B$776,V$113)+'СЕТ СН'!$I$9+СВЦЭМ!$D$10+'СЕТ СН'!$I$6-'СЕТ СН'!$I$19</f>
        <v>1385.1141363300001</v>
      </c>
      <c r="W118" s="36">
        <f>SUMIFS(СВЦЭМ!$C$33:$C$776,СВЦЭМ!$A$33:$A$776,$A118,СВЦЭМ!$B$33:$B$776,W$113)+'СЕТ СН'!$I$9+СВЦЭМ!$D$10+'СЕТ СН'!$I$6-'СЕТ СН'!$I$19</f>
        <v>1390.63510116</v>
      </c>
      <c r="X118" s="36">
        <f>SUMIFS(СВЦЭМ!$C$33:$C$776,СВЦЭМ!$A$33:$A$776,$A118,СВЦЭМ!$B$33:$B$776,X$113)+'СЕТ СН'!$I$9+СВЦЭМ!$D$10+'СЕТ СН'!$I$6-'СЕТ СН'!$I$19</f>
        <v>1423.0029407300001</v>
      </c>
      <c r="Y118" s="36">
        <f>SUMIFS(СВЦЭМ!$C$33:$C$776,СВЦЭМ!$A$33:$A$776,$A118,СВЦЭМ!$B$33:$B$776,Y$113)+'СЕТ СН'!$I$9+СВЦЭМ!$D$10+'СЕТ СН'!$I$6-'СЕТ СН'!$I$19</f>
        <v>1436.2854240000001</v>
      </c>
    </row>
    <row r="119" spans="1:25" ht="15.75" x14ac:dyDescent="0.2">
      <c r="A119" s="35">
        <f t="shared" si="3"/>
        <v>43867</v>
      </c>
      <c r="B119" s="36">
        <f>SUMIFS(СВЦЭМ!$C$33:$C$776,СВЦЭМ!$A$33:$A$776,$A119,СВЦЭМ!$B$33:$B$776,B$113)+'СЕТ СН'!$I$9+СВЦЭМ!$D$10+'СЕТ СН'!$I$6-'СЕТ СН'!$I$19</f>
        <v>1419.2292171700001</v>
      </c>
      <c r="C119" s="36">
        <f>SUMIFS(СВЦЭМ!$C$33:$C$776,СВЦЭМ!$A$33:$A$776,$A119,СВЦЭМ!$B$33:$B$776,C$113)+'СЕТ СН'!$I$9+СВЦЭМ!$D$10+'СЕТ СН'!$I$6-'СЕТ СН'!$I$19</f>
        <v>1469.93651843</v>
      </c>
      <c r="D119" s="36">
        <f>SUMIFS(СВЦЭМ!$C$33:$C$776,СВЦЭМ!$A$33:$A$776,$A119,СВЦЭМ!$B$33:$B$776,D$113)+'СЕТ СН'!$I$9+СВЦЭМ!$D$10+'СЕТ СН'!$I$6-'СЕТ СН'!$I$19</f>
        <v>1482.07607398</v>
      </c>
      <c r="E119" s="36">
        <f>SUMIFS(СВЦЭМ!$C$33:$C$776,СВЦЭМ!$A$33:$A$776,$A119,СВЦЭМ!$B$33:$B$776,E$113)+'СЕТ СН'!$I$9+СВЦЭМ!$D$10+'СЕТ СН'!$I$6-'СЕТ СН'!$I$19</f>
        <v>1501.5469351300001</v>
      </c>
      <c r="F119" s="36">
        <f>SUMIFS(СВЦЭМ!$C$33:$C$776,СВЦЭМ!$A$33:$A$776,$A119,СВЦЭМ!$B$33:$B$776,F$113)+'СЕТ СН'!$I$9+СВЦЭМ!$D$10+'СЕТ СН'!$I$6-'СЕТ СН'!$I$19</f>
        <v>1495.7844871500001</v>
      </c>
      <c r="G119" s="36">
        <f>SUMIFS(СВЦЭМ!$C$33:$C$776,СВЦЭМ!$A$33:$A$776,$A119,СВЦЭМ!$B$33:$B$776,G$113)+'СЕТ СН'!$I$9+СВЦЭМ!$D$10+'СЕТ СН'!$I$6-'СЕТ СН'!$I$19</f>
        <v>1476.0421721600001</v>
      </c>
      <c r="H119" s="36">
        <f>SUMIFS(СВЦЭМ!$C$33:$C$776,СВЦЭМ!$A$33:$A$776,$A119,СВЦЭМ!$B$33:$B$776,H$113)+'СЕТ СН'!$I$9+СВЦЭМ!$D$10+'СЕТ СН'!$I$6-'СЕТ СН'!$I$19</f>
        <v>1443.0853542300001</v>
      </c>
      <c r="I119" s="36">
        <f>SUMIFS(СВЦЭМ!$C$33:$C$776,СВЦЭМ!$A$33:$A$776,$A119,СВЦЭМ!$B$33:$B$776,I$113)+'СЕТ СН'!$I$9+СВЦЭМ!$D$10+'СЕТ СН'!$I$6-'СЕТ СН'!$I$19</f>
        <v>1399.67165639</v>
      </c>
      <c r="J119" s="36">
        <f>SUMIFS(СВЦЭМ!$C$33:$C$776,СВЦЭМ!$A$33:$A$776,$A119,СВЦЭМ!$B$33:$B$776,J$113)+'СЕТ СН'!$I$9+СВЦЭМ!$D$10+'СЕТ СН'!$I$6-'СЕТ СН'!$I$19</f>
        <v>1372.49147958</v>
      </c>
      <c r="K119" s="36">
        <f>SUMIFS(СВЦЭМ!$C$33:$C$776,СВЦЭМ!$A$33:$A$776,$A119,СВЦЭМ!$B$33:$B$776,K$113)+'СЕТ СН'!$I$9+СВЦЭМ!$D$10+'СЕТ СН'!$I$6-'СЕТ СН'!$I$19</f>
        <v>1340.5282114500001</v>
      </c>
      <c r="L119" s="36">
        <f>SUMIFS(СВЦЭМ!$C$33:$C$776,СВЦЭМ!$A$33:$A$776,$A119,СВЦЭМ!$B$33:$B$776,L$113)+'СЕТ СН'!$I$9+СВЦЭМ!$D$10+'СЕТ СН'!$I$6-'СЕТ СН'!$I$19</f>
        <v>1347.9918607700001</v>
      </c>
      <c r="M119" s="36">
        <f>SUMIFS(СВЦЭМ!$C$33:$C$776,СВЦЭМ!$A$33:$A$776,$A119,СВЦЭМ!$B$33:$B$776,M$113)+'СЕТ СН'!$I$9+СВЦЭМ!$D$10+'СЕТ СН'!$I$6-'СЕТ СН'!$I$19</f>
        <v>1370.9709571600001</v>
      </c>
      <c r="N119" s="36">
        <f>SUMIFS(СВЦЭМ!$C$33:$C$776,СВЦЭМ!$A$33:$A$776,$A119,СВЦЭМ!$B$33:$B$776,N$113)+'СЕТ СН'!$I$9+СВЦЭМ!$D$10+'СЕТ СН'!$I$6-'СЕТ СН'!$I$19</f>
        <v>1395.74530774</v>
      </c>
      <c r="O119" s="36">
        <f>SUMIFS(СВЦЭМ!$C$33:$C$776,СВЦЭМ!$A$33:$A$776,$A119,СВЦЭМ!$B$33:$B$776,O$113)+'СЕТ СН'!$I$9+СВЦЭМ!$D$10+'СЕТ СН'!$I$6-'СЕТ СН'!$I$19</f>
        <v>1387.2238982900001</v>
      </c>
      <c r="P119" s="36">
        <f>SUMIFS(СВЦЭМ!$C$33:$C$776,СВЦЭМ!$A$33:$A$776,$A119,СВЦЭМ!$B$33:$B$776,P$113)+'СЕТ СН'!$I$9+СВЦЭМ!$D$10+'СЕТ СН'!$I$6-'СЕТ СН'!$I$19</f>
        <v>1423.1329401500002</v>
      </c>
      <c r="Q119" s="36">
        <f>SUMIFS(СВЦЭМ!$C$33:$C$776,СВЦЭМ!$A$33:$A$776,$A119,СВЦЭМ!$B$33:$B$776,Q$113)+'СЕТ СН'!$I$9+СВЦЭМ!$D$10+'СЕТ СН'!$I$6-'СЕТ СН'!$I$19</f>
        <v>1419.0011534300002</v>
      </c>
      <c r="R119" s="36">
        <f>SUMIFS(СВЦЭМ!$C$33:$C$776,СВЦЭМ!$A$33:$A$776,$A119,СВЦЭМ!$B$33:$B$776,R$113)+'СЕТ СН'!$I$9+СВЦЭМ!$D$10+'СЕТ СН'!$I$6-'СЕТ СН'!$I$19</f>
        <v>1407.2032074399999</v>
      </c>
      <c r="S119" s="36">
        <f>SUMIFS(СВЦЭМ!$C$33:$C$776,СВЦЭМ!$A$33:$A$776,$A119,СВЦЭМ!$B$33:$B$776,S$113)+'СЕТ СН'!$I$9+СВЦЭМ!$D$10+'СЕТ СН'!$I$6-'СЕТ СН'!$I$19</f>
        <v>1385.5427407400002</v>
      </c>
      <c r="T119" s="36">
        <f>SUMIFS(СВЦЭМ!$C$33:$C$776,СВЦЭМ!$A$33:$A$776,$A119,СВЦЭМ!$B$33:$B$776,T$113)+'СЕТ СН'!$I$9+СВЦЭМ!$D$10+'СЕТ СН'!$I$6-'СЕТ СН'!$I$19</f>
        <v>1355.90273351</v>
      </c>
      <c r="U119" s="36">
        <f>SUMIFS(СВЦЭМ!$C$33:$C$776,СВЦЭМ!$A$33:$A$776,$A119,СВЦЭМ!$B$33:$B$776,U$113)+'СЕТ СН'!$I$9+СВЦЭМ!$D$10+'СЕТ СН'!$I$6-'СЕТ СН'!$I$19</f>
        <v>1353.1611653700002</v>
      </c>
      <c r="V119" s="36">
        <f>SUMIFS(СВЦЭМ!$C$33:$C$776,СВЦЭМ!$A$33:$A$776,$A119,СВЦЭМ!$B$33:$B$776,V$113)+'СЕТ СН'!$I$9+СВЦЭМ!$D$10+'СЕТ СН'!$I$6-'СЕТ СН'!$I$19</f>
        <v>1340.7614575900002</v>
      </c>
      <c r="W119" s="36">
        <f>SUMIFS(СВЦЭМ!$C$33:$C$776,СВЦЭМ!$A$33:$A$776,$A119,СВЦЭМ!$B$33:$B$776,W$113)+'СЕТ СН'!$I$9+СВЦЭМ!$D$10+'СЕТ СН'!$I$6-'СЕТ СН'!$I$19</f>
        <v>1357.8799744200001</v>
      </c>
      <c r="X119" s="36">
        <f>SUMIFS(СВЦЭМ!$C$33:$C$776,СВЦЭМ!$A$33:$A$776,$A119,СВЦЭМ!$B$33:$B$776,X$113)+'СЕТ СН'!$I$9+СВЦЭМ!$D$10+'СЕТ СН'!$I$6-'СЕТ СН'!$I$19</f>
        <v>1375.8160692900001</v>
      </c>
      <c r="Y119" s="36">
        <f>SUMIFS(СВЦЭМ!$C$33:$C$776,СВЦЭМ!$A$33:$A$776,$A119,СВЦЭМ!$B$33:$B$776,Y$113)+'СЕТ СН'!$I$9+СВЦЭМ!$D$10+'СЕТ СН'!$I$6-'СЕТ СН'!$I$19</f>
        <v>1405.0816894500001</v>
      </c>
    </row>
    <row r="120" spans="1:25" ht="15.75" x14ac:dyDescent="0.2">
      <c r="A120" s="35">
        <f t="shared" si="3"/>
        <v>43868</v>
      </c>
      <c r="B120" s="36">
        <f>SUMIFS(СВЦЭМ!$C$33:$C$776,СВЦЭМ!$A$33:$A$776,$A120,СВЦЭМ!$B$33:$B$776,B$113)+'СЕТ СН'!$I$9+СВЦЭМ!$D$10+'СЕТ СН'!$I$6-'СЕТ СН'!$I$19</f>
        <v>1482.7018339599999</v>
      </c>
      <c r="C120" s="36">
        <f>SUMIFS(СВЦЭМ!$C$33:$C$776,СВЦЭМ!$A$33:$A$776,$A120,СВЦЭМ!$B$33:$B$776,C$113)+'СЕТ СН'!$I$9+СВЦЭМ!$D$10+'СЕТ СН'!$I$6-'СЕТ СН'!$I$19</f>
        <v>1495.3294267800002</v>
      </c>
      <c r="D120" s="36">
        <f>SUMIFS(СВЦЭМ!$C$33:$C$776,СВЦЭМ!$A$33:$A$776,$A120,СВЦЭМ!$B$33:$B$776,D$113)+'СЕТ СН'!$I$9+СВЦЭМ!$D$10+'СЕТ СН'!$I$6-'СЕТ СН'!$I$19</f>
        <v>1504.9414304300001</v>
      </c>
      <c r="E120" s="36">
        <f>SUMIFS(СВЦЭМ!$C$33:$C$776,СВЦЭМ!$A$33:$A$776,$A120,СВЦЭМ!$B$33:$B$776,E$113)+'СЕТ СН'!$I$9+СВЦЭМ!$D$10+'СЕТ СН'!$I$6-'СЕТ СН'!$I$19</f>
        <v>1503.2448190300001</v>
      </c>
      <c r="F120" s="36">
        <f>SUMIFS(СВЦЭМ!$C$33:$C$776,СВЦЭМ!$A$33:$A$776,$A120,СВЦЭМ!$B$33:$B$776,F$113)+'СЕТ СН'!$I$9+СВЦЭМ!$D$10+'СЕТ СН'!$I$6-'СЕТ СН'!$I$19</f>
        <v>1492.27796448</v>
      </c>
      <c r="G120" s="36">
        <f>SUMIFS(СВЦЭМ!$C$33:$C$776,СВЦЭМ!$A$33:$A$776,$A120,СВЦЭМ!$B$33:$B$776,G$113)+'СЕТ СН'!$I$9+СВЦЭМ!$D$10+'СЕТ СН'!$I$6-'СЕТ СН'!$I$19</f>
        <v>1480.56683524</v>
      </c>
      <c r="H120" s="36">
        <f>SUMIFS(СВЦЭМ!$C$33:$C$776,СВЦЭМ!$A$33:$A$776,$A120,СВЦЭМ!$B$33:$B$776,H$113)+'СЕТ СН'!$I$9+СВЦЭМ!$D$10+'СЕТ СН'!$I$6-'СЕТ СН'!$I$19</f>
        <v>1453.3505216600001</v>
      </c>
      <c r="I120" s="36">
        <f>SUMIFS(СВЦЭМ!$C$33:$C$776,СВЦЭМ!$A$33:$A$776,$A120,СВЦЭМ!$B$33:$B$776,I$113)+'СЕТ СН'!$I$9+СВЦЭМ!$D$10+'СЕТ СН'!$I$6-'СЕТ СН'!$I$19</f>
        <v>1411.5366450400002</v>
      </c>
      <c r="J120" s="36">
        <f>SUMIFS(СВЦЭМ!$C$33:$C$776,СВЦЭМ!$A$33:$A$776,$A120,СВЦЭМ!$B$33:$B$776,J$113)+'СЕТ СН'!$I$9+СВЦЭМ!$D$10+'СЕТ СН'!$I$6-'СЕТ СН'!$I$19</f>
        <v>1376.27760898</v>
      </c>
      <c r="K120" s="36">
        <f>SUMIFS(СВЦЭМ!$C$33:$C$776,СВЦЭМ!$A$33:$A$776,$A120,СВЦЭМ!$B$33:$B$776,K$113)+'СЕТ СН'!$I$9+СВЦЭМ!$D$10+'СЕТ СН'!$I$6-'СЕТ СН'!$I$19</f>
        <v>1382.7552279900001</v>
      </c>
      <c r="L120" s="36">
        <f>SUMIFS(СВЦЭМ!$C$33:$C$776,СВЦЭМ!$A$33:$A$776,$A120,СВЦЭМ!$B$33:$B$776,L$113)+'СЕТ СН'!$I$9+СВЦЭМ!$D$10+'СЕТ СН'!$I$6-'СЕТ СН'!$I$19</f>
        <v>1384.4311415699999</v>
      </c>
      <c r="M120" s="36">
        <f>SUMIFS(СВЦЭМ!$C$33:$C$776,СВЦЭМ!$A$33:$A$776,$A120,СВЦЭМ!$B$33:$B$776,M$113)+'СЕТ СН'!$I$9+СВЦЭМ!$D$10+'СЕТ СН'!$I$6-'СЕТ СН'!$I$19</f>
        <v>1388.1403661500001</v>
      </c>
      <c r="N120" s="36">
        <f>SUMIFS(СВЦЭМ!$C$33:$C$776,СВЦЭМ!$A$33:$A$776,$A120,СВЦЭМ!$B$33:$B$776,N$113)+'СЕТ СН'!$I$9+СВЦЭМ!$D$10+'СЕТ СН'!$I$6-'СЕТ СН'!$I$19</f>
        <v>1406.4016053099999</v>
      </c>
      <c r="O120" s="36">
        <f>SUMIFS(СВЦЭМ!$C$33:$C$776,СВЦЭМ!$A$33:$A$776,$A120,СВЦЭМ!$B$33:$B$776,O$113)+'СЕТ СН'!$I$9+СВЦЭМ!$D$10+'СЕТ СН'!$I$6-'СЕТ СН'!$I$19</f>
        <v>1400.3507154700001</v>
      </c>
      <c r="P120" s="36">
        <f>SUMIFS(СВЦЭМ!$C$33:$C$776,СВЦЭМ!$A$33:$A$776,$A120,СВЦЭМ!$B$33:$B$776,P$113)+'СЕТ СН'!$I$9+СВЦЭМ!$D$10+'СЕТ СН'!$I$6-'СЕТ СН'!$I$19</f>
        <v>1412.3545024099999</v>
      </c>
      <c r="Q120" s="36">
        <f>SUMIFS(СВЦЭМ!$C$33:$C$776,СВЦЭМ!$A$33:$A$776,$A120,СВЦЭМ!$B$33:$B$776,Q$113)+'СЕТ СН'!$I$9+СВЦЭМ!$D$10+'СЕТ СН'!$I$6-'СЕТ СН'!$I$19</f>
        <v>1422.1234279099999</v>
      </c>
      <c r="R120" s="36">
        <f>SUMIFS(СВЦЭМ!$C$33:$C$776,СВЦЭМ!$A$33:$A$776,$A120,СВЦЭМ!$B$33:$B$776,R$113)+'СЕТ СН'!$I$9+СВЦЭМ!$D$10+'СЕТ СН'!$I$6-'СЕТ СН'!$I$19</f>
        <v>1412.6628094500002</v>
      </c>
      <c r="S120" s="36">
        <f>SUMIFS(СВЦЭМ!$C$33:$C$776,СВЦЭМ!$A$33:$A$776,$A120,СВЦЭМ!$B$33:$B$776,S$113)+'СЕТ СН'!$I$9+СВЦЭМ!$D$10+'СЕТ СН'!$I$6-'СЕТ СН'!$I$19</f>
        <v>1379.0525091899999</v>
      </c>
      <c r="T120" s="36">
        <f>SUMIFS(СВЦЭМ!$C$33:$C$776,СВЦЭМ!$A$33:$A$776,$A120,СВЦЭМ!$B$33:$B$776,T$113)+'СЕТ СН'!$I$9+СВЦЭМ!$D$10+'СЕТ СН'!$I$6-'СЕТ СН'!$I$19</f>
        <v>1336.7916272100001</v>
      </c>
      <c r="U120" s="36">
        <f>SUMIFS(СВЦЭМ!$C$33:$C$776,СВЦЭМ!$A$33:$A$776,$A120,СВЦЭМ!$B$33:$B$776,U$113)+'СЕТ СН'!$I$9+СВЦЭМ!$D$10+'СЕТ СН'!$I$6-'СЕТ СН'!$I$19</f>
        <v>1343.3759015200001</v>
      </c>
      <c r="V120" s="36">
        <f>SUMIFS(СВЦЭМ!$C$33:$C$776,СВЦЭМ!$A$33:$A$776,$A120,СВЦЭМ!$B$33:$B$776,V$113)+'СЕТ СН'!$I$9+СВЦЭМ!$D$10+'СЕТ СН'!$I$6-'СЕТ СН'!$I$19</f>
        <v>1357.48509061</v>
      </c>
      <c r="W120" s="36">
        <f>SUMIFS(СВЦЭМ!$C$33:$C$776,СВЦЭМ!$A$33:$A$776,$A120,СВЦЭМ!$B$33:$B$776,W$113)+'СЕТ СН'!$I$9+СВЦЭМ!$D$10+'СЕТ СН'!$I$6-'СЕТ СН'!$I$19</f>
        <v>1375.2039672599999</v>
      </c>
      <c r="X120" s="36">
        <f>SUMIFS(СВЦЭМ!$C$33:$C$776,СВЦЭМ!$A$33:$A$776,$A120,СВЦЭМ!$B$33:$B$776,X$113)+'СЕТ СН'!$I$9+СВЦЭМ!$D$10+'СЕТ СН'!$I$6-'СЕТ СН'!$I$19</f>
        <v>1386.4258845200002</v>
      </c>
      <c r="Y120" s="36">
        <f>SUMIFS(СВЦЭМ!$C$33:$C$776,СВЦЭМ!$A$33:$A$776,$A120,СВЦЭМ!$B$33:$B$776,Y$113)+'СЕТ СН'!$I$9+СВЦЭМ!$D$10+'СЕТ СН'!$I$6-'СЕТ СН'!$I$19</f>
        <v>1405.8828809800002</v>
      </c>
    </row>
    <row r="121" spans="1:25" ht="15.75" x14ac:dyDescent="0.2">
      <c r="A121" s="35">
        <f t="shared" si="3"/>
        <v>43869</v>
      </c>
      <c r="B121" s="36">
        <f>SUMIFS(СВЦЭМ!$C$33:$C$776,СВЦЭМ!$A$33:$A$776,$A121,СВЦЭМ!$B$33:$B$776,B$113)+'СЕТ СН'!$I$9+СВЦЭМ!$D$10+'СЕТ СН'!$I$6-'СЕТ СН'!$I$19</f>
        <v>1435.1135894900001</v>
      </c>
      <c r="C121" s="36">
        <f>SUMIFS(СВЦЭМ!$C$33:$C$776,СВЦЭМ!$A$33:$A$776,$A121,СВЦЭМ!$B$33:$B$776,C$113)+'СЕТ СН'!$I$9+СВЦЭМ!$D$10+'СЕТ СН'!$I$6-'СЕТ СН'!$I$19</f>
        <v>1469.58408508</v>
      </c>
      <c r="D121" s="36">
        <f>SUMIFS(СВЦЭМ!$C$33:$C$776,СВЦЭМ!$A$33:$A$776,$A121,СВЦЭМ!$B$33:$B$776,D$113)+'СЕТ СН'!$I$9+СВЦЭМ!$D$10+'СЕТ СН'!$I$6-'СЕТ СН'!$I$19</f>
        <v>1500.0164251000001</v>
      </c>
      <c r="E121" s="36">
        <f>SUMIFS(СВЦЭМ!$C$33:$C$776,СВЦЭМ!$A$33:$A$776,$A121,СВЦЭМ!$B$33:$B$776,E$113)+'СЕТ СН'!$I$9+СВЦЭМ!$D$10+'СЕТ СН'!$I$6-'СЕТ СН'!$I$19</f>
        <v>1492.6916479199999</v>
      </c>
      <c r="F121" s="36">
        <f>SUMIFS(СВЦЭМ!$C$33:$C$776,СВЦЭМ!$A$33:$A$776,$A121,СВЦЭМ!$B$33:$B$776,F$113)+'СЕТ СН'!$I$9+СВЦЭМ!$D$10+'СЕТ СН'!$I$6-'СЕТ СН'!$I$19</f>
        <v>1494.0144362000001</v>
      </c>
      <c r="G121" s="36">
        <f>SUMIFS(СВЦЭМ!$C$33:$C$776,СВЦЭМ!$A$33:$A$776,$A121,СВЦЭМ!$B$33:$B$776,G$113)+'СЕТ СН'!$I$9+СВЦЭМ!$D$10+'СЕТ СН'!$I$6-'СЕТ СН'!$I$19</f>
        <v>1479.31917406</v>
      </c>
      <c r="H121" s="36">
        <f>SUMIFS(СВЦЭМ!$C$33:$C$776,СВЦЭМ!$A$33:$A$776,$A121,СВЦЭМ!$B$33:$B$776,H$113)+'СЕТ СН'!$I$9+СВЦЭМ!$D$10+'СЕТ СН'!$I$6-'СЕТ СН'!$I$19</f>
        <v>1465.2868276600002</v>
      </c>
      <c r="I121" s="36">
        <f>SUMIFS(СВЦЭМ!$C$33:$C$776,СВЦЭМ!$A$33:$A$776,$A121,СВЦЭМ!$B$33:$B$776,I$113)+'СЕТ СН'!$I$9+СВЦЭМ!$D$10+'СЕТ СН'!$I$6-'СЕТ СН'!$I$19</f>
        <v>1443.3253328600001</v>
      </c>
      <c r="J121" s="36">
        <f>SUMIFS(СВЦЭМ!$C$33:$C$776,СВЦЭМ!$A$33:$A$776,$A121,СВЦЭМ!$B$33:$B$776,J$113)+'СЕТ СН'!$I$9+СВЦЭМ!$D$10+'СЕТ СН'!$I$6-'СЕТ СН'!$I$19</f>
        <v>1445.5312280600001</v>
      </c>
      <c r="K121" s="36">
        <f>SUMIFS(СВЦЭМ!$C$33:$C$776,СВЦЭМ!$A$33:$A$776,$A121,СВЦЭМ!$B$33:$B$776,K$113)+'СЕТ СН'!$I$9+СВЦЭМ!$D$10+'СЕТ СН'!$I$6-'СЕТ СН'!$I$19</f>
        <v>1401.7657136600001</v>
      </c>
      <c r="L121" s="36">
        <f>SUMIFS(СВЦЭМ!$C$33:$C$776,СВЦЭМ!$A$33:$A$776,$A121,СВЦЭМ!$B$33:$B$776,L$113)+'СЕТ СН'!$I$9+СВЦЭМ!$D$10+'СЕТ СН'!$I$6-'СЕТ СН'!$I$19</f>
        <v>1366.7566442699999</v>
      </c>
      <c r="M121" s="36">
        <f>SUMIFS(СВЦЭМ!$C$33:$C$776,СВЦЭМ!$A$33:$A$776,$A121,СВЦЭМ!$B$33:$B$776,M$113)+'СЕТ СН'!$I$9+СВЦЭМ!$D$10+'СЕТ СН'!$I$6-'СЕТ СН'!$I$19</f>
        <v>1356.1574283700002</v>
      </c>
      <c r="N121" s="36">
        <f>SUMIFS(СВЦЭМ!$C$33:$C$776,СВЦЭМ!$A$33:$A$776,$A121,СВЦЭМ!$B$33:$B$776,N$113)+'СЕТ СН'!$I$9+СВЦЭМ!$D$10+'СЕТ СН'!$I$6-'СЕТ СН'!$I$19</f>
        <v>1366.9595524700001</v>
      </c>
      <c r="O121" s="36">
        <f>SUMIFS(СВЦЭМ!$C$33:$C$776,СВЦЭМ!$A$33:$A$776,$A121,СВЦЭМ!$B$33:$B$776,O$113)+'СЕТ СН'!$I$9+СВЦЭМ!$D$10+'СЕТ СН'!$I$6-'СЕТ СН'!$I$19</f>
        <v>1375.8172451700002</v>
      </c>
      <c r="P121" s="36">
        <f>SUMIFS(СВЦЭМ!$C$33:$C$776,СВЦЭМ!$A$33:$A$776,$A121,СВЦЭМ!$B$33:$B$776,P$113)+'СЕТ СН'!$I$9+СВЦЭМ!$D$10+'СЕТ СН'!$I$6-'СЕТ СН'!$I$19</f>
        <v>1381.3825018000002</v>
      </c>
      <c r="Q121" s="36">
        <f>SUMIFS(СВЦЭМ!$C$33:$C$776,СВЦЭМ!$A$33:$A$776,$A121,СВЦЭМ!$B$33:$B$776,Q$113)+'СЕТ СН'!$I$9+СВЦЭМ!$D$10+'СЕТ СН'!$I$6-'СЕТ СН'!$I$19</f>
        <v>1387.6943106900001</v>
      </c>
      <c r="R121" s="36">
        <f>SUMIFS(СВЦЭМ!$C$33:$C$776,СВЦЭМ!$A$33:$A$776,$A121,СВЦЭМ!$B$33:$B$776,R$113)+'СЕТ СН'!$I$9+СВЦЭМ!$D$10+'СЕТ СН'!$I$6-'СЕТ СН'!$I$19</f>
        <v>1393.7105205400001</v>
      </c>
      <c r="S121" s="36">
        <f>SUMIFS(СВЦЭМ!$C$33:$C$776,СВЦЭМ!$A$33:$A$776,$A121,СВЦЭМ!$B$33:$B$776,S$113)+'СЕТ СН'!$I$9+СВЦЭМ!$D$10+'СЕТ СН'!$I$6-'СЕТ СН'!$I$19</f>
        <v>1388.5689583799999</v>
      </c>
      <c r="T121" s="36">
        <f>SUMIFS(СВЦЭМ!$C$33:$C$776,СВЦЭМ!$A$33:$A$776,$A121,СВЦЭМ!$B$33:$B$776,T$113)+'СЕТ СН'!$I$9+СВЦЭМ!$D$10+'СЕТ СН'!$I$6-'СЕТ СН'!$I$19</f>
        <v>1400.7606622000001</v>
      </c>
      <c r="U121" s="36">
        <f>SUMIFS(СВЦЭМ!$C$33:$C$776,СВЦЭМ!$A$33:$A$776,$A121,СВЦЭМ!$B$33:$B$776,U$113)+'СЕТ СН'!$I$9+СВЦЭМ!$D$10+'СЕТ СН'!$I$6-'СЕТ СН'!$I$19</f>
        <v>1407.1511324100002</v>
      </c>
      <c r="V121" s="36">
        <f>SUMIFS(СВЦЭМ!$C$33:$C$776,СВЦЭМ!$A$33:$A$776,$A121,СВЦЭМ!$B$33:$B$776,V$113)+'СЕТ СН'!$I$9+СВЦЭМ!$D$10+'СЕТ СН'!$I$6-'СЕТ СН'!$I$19</f>
        <v>1386.3310540500001</v>
      </c>
      <c r="W121" s="36">
        <f>SUMIFS(СВЦЭМ!$C$33:$C$776,СВЦЭМ!$A$33:$A$776,$A121,СВЦЭМ!$B$33:$B$776,W$113)+'СЕТ СН'!$I$9+СВЦЭМ!$D$10+'СЕТ СН'!$I$6-'СЕТ СН'!$I$19</f>
        <v>1379.54240112</v>
      </c>
      <c r="X121" s="36">
        <f>SUMIFS(СВЦЭМ!$C$33:$C$776,СВЦЭМ!$A$33:$A$776,$A121,СВЦЭМ!$B$33:$B$776,X$113)+'СЕТ СН'!$I$9+СВЦЭМ!$D$10+'СЕТ СН'!$I$6-'СЕТ СН'!$I$19</f>
        <v>1378.0771918</v>
      </c>
      <c r="Y121" s="36">
        <f>SUMIFS(СВЦЭМ!$C$33:$C$776,СВЦЭМ!$A$33:$A$776,$A121,СВЦЭМ!$B$33:$B$776,Y$113)+'СЕТ СН'!$I$9+СВЦЭМ!$D$10+'СЕТ СН'!$I$6-'СЕТ СН'!$I$19</f>
        <v>1401.15895925</v>
      </c>
    </row>
    <row r="122" spans="1:25" ht="15.75" x14ac:dyDescent="0.2">
      <c r="A122" s="35">
        <f t="shared" si="3"/>
        <v>43870</v>
      </c>
      <c r="B122" s="36">
        <f>SUMIFS(СВЦЭМ!$C$33:$C$776,СВЦЭМ!$A$33:$A$776,$A122,СВЦЭМ!$B$33:$B$776,B$113)+'СЕТ СН'!$I$9+СВЦЭМ!$D$10+'СЕТ СН'!$I$6-'СЕТ СН'!$I$19</f>
        <v>1440.8292672699999</v>
      </c>
      <c r="C122" s="36">
        <f>SUMIFS(СВЦЭМ!$C$33:$C$776,СВЦЭМ!$A$33:$A$776,$A122,СВЦЭМ!$B$33:$B$776,C$113)+'СЕТ СН'!$I$9+СВЦЭМ!$D$10+'СЕТ СН'!$I$6-'СЕТ СН'!$I$19</f>
        <v>1459.66751451</v>
      </c>
      <c r="D122" s="36">
        <f>SUMIFS(СВЦЭМ!$C$33:$C$776,СВЦЭМ!$A$33:$A$776,$A122,СВЦЭМ!$B$33:$B$776,D$113)+'СЕТ СН'!$I$9+СВЦЭМ!$D$10+'СЕТ СН'!$I$6-'СЕТ СН'!$I$19</f>
        <v>1474.8150395500002</v>
      </c>
      <c r="E122" s="36">
        <f>SUMIFS(СВЦЭМ!$C$33:$C$776,СВЦЭМ!$A$33:$A$776,$A122,СВЦЭМ!$B$33:$B$776,E$113)+'СЕТ СН'!$I$9+СВЦЭМ!$D$10+'СЕТ СН'!$I$6-'СЕТ СН'!$I$19</f>
        <v>1483.3178039899999</v>
      </c>
      <c r="F122" s="36">
        <f>SUMIFS(СВЦЭМ!$C$33:$C$776,СВЦЭМ!$A$33:$A$776,$A122,СВЦЭМ!$B$33:$B$776,F$113)+'СЕТ СН'!$I$9+СВЦЭМ!$D$10+'СЕТ СН'!$I$6-'СЕТ СН'!$I$19</f>
        <v>1475.5137186100001</v>
      </c>
      <c r="G122" s="36">
        <f>SUMIFS(СВЦЭМ!$C$33:$C$776,СВЦЭМ!$A$33:$A$776,$A122,СВЦЭМ!$B$33:$B$776,G$113)+'СЕТ СН'!$I$9+СВЦЭМ!$D$10+'СЕТ СН'!$I$6-'СЕТ СН'!$I$19</f>
        <v>1467.1952343400001</v>
      </c>
      <c r="H122" s="36">
        <f>SUMIFS(СВЦЭМ!$C$33:$C$776,СВЦЭМ!$A$33:$A$776,$A122,СВЦЭМ!$B$33:$B$776,H$113)+'СЕТ СН'!$I$9+СВЦЭМ!$D$10+'СЕТ СН'!$I$6-'СЕТ СН'!$I$19</f>
        <v>1446.32429017</v>
      </c>
      <c r="I122" s="36">
        <f>SUMIFS(СВЦЭМ!$C$33:$C$776,СВЦЭМ!$A$33:$A$776,$A122,СВЦЭМ!$B$33:$B$776,I$113)+'СЕТ СН'!$I$9+СВЦЭМ!$D$10+'СЕТ СН'!$I$6-'СЕТ СН'!$I$19</f>
        <v>1417.8374968000001</v>
      </c>
      <c r="J122" s="36">
        <f>SUMIFS(СВЦЭМ!$C$33:$C$776,СВЦЭМ!$A$33:$A$776,$A122,СВЦЭМ!$B$33:$B$776,J$113)+'СЕТ СН'!$I$9+СВЦЭМ!$D$10+'СЕТ СН'!$I$6-'СЕТ СН'!$I$19</f>
        <v>1388.3558423100001</v>
      </c>
      <c r="K122" s="36">
        <f>SUMIFS(СВЦЭМ!$C$33:$C$776,СВЦЭМ!$A$33:$A$776,$A122,СВЦЭМ!$B$33:$B$776,K$113)+'СЕТ СН'!$I$9+СВЦЭМ!$D$10+'СЕТ СН'!$I$6-'СЕТ СН'!$I$19</f>
        <v>1367.3688537800001</v>
      </c>
      <c r="L122" s="36">
        <f>SUMIFS(СВЦЭМ!$C$33:$C$776,СВЦЭМ!$A$33:$A$776,$A122,СВЦЭМ!$B$33:$B$776,L$113)+'СЕТ СН'!$I$9+СВЦЭМ!$D$10+'СЕТ СН'!$I$6-'СЕТ СН'!$I$19</f>
        <v>1363.9568144300001</v>
      </c>
      <c r="M122" s="36">
        <f>SUMIFS(СВЦЭМ!$C$33:$C$776,СВЦЭМ!$A$33:$A$776,$A122,СВЦЭМ!$B$33:$B$776,M$113)+'СЕТ СН'!$I$9+СВЦЭМ!$D$10+'СЕТ СН'!$I$6-'СЕТ СН'!$I$19</f>
        <v>1384.2949172000001</v>
      </c>
      <c r="N122" s="36">
        <f>SUMIFS(СВЦЭМ!$C$33:$C$776,СВЦЭМ!$A$33:$A$776,$A122,СВЦЭМ!$B$33:$B$776,N$113)+'СЕТ СН'!$I$9+СВЦЭМ!$D$10+'СЕТ СН'!$I$6-'СЕТ СН'!$I$19</f>
        <v>1421.1147693200001</v>
      </c>
      <c r="O122" s="36">
        <f>SUMIFS(СВЦЭМ!$C$33:$C$776,СВЦЭМ!$A$33:$A$776,$A122,СВЦЭМ!$B$33:$B$776,O$113)+'СЕТ СН'!$I$9+СВЦЭМ!$D$10+'СЕТ СН'!$I$6-'СЕТ СН'!$I$19</f>
        <v>1405.14205588</v>
      </c>
      <c r="P122" s="36">
        <f>SUMIFS(СВЦЭМ!$C$33:$C$776,СВЦЭМ!$A$33:$A$776,$A122,СВЦЭМ!$B$33:$B$776,P$113)+'СЕТ СН'!$I$9+СВЦЭМ!$D$10+'СЕТ СН'!$I$6-'СЕТ СН'!$I$19</f>
        <v>1420.1054339300001</v>
      </c>
      <c r="Q122" s="36">
        <f>SUMIFS(СВЦЭМ!$C$33:$C$776,СВЦЭМ!$A$33:$A$776,$A122,СВЦЭМ!$B$33:$B$776,Q$113)+'СЕТ СН'!$I$9+СВЦЭМ!$D$10+'СЕТ СН'!$I$6-'СЕТ СН'!$I$19</f>
        <v>1423.3137735400001</v>
      </c>
      <c r="R122" s="36">
        <f>SUMIFS(СВЦЭМ!$C$33:$C$776,СВЦЭМ!$A$33:$A$776,$A122,СВЦЭМ!$B$33:$B$776,R$113)+'СЕТ СН'!$I$9+СВЦЭМ!$D$10+'СЕТ СН'!$I$6-'СЕТ СН'!$I$19</f>
        <v>1420.6151169899999</v>
      </c>
      <c r="S122" s="36">
        <f>SUMIFS(СВЦЭМ!$C$33:$C$776,СВЦЭМ!$A$33:$A$776,$A122,СВЦЭМ!$B$33:$B$776,S$113)+'СЕТ СН'!$I$9+СВЦЭМ!$D$10+'СЕТ СН'!$I$6-'СЕТ СН'!$I$19</f>
        <v>1410.5770849800001</v>
      </c>
      <c r="T122" s="36">
        <f>SUMIFS(СВЦЭМ!$C$33:$C$776,СВЦЭМ!$A$33:$A$776,$A122,СВЦЭМ!$B$33:$B$776,T$113)+'СЕТ СН'!$I$9+СВЦЭМ!$D$10+'СЕТ СН'!$I$6-'СЕТ СН'!$I$19</f>
        <v>1402.4420454000001</v>
      </c>
      <c r="U122" s="36">
        <f>SUMIFS(СВЦЭМ!$C$33:$C$776,СВЦЭМ!$A$33:$A$776,$A122,СВЦЭМ!$B$33:$B$776,U$113)+'СЕТ СН'!$I$9+СВЦЭМ!$D$10+'СЕТ СН'!$I$6-'СЕТ СН'!$I$19</f>
        <v>1403.2717427699999</v>
      </c>
      <c r="V122" s="36">
        <f>SUMIFS(СВЦЭМ!$C$33:$C$776,СВЦЭМ!$A$33:$A$776,$A122,СВЦЭМ!$B$33:$B$776,V$113)+'СЕТ СН'!$I$9+СВЦЭМ!$D$10+'СЕТ СН'!$I$6-'СЕТ СН'!$I$19</f>
        <v>1402.81421138</v>
      </c>
      <c r="W122" s="36">
        <f>SUMIFS(СВЦЭМ!$C$33:$C$776,СВЦЭМ!$A$33:$A$776,$A122,СВЦЭМ!$B$33:$B$776,W$113)+'СЕТ СН'!$I$9+СВЦЭМ!$D$10+'СЕТ СН'!$I$6-'СЕТ СН'!$I$19</f>
        <v>1406.1261703800001</v>
      </c>
      <c r="X122" s="36">
        <f>SUMIFS(СВЦЭМ!$C$33:$C$776,СВЦЭМ!$A$33:$A$776,$A122,СВЦЭМ!$B$33:$B$776,X$113)+'СЕТ СН'!$I$9+СВЦЭМ!$D$10+'СЕТ СН'!$I$6-'СЕТ СН'!$I$19</f>
        <v>1407.1654572299999</v>
      </c>
      <c r="Y122" s="36">
        <f>SUMIFS(СВЦЭМ!$C$33:$C$776,СВЦЭМ!$A$33:$A$776,$A122,СВЦЭМ!$B$33:$B$776,Y$113)+'СЕТ СН'!$I$9+СВЦЭМ!$D$10+'СЕТ СН'!$I$6-'СЕТ СН'!$I$19</f>
        <v>1418.10680533</v>
      </c>
    </row>
    <row r="123" spans="1:25" ht="15.75" x14ac:dyDescent="0.2">
      <c r="A123" s="35">
        <f t="shared" si="3"/>
        <v>43871</v>
      </c>
      <c r="B123" s="36">
        <f>SUMIFS(СВЦЭМ!$C$33:$C$776,СВЦЭМ!$A$33:$A$776,$A123,СВЦЭМ!$B$33:$B$776,B$113)+'СЕТ СН'!$I$9+СВЦЭМ!$D$10+'СЕТ СН'!$I$6-'СЕТ СН'!$I$19</f>
        <v>1476.3727192000001</v>
      </c>
      <c r="C123" s="36">
        <f>SUMIFS(СВЦЭМ!$C$33:$C$776,СВЦЭМ!$A$33:$A$776,$A123,СВЦЭМ!$B$33:$B$776,C$113)+'СЕТ СН'!$I$9+СВЦЭМ!$D$10+'СЕТ СН'!$I$6-'СЕТ СН'!$I$19</f>
        <v>1511.9325303999999</v>
      </c>
      <c r="D123" s="36">
        <f>SUMIFS(СВЦЭМ!$C$33:$C$776,СВЦЭМ!$A$33:$A$776,$A123,СВЦЭМ!$B$33:$B$776,D$113)+'СЕТ СН'!$I$9+СВЦЭМ!$D$10+'СЕТ СН'!$I$6-'СЕТ СН'!$I$19</f>
        <v>1512.2319398999998</v>
      </c>
      <c r="E123" s="36">
        <f>SUMIFS(СВЦЭМ!$C$33:$C$776,СВЦЭМ!$A$33:$A$776,$A123,СВЦЭМ!$B$33:$B$776,E$113)+'СЕТ СН'!$I$9+СВЦЭМ!$D$10+'СЕТ СН'!$I$6-'СЕТ СН'!$I$19</f>
        <v>1518.7532648400002</v>
      </c>
      <c r="F123" s="36">
        <f>SUMIFS(СВЦЭМ!$C$33:$C$776,СВЦЭМ!$A$33:$A$776,$A123,СВЦЭМ!$B$33:$B$776,F$113)+'СЕТ СН'!$I$9+СВЦЭМ!$D$10+'СЕТ СН'!$I$6-'СЕТ СН'!$I$19</f>
        <v>1511.6211901299998</v>
      </c>
      <c r="G123" s="36">
        <f>SUMIFS(СВЦЭМ!$C$33:$C$776,СВЦЭМ!$A$33:$A$776,$A123,СВЦЭМ!$B$33:$B$776,G$113)+'СЕТ СН'!$I$9+СВЦЭМ!$D$10+'СЕТ СН'!$I$6-'СЕТ СН'!$I$19</f>
        <v>1491.5703104600002</v>
      </c>
      <c r="H123" s="36">
        <f>SUMIFS(СВЦЭМ!$C$33:$C$776,СВЦЭМ!$A$33:$A$776,$A123,СВЦЭМ!$B$33:$B$776,H$113)+'СЕТ СН'!$I$9+СВЦЭМ!$D$10+'СЕТ СН'!$I$6-'СЕТ СН'!$I$19</f>
        <v>1489.9375123200002</v>
      </c>
      <c r="I123" s="36">
        <f>SUMIFS(СВЦЭМ!$C$33:$C$776,СВЦЭМ!$A$33:$A$776,$A123,СВЦЭМ!$B$33:$B$776,I$113)+'СЕТ СН'!$I$9+СВЦЭМ!$D$10+'СЕТ СН'!$I$6-'СЕТ СН'!$I$19</f>
        <v>1459.7716322599999</v>
      </c>
      <c r="J123" s="36">
        <f>SUMIFS(СВЦЭМ!$C$33:$C$776,СВЦЭМ!$A$33:$A$776,$A123,СВЦЭМ!$B$33:$B$776,J$113)+'СЕТ СН'!$I$9+СВЦЭМ!$D$10+'СЕТ СН'!$I$6-'СЕТ СН'!$I$19</f>
        <v>1424.8304720400001</v>
      </c>
      <c r="K123" s="36">
        <f>SUMIFS(СВЦЭМ!$C$33:$C$776,СВЦЭМ!$A$33:$A$776,$A123,СВЦЭМ!$B$33:$B$776,K$113)+'СЕТ СН'!$I$9+СВЦЭМ!$D$10+'СЕТ СН'!$I$6-'СЕТ СН'!$I$19</f>
        <v>1400.2859645799999</v>
      </c>
      <c r="L123" s="36">
        <f>SUMIFS(СВЦЭМ!$C$33:$C$776,СВЦЭМ!$A$33:$A$776,$A123,СВЦЭМ!$B$33:$B$776,L$113)+'СЕТ СН'!$I$9+СВЦЭМ!$D$10+'СЕТ СН'!$I$6-'СЕТ СН'!$I$19</f>
        <v>1404.0437613300001</v>
      </c>
      <c r="M123" s="36">
        <f>SUMIFS(СВЦЭМ!$C$33:$C$776,СВЦЭМ!$A$33:$A$776,$A123,СВЦЭМ!$B$33:$B$776,M$113)+'СЕТ СН'!$I$9+СВЦЭМ!$D$10+'СЕТ СН'!$I$6-'СЕТ СН'!$I$19</f>
        <v>1418.6738001900001</v>
      </c>
      <c r="N123" s="36">
        <f>SUMIFS(СВЦЭМ!$C$33:$C$776,СВЦЭМ!$A$33:$A$776,$A123,СВЦЭМ!$B$33:$B$776,N$113)+'СЕТ СН'!$I$9+СВЦЭМ!$D$10+'СЕТ СН'!$I$6-'СЕТ СН'!$I$19</f>
        <v>1444.9133198</v>
      </c>
      <c r="O123" s="36">
        <f>SUMIFS(СВЦЭМ!$C$33:$C$776,СВЦЭМ!$A$33:$A$776,$A123,СВЦЭМ!$B$33:$B$776,O$113)+'СЕТ СН'!$I$9+СВЦЭМ!$D$10+'СЕТ СН'!$I$6-'СЕТ СН'!$I$19</f>
        <v>1434.07516065</v>
      </c>
      <c r="P123" s="36">
        <f>SUMIFS(СВЦЭМ!$C$33:$C$776,СВЦЭМ!$A$33:$A$776,$A123,СВЦЭМ!$B$33:$B$776,P$113)+'СЕТ СН'!$I$9+СВЦЭМ!$D$10+'СЕТ СН'!$I$6-'СЕТ СН'!$I$19</f>
        <v>1461.82006499</v>
      </c>
      <c r="Q123" s="36">
        <f>SUMIFS(СВЦЭМ!$C$33:$C$776,СВЦЭМ!$A$33:$A$776,$A123,СВЦЭМ!$B$33:$B$776,Q$113)+'СЕТ СН'!$I$9+СВЦЭМ!$D$10+'СЕТ СН'!$I$6-'СЕТ СН'!$I$19</f>
        <v>1496.5883140200001</v>
      </c>
      <c r="R123" s="36">
        <f>SUMIFS(СВЦЭМ!$C$33:$C$776,СВЦЭМ!$A$33:$A$776,$A123,СВЦЭМ!$B$33:$B$776,R$113)+'СЕТ СН'!$I$9+СВЦЭМ!$D$10+'СЕТ СН'!$I$6-'СЕТ СН'!$I$19</f>
        <v>1492.7614040100002</v>
      </c>
      <c r="S123" s="36">
        <f>SUMIFS(СВЦЭМ!$C$33:$C$776,СВЦЭМ!$A$33:$A$776,$A123,СВЦЭМ!$B$33:$B$776,S$113)+'СЕТ СН'!$I$9+СВЦЭМ!$D$10+'СЕТ СН'!$I$6-'СЕТ СН'!$I$19</f>
        <v>1496.57853449</v>
      </c>
      <c r="T123" s="36">
        <f>SUMIFS(СВЦЭМ!$C$33:$C$776,СВЦЭМ!$A$33:$A$776,$A123,СВЦЭМ!$B$33:$B$776,T$113)+'СЕТ СН'!$I$9+СВЦЭМ!$D$10+'СЕТ СН'!$I$6-'СЕТ СН'!$I$19</f>
        <v>1459.8912241</v>
      </c>
      <c r="U123" s="36">
        <f>SUMIFS(СВЦЭМ!$C$33:$C$776,СВЦЭМ!$A$33:$A$776,$A123,СВЦЭМ!$B$33:$B$776,U$113)+'СЕТ СН'!$I$9+СВЦЭМ!$D$10+'СЕТ СН'!$I$6-'СЕТ СН'!$I$19</f>
        <v>1467.0389936199999</v>
      </c>
      <c r="V123" s="36">
        <f>SUMIFS(СВЦЭМ!$C$33:$C$776,СВЦЭМ!$A$33:$A$776,$A123,СВЦЭМ!$B$33:$B$776,V$113)+'СЕТ СН'!$I$9+СВЦЭМ!$D$10+'СЕТ СН'!$I$6-'СЕТ СН'!$I$19</f>
        <v>1453.4377944800001</v>
      </c>
      <c r="W123" s="36">
        <f>SUMIFS(СВЦЭМ!$C$33:$C$776,СВЦЭМ!$A$33:$A$776,$A123,СВЦЭМ!$B$33:$B$776,W$113)+'СЕТ СН'!$I$9+СВЦЭМ!$D$10+'СЕТ СН'!$I$6-'СЕТ СН'!$I$19</f>
        <v>1452.2539401900001</v>
      </c>
      <c r="X123" s="36">
        <f>SUMIFS(СВЦЭМ!$C$33:$C$776,СВЦЭМ!$A$33:$A$776,$A123,СВЦЭМ!$B$33:$B$776,X$113)+'СЕТ СН'!$I$9+СВЦЭМ!$D$10+'СЕТ СН'!$I$6-'СЕТ СН'!$I$19</f>
        <v>1495.72875146</v>
      </c>
      <c r="Y123" s="36">
        <f>SUMIFS(СВЦЭМ!$C$33:$C$776,СВЦЭМ!$A$33:$A$776,$A123,СВЦЭМ!$B$33:$B$776,Y$113)+'СЕТ СН'!$I$9+СВЦЭМ!$D$10+'СЕТ СН'!$I$6-'СЕТ СН'!$I$19</f>
        <v>1481.4854145600002</v>
      </c>
    </row>
    <row r="124" spans="1:25" ht="15.75" x14ac:dyDescent="0.2">
      <c r="A124" s="35">
        <f t="shared" si="3"/>
        <v>43872</v>
      </c>
      <c r="B124" s="36">
        <f>SUMIFS(СВЦЭМ!$C$33:$C$776,СВЦЭМ!$A$33:$A$776,$A124,СВЦЭМ!$B$33:$B$776,B$113)+'СЕТ СН'!$I$9+СВЦЭМ!$D$10+'СЕТ СН'!$I$6-'СЕТ СН'!$I$19</f>
        <v>1450.96872136</v>
      </c>
      <c r="C124" s="36">
        <f>SUMIFS(СВЦЭМ!$C$33:$C$776,СВЦЭМ!$A$33:$A$776,$A124,СВЦЭМ!$B$33:$B$776,C$113)+'СЕТ СН'!$I$9+СВЦЭМ!$D$10+'СЕТ СН'!$I$6-'СЕТ СН'!$I$19</f>
        <v>1495.2016711900001</v>
      </c>
      <c r="D124" s="36">
        <f>SUMIFS(СВЦЭМ!$C$33:$C$776,СВЦЭМ!$A$33:$A$776,$A124,СВЦЭМ!$B$33:$B$776,D$113)+'СЕТ СН'!$I$9+СВЦЭМ!$D$10+'СЕТ СН'!$I$6-'СЕТ СН'!$I$19</f>
        <v>1512.6464351700001</v>
      </c>
      <c r="E124" s="36">
        <f>SUMIFS(СВЦЭМ!$C$33:$C$776,СВЦЭМ!$A$33:$A$776,$A124,СВЦЭМ!$B$33:$B$776,E$113)+'СЕТ СН'!$I$9+СВЦЭМ!$D$10+'СЕТ СН'!$I$6-'СЕТ СН'!$I$19</f>
        <v>1525.49515402</v>
      </c>
      <c r="F124" s="36">
        <f>SUMIFS(СВЦЭМ!$C$33:$C$776,СВЦЭМ!$A$33:$A$776,$A124,СВЦЭМ!$B$33:$B$776,F$113)+'СЕТ СН'!$I$9+СВЦЭМ!$D$10+'СЕТ СН'!$I$6-'СЕТ СН'!$I$19</f>
        <v>1518.1677583999999</v>
      </c>
      <c r="G124" s="36">
        <f>SUMIFS(СВЦЭМ!$C$33:$C$776,СВЦЭМ!$A$33:$A$776,$A124,СВЦЭМ!$B$33:$B$776,G$113)+'СЕТ СН'!$I$9+СВЦЭМ!$D$10+'СЕТ СН'!$I$6-'СЕТ СН'!$I$19</f>
        <v>1500.9518191100001</v>
      </c>
      <c r="H124" s="36">
        <f>SUMIFS(СВЦЭМ!$C$33:$C$776,СВЦЭМ!$A$33:$A$776,$A124,СВЦЭМ!$B$33:$B$776,H$113)+'СЕТ СН'!$I$9+СВЦЭМ!$D$10+'СЕТ СН'!$I$6-'СЕТ СН'!$I$19</f>
        <v>1472.6441673300001</v>
      </c>
      <c r="I124" s="36">
        <f>SUMIFS(СВЦЭМ!$C$33:$C$776,СВЦЭМ!$A$33:$A$776,$A124,СВЦЭМ!$B$33:$B$776,I$113)+'СЕТ СН'!$I$9+СВЦЭМ!$D$10+'СЕТ СН'!$I$6-'СЕТ СН'!$I$19</f>
        <v>1439.6136771400002</v>
      </c>
      <c r="J124" s="36">
        <f>SUMIFS(СВЦЭМ!$C$33:$C$776,СВЦЭМ!$A$33:$A$776,$A124,СВЦЭМ!$B$33:$B$776,J$113)+'СЕТ СН'!$I$9+СВЦЭМ!$D$10+'СЕТ СН'!$I$6-'СЕТ СН'!$I$19</f>
        <v>1418.5631316200001</v>
      </c>
      <c r="K124" s="36">
        <f>SUMIFS(СВЦЭМ!$C$33:$C$776,СВЦЭМ!$A$33:$A$776,$A124,СВЦЭМ!$B$33:$B$776,K$113)+'СЕТ СН'!$I$9+СВЦЭМ!$D$10+'СЕТ СН'!$I$6-'СЕТ СН'!$I$19</f>
        <v>1398.0683007800001</v>
      </c>
      <c r="L124" s="36">
        <f>SUMIFS(СВЦЭМ!$C$33:$C$776,СВЦЭМ!$A$33:$A$776,$A124,СВЦЭМ!$B$33:$B$776,L$113)+'СЕТ СН'!$I$9+СВЦЭМ!$D$10+'СЕТ СН'!$I$6-'СЕТ СН'!$I$19</f>
        <v>1396.7895521700002</v>
      </c>
      <c r="M124" s="36">
        <f>SUMIFS(СВЦЭМ!$C$33:$C$776,СВЦЭМ!$A$33:$A$776,$A124,СВЦЭМ!$B$33:$B$776,M$113)+'СЕТ СН'!$I$9+СВЦЭМ!$D$10+'СЕТ СН'!$I$6-'СЕТ СН'!$I$19</f>
        <v>1415.98294614</v>
      </c>
      <c r="N124" s="36">
        <f>SUMIFS(СВЦЭМ!$C$33:$C$776,СВЦЭМ!$A$33:$A$776,$A124,СВЦЭМ!$B$33:$B$776,N$113)+'СЕТ СН'!$I$9+СВЦЭМ!$D$10+'СЕТ СН'!$I$6-'СЕТ СН'!$I$19</f>
        <v>1438.4158467500001</v>
      </c>
      <c r="O124" s="36">
        <f>SUMIFS(СВЦЭМ!$C$33:$C$776,СВЦЭМ!$A$33:$A$776,$A124,СВЦЭМ!$B$33:$B$776,O$113)+'СЕТ СН'!$I$9+СВЦЭМ!$D$10+'СЕТ СН'!$I$6-'СЕТ СН'!$I$19</f>
        <v>1441.6148995000001</v>
      </c>
      <c r="P124" s="36">
        <f>SUMIFS(СВЦЭМ!$C$33:$C$776,СВЦЭМ!$A$33:$A$776,$A124,СВЦЭМ!$B$33:$B$776,P$113)+'СЕТ СН'!$I$9+СВЦЭМ!$D$10+'СЕТ СН'!$I$6-'СЕТ СН'!$I$19</f>
        <v>1483.8489692100002</v>
      </c>
      <c r="Q124" s="36">
        <f>SUMIFS(СВЦЭМ!$C$33:$C$776,СВЦЭМ!$A$33:$A$776,$A124,СВЦЭМ!$B$33:$B$776,Q$113)+'СЕТ СН'!$I$9+СВЦЭМ!$D$10+'СЕТ СН'!$I$6-'СЕТ СН'!$I$19</f>
        <v>1516.5772735300002</v>
      </c>
      <c r="R124" s="36">
        <f>SUMIFS(СВЦЭМ!$C$33:$C$776,СВЦЭМ!$A$33:$A$776,$A124,СВЦЭМ!$B$33:$B$776,R$113)+'СЕТ СН'!$I$9+СВЦЭМ!$D$10+'СЕТ СН'!$I$6-'СЕТ СН'!$I$19</f>
        <v>1499.3310604400001</v>
      </c>
      <c r="S124" s="36">
        <f>SUMIFS(СВЦЭМ!$C$33:$C$776,СВЦЭМ!$A$33:$A$776,$A124,СВЦЭМ!$B$33:$B$776,S$113)+'СЕТ СН'!$I$9+СВЦЭМ!$D$10+'СЕТ СН'!$I$6-'СЕТ СН'!$I$19</f>
        <v>1474.8823821300002</v>
      </c>
      <c r="T124" s="36">
        <f>SUMIFS(СВЦЭМ!$C$33:$C$776,СВЦЭМ!$A$33:$A$776,$A124,СВЦЭМ!$B$33:$B$776,T$113)+'СЕТ СН'!$I$9+СВЦЭМ!$D$10+'СЕТ СН'!$I$6-'СЕТ СН'!$I$19</f>
        <v>1443.25722322</v>
      </c>
      <c r="U124" s="36">
        <f>SUMIFS(СВЦЭМ!$C$33:$C$776,СВЦЭМ!$A$33:$A$776,$A124,СВЦЭМ!$B$33:$B$776,U$113)+'СЕТ СН'!$I$9+СВЦЭМ!$D$10+'СЕТ СН'!$I$6-'СЕТ СН'!$I$19</f>
        <v>1453.7772717600001</v>
      </c>
      <c r="V124" s="36">
        <f>SUMIFS(СВЦЭМ!$C$33:$C$776,СВЦЭМ!$A$33:$A$776,$A124,СВЦЭМ!$B$33:$B$776,V$113)+'СЕТ СН'!$I$9+СВЦЭМ!$D$10+'СЕТ СН'!$I$6-'СЕТ СН'!$I$19</f>
        <v>1438.11460472</v>
      </c>
      <c r="W124" s="36">
        <f>SUMIFS(СВЦЭМ!$C$33:$C$776,СВЦЭМ!$A$33:$A$776,$A124,СВЦЭМ!$B$33:$B$776,W$113)+'СЕТ СН'!$I$9+СВЦЭМ!$D$10+'СЕТ СН'!$I$6-'СЕТ СН'!$I$19</f>
        <v>1439.6641805300001</v>
      </c>
      <c r="X124" s="36">
        <f>SUMIFS(СВЦЭМ!$C$33:$C$776,СВЦЭМ!$A$33:$A$776,$A124,СВЦЭМ!$B$33:$B$776,X$113)+'СЕТ СН'!$I$9+СВЦЭМ!$D$10+'СЕТ СН'!$I$6-'СЕТ СН'!$I$19</f>
        <v>1467.3034618900001</v>
      </c>
      <c r="Y124" s="36">
        <f>SUMIFS(СВЦЭМ!$C$33:$C$776,СВЦЭМ!$A$33:$A$776,$A124,СВЦЭМ!$B$33:$B$776,Y$113)+'СЕТ СН'!$I$9+СВЦЭМ!$D$10+'СЕТ СН'!$I$6-'СЕТ СН'!$I$19</f>
        <v>1452.6163428</v>
      </c>
    </row>
    <row r="125" spans="1:25" ht="15.75" x14ac:dyDescent="0.2">
      <c r="A125" s="35">
        <f t="shared" si="3"/>
        <v>43873</v>
      </c>
      <c r="B125" s="36">
        <f>SUMIFS(СВЦЭМ!$C$33:$C$776,СВЦЭМ!$A$33:$A$776,$A125,СВЦЭМ!$B$33:$B$776,B$113)+'СЕТ СН'!$I$9+СВЦЭМ!$D$10+'СЕТ СН'!$I$6-'СЕТ СН'!$I$19</f>
        <v>1439.2044633800001</v>
      </c>
      <c r="C125" s="36">
        <f>SUMIFS(СВЦЭМ!$C$33:$C$776,СВЦЭМ!$A$33:$A$776,$A125,СВЦЭМ!$B$33:$B$776,C$113)+'СЕТ СН'!$I$9+СВЦЭМ!$D$10+'СЕТ СН'!$I$6-'СЕТ СН'!$I$19</f>
        <v>1453.09434341</v>
      </c>
      <c r="D125" s="36">
        <f>SUMIFS(СВЦЭМ!$C$33:$C$776,СВЦЭМ!$A$33:$A$776,$A125,СВЦЭМ!$B$33:$B$776,D$113)+'СЕТ СН'!$I$9+СВЦЭМ!$D$10+'СЕТ СН'!$I$6-'СЕТ СН'!$I$19</f>
        <v>1475.60944238</v>
      </c>
      <c r="E125" s="36">
        <f>SUMIFS(СВЦЭМ!$C$33:$C$776,СВЦЭМ!$A$33:$A$776,$A125,СВЦЭМ!$B$33:$B$776,E$113)+'СЕТ СН'!$I$9+СВЦЭМ!$D$10+'СЕТ СН'!$I$6-'СЕТ СН'!$I$19</f>
        <v>1489.25186439</v>
      </c>
      <c r="F125" s="36">
        <f>SUMIFS(СВЦЭМ!$C$33:$C$776,СВЦЭМ!$A$33:$A$776,$A125,СВЦЭМ!$B$33:$B$776,F$113)+'СЕТ СН'!$I$9+СВЦЭМ!$D$10+'СЕТ СН'!$I$6-'СЕТ СН'!$I$19</f>
        <v>1485.1306046700001</v>
      </c>
      <c r="G125" s="36">
        <f>SUMIFS(СВЦЭМ!$C$33:$C$776,СВЦЭМ!$A$33:$A$776,$A125,СВЦЭМ!$B$33:$B$776,G$113)+'СЕТ СН'!$I$9+СВЦЭМ!$D$10+'СЕТ СН'!$I$6-'СЕТ СН'!$I$19</f>
        <v>1476.88493756</v>
      </c>
      <c r="H125" s="36">
        <f>SUMIFS(СВЦЭМ!$C$33:$C$776,СВЦЭМ!$A$33:$A$776,$A125,СВЦЭМ!$B$33:$B$776,H$113)+'СЕТ СН'!$I$9+СВЦЭМ!$D$10+'СЕТ СН'!$I$6-'СЕТ СН'!$I$19</f>
        <v>1448.2890610899999</v>
      </c>
      <c r="I125" s="36">
        <f>SUMIFS(СВЦЭМ!$C$33:$C$776,СВЦЭМ!$A$33:$A$776,$A125,СВЦЭМ!$B$33:$B$776,I$113)+'СЕТ СН'!$I$9+СВЦЭМ!$D$10+'СЕТ СН'!$I$6-'СЕТ СН'!$I$19</f>
        <v>1429.1412094300001</v>
      </c>
      <c r="J125" s="36">
        <f>SUMIFS(СВЦЭМ!$C$33:$C$776,СВЦЭМ!$A$33:$A$776,$A125,СВЦЭМ!$B$33:$B$776,J$113)+'СЕТ СН'!$I$9+СВЦЭМ!$D$10+'СЕТ СН'!$I$6-'СЕТ СН'!$I$19</f>
        <v>1439.39614529</v>
      </c>
      <c r="K125" s="36">
        <f>SUMIFS(СВЦЭМ!$C$33:$C$776,СВЦЭМ!$A$33:$A$776,$A125,СВЦЭМ!$B$33:$B$776,K$113)+'СЕТ СН'!$I$9+СВЦЭМ!$D$10+'СЕТ СН'!$I$6-'СЕТ СН'!$I$19</f>
        <v>1443.5075374</v>
      </c>
      <c r="L125" s="36">
        <f>SUMIFS(СВЦЭМ!$C$33:$C$776,СВЦЭМ!$A$33:$A$776,$A125,СВЦЭМ!$B$33:$B$776,L$113)+'СЕТ СН'!$I$9+СВЦЭМ!$D$10+'СЕТ СН'!$I$6-'СЕТ СН'!$I$19</f>
        <v>1431.63303668</v>
      </c>
      <c r="M125" s="36">
        <f>SUMIFS(СВЦЭМ!$C$33:$C$776,СВЦЭМ!$A$33:$A$776,$A125,СВЦЭМ!$B$33:$B$776,M$113)+'СЕТ СН'!$I$9+СВЦЭМ!$D$10+'СЕТ СН'!$I$6-'СЕТ СН'!$I$19</f>
        <v>1392.4408065299999</v>
      </c>
      <c r="N125" s="36">
        <f>SUMIFS(СВЦЭМ!$C$33:$C$776,СВЦЭМ!$A$33:$A$776,$A125,СВЦЭМ!$B$33:$B$776,N$113)+'СЕТ СН'!$I$9+СВЦЭМ!$D$10+'СЕТ СН'!$I$6-'СЕТ СН'!$I$19</f>
        <v>1384.4445421</v>
      </c>
      <c r="O125" s="36">
        <f>SUMIFS(СВЦЭМ!$C$33:$C$776,СВЦЭМ!$A$33:$A$776,$A125,СВЦЭМ!$B$33:$B$776,O$113)+'СЕТ СН'!$I$9+СВЦЭМ!$D$10+'СЕТ СН'!$I$6-'СЕТ СН'!$I$19</f>
        <v>1391.02260043</v>
      </c>
      <c r="P125" s="36">
        <f>SUMIFS(СВЦЭМ!$C$33:$C$776,СВЦЭМ!$A$33:$A$776,$A125,СВЦЭМ!$B$33:$B$776,P$113)+'СЕТ СН'!$I$9+СВЦЭМ!$D$10+'СЕТ СН'!$I$6-'СЕТ СН'!$I$19</f>
        <v>1413.3720381600001</v>
      </c>
      <c r="Q125" s="36">
        <f>SUMIFS(СВЦЭМ!$C$33:$C$776,СВЦЭМ!$A$33:$A$776,$A125,СВЦЭМ!$B$33:$B$776,Q$113)+'СЕТ СН'!$I$9+СВЦЭМ!$D$10+'СЕТ СН'!$I$6-'СЕТ СН'!$I$19</f>
        <v>1434.4452693500002</v>
      </c>
      <c r="R125" s="36">
        <f>SUMIFS(СВЦЭМ!$C$33:$C$776,СВЦЭМ!$A$33:$A$776,$A125,СВЦЭМ!$B$33:$B$776,R$113)+'СЕТ СН'!$I$9+СВЦЭМ!$D$10+'СЕТ СН'!$I$6-'СЕТ СН'!$I$19</f>
        <v>1388.31614094</v>
      </c>
      <c r="S125" s="36">
        <f>SUMIFS(СВЦЭМ!$C$33:$C$776,СВЦЭМ!$A$33:$A$776,$A125,СВЦЭМ!$B$33:$B$776,S$113)+'СЕТ СН'!$I$9+СВЦЭМ!$D$10+'СЕТ СН'!$I$6-'СЕТ СН'!$I$19</f>
        <v>1377.57864055</v>
      </c>
      <c r="T125" s="36">
        <f>SUMIFS(СВЦЭМ!$C$33:$C$776,СВЦЭМ!$A$33:$A$776,$A125,СВЦЭМ!$B$33:$B$776,T$113)+'СЕТ СН'!$I$9+СВЦЭМ!$D$10+'СЕТ СН'!$I$6-'СЕТ СН'!$I$19</f>
        <v>1388.0618371600001</v>
      </c>
      <c r="U125" s="36">
        <f>SUMIFS(СВЦЭМ!$C$33:$C$776,СВЦЭМ!$A$33:$A$776,$A125,СВЦЭМ!$B$33:$B$776,U$113)+'СЕТ СН'!$I$9+СВЦЭМ!$D$10+'СЕТ СН'!$I$6-'СЕТ СН'!$I$19</f>
        <v>1406.8058500300001</v>
      </c>
      <c r="V125" s="36">
        <f>SUMIFS(СВЦЭМ!$C$33:$C$776,СВЦЭМ!$A$33:$A$776,$A125,СВЦЭМ!$B$33:$B$776,V$113)+'СЕТ СН'!$I$9+СВЦЭМ!$D$10+'СЕТ СН'!$I$6-'СЕТ СН'!$I$19</f>
        <v>1379.2582739500001</v>
      </c>
      <c r="W125" s="36">
        <f>SUMIFS(СВЦЭМ!$C$33:$C$776,СВЦЭМ!$A$33:$A$776,$A125,СВЦЭМ!$B$33:$B$776,W$113)+'СЕТ СН'!$I$9+СВЦЭМ!$D$10+'СЕТ СН'!$I$6-'СЕТ СН'!$I$19</f>
        <v>1380.1957410499999</v>
      </c>
      <c r="X125" s="36">
        <f>SUMIFS(СВЦЭМ!$C$33:$C$776,СВЦЭМ!$A$33:$A$776,$A125,СВЦЭМ!$B$33:$B$776,X$113)+'СЕТ СН'!$I$9+СВЦЭМ!$D$10+'СЕТ СН'!$I$6-'СЕТ СН'!$I$19</f>
        <v>1371.3577725</v>
      </c>
      <c r="Y125" s="36">
        <f>SUMIFS(СВЦЭМ!$C$33:$C$776,СВЦЭМ!$A$33:$A$776,$A125,СВЦЭМ!$B$33:$B$776,Y$113)+'СЕТ СН'!$I$9+СВЦЭМ!$D$10+'СЕТ СН'!$I$6-'СЕТ СН'!$I$19</f>
        <v>1364.1634757700001</v>
      </c>
    </row>
    <row r="126" spans="1:25" ht="15.75" x14ac:dyDescent="0.2">
      <c r="A126" s="35">
        <f t="shared" si="3"/>
        <v>43874</v>
      </c>
      <c r="B126" s="36">
        <f>SUMIFS(СВЦЭМ!$C$33:$C$776,СВЦЭМ!$A$33:$A$776,$A126,СВЦЭМ!$B$33:$B$776,B$113)+'СЕТ СН'!$I$9+СВЦЭМ!$D$10+'СЕТ СН'!$I$6-'СЕТ СН'!$I$19</f>
        <v>1403.54995521</v>
      </c>
      <c r="C126" s="36">
        <f>SUMIFS(СВЦЭМ!$C$33:$C$776,СВЦЭМ!$A$33:$A$776,$A126,СВЦЭМ!$B$33:$B$776,C$113)+'СЕТ СН'!$I$9+СВЦЭМ!$D$10+'СЕТ СН'!$I$6-'СЕТ СН'!$I$19</f>
        <v>1421.70051349</v>
      </c>
      <c r="D126" s="36">
        <f>SUMIFS(СВЦЭМ!$C$33:$C$776,СВЦЭМ!$A$33:$A$776,$A126,СВЦЭМ!$B$33:$B$776,D$113)+'СЕТ СН'!$I$9+СВЦЭМ!$D$10+'СЕТ СН'!$I$6-'СЕТ СН'!$I$19</f>
        <v>1436.5666203200001</v>
      </c>
      <c r="E126" s="36">
        <f>SUMIFS(СВЦЭМ!$C$33:$C$776,СВЦЭМ!$A$33:$A$776,$A126,СВЦЭМ!$B$33:$B$776,E$113)+'СЕТ СН'!$I$9+СВЦЭМ!$D$10+'СЕТ СН'!$I$6-'СЕТ СН'!$I$19</f>
        <v>1474.6072711400002</v>
      </c>
      <c r="F126" s="36">
        <f>SUMIFS(СВЦЭМ!$C$33:$C$776,СВЦЭМ!$A$33:$A$776,$A126,СВЦЭМ!$B$33:$B$776,F$113)+'СЕТ СН'!$I$9+СВЦЭМ!$D$10+'СЕТ СН'!$I$6-'СЕТ СН'!$I$19</f>
        <v>1488.87754129</v>
      </c>
      <c r="G126" s="36">
        <f>SUMIFS(СВЦЭМ!$C$33:$C$776,СВЦЭМ!$A$33:$A$776,$A126,СВЦЭМ!$B$33:$B$776,G$113)+'СЕТ СН'!$I$9+СВЦЭМ!$D$10+'СЕТ СН'!$I$6-'СЕТ СН'!$I$19</f>
        <v>1477.3529334300001</v>
      </c>
      <c r="H126" s="36">
        <f>SUMIFS(СВЦЭМ!$C$33:$C$776,СВЦЭМ!$A$33:$A$776,$A126,СВЦЭМ!$B$33:$B$776,H$113)+'СЕТ СН'!$I$9+СВЦЭМ!$D$10+'СЕТ СН'!$I$6-'СЕТ СН'!$I$19</f>
        <v>1442.1757012400001</v>
      </c>
      <c r="I126" s="36">
        <f>SUMIFS(СВЦЭМ!$C$33:$C$776,СВЦЭМ!$A$33:$A$776,$A126,СВЦЭМ!$B$33:$B$776,I$113)+'СЕТ СН'!$I$9+СВЦЭМ!$D$10+'СЕТ СН'!$I$6-'СЕТ СН'!$I$19</f>
        <v>1419.9105916799999</v>
      </c>
      <c r="J126" s="36">
        <f>SUMIFS(СВЦЭМ!$C$33:$C$776,СВЦЭМ!$A$33:$A$776,$A126,СВЦЭМ!$B$33:$B$776,J$113)+'СЕТ СН'!$I$9+СВЦЭМ!$D$10+'СЕТ СН'!$I$6-'СЕТ СН'!$I$19</f>
        <v>1385.3913561300001</v>
      </c>
      <c r="K126" s="36">
        <f>SUMIFS(СВЦЭМ!$C$33:$C$776,СВЦЭМ!$A$33:$A$776,$A126,СВЦЭМ!$B$33:$B$776,K$113)+'СЕТ СН'!$I$9+СВЦЭМ!$D$10+'СЕТ СН'!$I$6-'СЕТ СН'!$I$19</f>
        <v>1365.97806846</v>
      </c>
      <c r="L126" s="36">
        <f>SUMIFS(СВЦЭМ!$C$33:$C$776,СВЦЭМ!$A$33:$A$776,$A126,СВЦЭМ!$B$33:$B$776,L$113)+'СЕТ СН'!$I$9+СВЦЭМ!$D$10+'СЕТ СН'!$I$6-'СЕТ СН'!$I$19</f>
        <v>1360.7818696100001</v>
      </c>
      <c r="M126" s="36">
        <f>SUMIFS(СВЦЭМ!$C$33:$C$776,СВЦЭМ!$A$33:$A$776,$A126,СВЦЭМ!$B$33:$B$776,M$113)+'СЕТ СН'!$I$9+СВЦЭМ!$D$10+'СЕТ СН'!$I$6-'СЕТ СН'!$I$19</f>
        <v>1391.0579020600001</v>
      </c>
      <c r="N126" s="36">
        <f>SUMIFS(СВЦЭМ!$C$33:$C$776,СВЦЭМ!$A$33:$A$776,$A126,СВЦЭМ!$B$33:$B$776,N$113)+'СЕТ СН'!$I$9+СВЦЭМ!$D$10+'СЕТ СН'!$I$6-'СЕТ СН'!$I$19</f>
        <v>1397.1001810600001</v>
      </c>
      <c r="O126" s="36">
        <f>SUMIFS(СВЦЭМ!$C$33:$C$776,СВЦЭМ!$A$33:$A$776,$A126,СВЦЭМ!$B$33:$B$776,O$113)+'СЕТ СН'!$I$9+СВЦЭМ!$D$10+'СЕТ СН'!$I$6-'СЕТ СН'!$I$19</f>
        <v>1394.7963663</v>
      </c>
      <c r="P126" s="36">
        <f>SUMIFS(СВЦЭМ!$C$33:$C$776,СВЦЭМ!$A$33:$A$776,$A126,СВЦЭМ!$B$33:$B$776,P$113)+'СЕТ СН'!$I$9+СВЦЭМ!$D$10+'СЕТ СН'!$I$6-'СЕТ СН'!$I$19</f>
        <v>1403.2497046000001</v>
      </c>
      <c r="Q126" s="36">
        <f>SUMIFS(СВЦЭМ!$C$33:$C$776,СВЦЭМ!$A$33:$A$776,$A126,СВЦЭМ!$B$33:$B$776,Q$113)+'СЕТ СН'!$I$9+СВЦЭМ!$D$10+'СЕТ СН'!$I$6-'СЕТ СН'!$I$19</f>
        <v>1405.5939406800001</v>
      </c>
      <c r="R126" s="36">
        <f>SUMIFS(СВЦЭМ!$C$33:$C$776,СВЦЭМ!$A$33:$A$776,$A126,СВЦЭМ!$B$33:$B$776,R$113)+'СЕТ СН'!$I$9+СВЦЭМ!$D$10+'СЕТ СН'!$I$6-'СЕТ СН'!$I$19</f>
        <v>1408.6347845600001</v>
      </c>
      <c r="S126" s="36">
        <f>SUMIFS(СВЦЭМ!$C$33:$C$776,СВЦЭМ!$A$33:$A$776,$A126,СВЦЭМ!$B$33:$B$776,S$113)+'СЕТ СН'!$I$9+СВЦЭМ!$D$10+'СЕТ СН'!$I$6-'СЕТ СН'!$I$19</f>
        <v>1395.7328796400002</v>
      </c>
      <c r="T126" s="36">
        <f>SUMIFS(СВЦЭМ!$C$33:$C$776,СВЦЭМ!$A$33:$A$776,$A126,СВЦЭМ!$B$33:$B$776,T$113)+'СЕТ СН'!$I$9+СВЦЭМ!$D$10+'СЕТ СН'!$I$6-'СЕТ СН'!$I$19</f>
        <v>1358.5104452700002</v>
      </c>
      <c r="U126" s="36">
        <f>SUMIFS(СВЦЭМ!$C$33:$C$776,СВЦЭМ!$A$33:$A$776,$A126,СВЦЭМ!$B$33:$B$776,U$113)+'СЕТ СН'!$I$9+СВЦЭМ!$D$10+'СЕТ СН'!$I$6-'СЕТ СН'!$I$19</f>
        <v>1347.1437068800001</v>
      </c>
      <c r="V126" s="36">
        <f>SUMIFS(СВЦЭМ!$C$33:$C$776,СВЦЭМ!$A$33:$A$776,$A126,СВЦЭМ!$B$33:$B$776,V$113)+'СЕТ СН'!$I$9+СВЦЭМ!$D$10+'СЕТ СН'!$I$6-'СЕТ СН'!$I$19</f>
        <v>1344.6975344100001</v>
      </c>
      <c r="W126" s="36">
        <f>SUMIFS(СВЦЭМ!$C$33:$C$776,СВЦЭМ!$A$33:$A$776,$A126,СВЦЭМ!$B$33:$B$776,W$113)+'СЕТ СН'!$I$9+СВЦЭМ!$D$10+'СЕТ СН'!$I$6-'СЕТ СН'!$I$19</f>
        <v>1359.3201659400002</v>
      </c>
      <c r="X126" s="36">
        <f>SUMIFS(СВЦЭМ!$C$33:$C$776,СВЦЭМ!$A$33:$A$776,$A126,СВЦЭМ!$B$33:$B$776,X$113)+'СЕТ СН'!$I$9+СВЦЭМ!$D$10+'СЕТ СН'!$I$6-'СЕТ СН'!$I$19</f>
        <v>1374.26027196</v>
      </c>
      <c r="Y126" s="36">
        <f>SUMIFS(СВЦЭМ!$C$33:$C$776,СВЦЭМ!$A$33:$A$776,$A126,СВЦЭМ!$B$33:$B$776,Y$113)+'СЕТ СН'!$I$9+СВЦЭМ!$D$10+'СЕТ СН'!$I$6-'СЕТ СН'!$I$19</f>
        <v>1393.00779102</v>
      </c>
    </row>
    <row r="127" spans="1:25" ht="15.75" x14ac:dyDescent="0.2">
      <c r="A127" s="35">
        <f t="shared" si="3"/>
        <v>43875</v>
      </c>
      <c r="B127" s="36">
        <f>SUMIFS(СВЦЭМ!$C$33:$C$776,СВЦЭМ!$A$33:$A$776,$A127,СВЦЭМ!$B$33:$B$776,B$113)+'СЕТ СН'!$I$9+СВЦЭМ!$D$10+'СЕТ СН'!$I$6-'СЕТ СН'!$I$19</f>
        <v>1415.46235991</v>
      </c>
      <c r="C127" s="36">
        <f>SUMIFS(СВЦЭМ!$C$33:$C$776,СВЦЭМ!$A$33:$A$776,$A127,СВЦЭМ!$B$33:$B$776,C$113)+'СЕТ СН'!$I$9+СВЦЭМ!$D$10+'СЕТ СН'!$I$6-'СЕТ СН'!$I$19</f>
        <v>1436.4388942400001</v>
      </c>
      <c r="D127" s="36">
        <f>SUMIFS(СВЦЭМ!$C$33:$C$776,СВЦЭМ!$A$33:$A$776,$A127,СВЦЭМ!$B$33:$B$776,D$113)+'СЕТ СН'!$I$9+СВЦЭМ!$D$10+'СЕТ СН'!$I$6-'СЕТ СН'!$I$19</f>
        <v>1453.4593603500002</v>
      </c>
      <c r="E127" s="36">
        <f>SUMIFS(СВЦЭМ!$C$33:$C$776,СВЦЭМ!$A$33:$A$776,$A127,СВЦЭМ!$B$33:$B$776,E$113)+'СЕТ СН'!$I$9+СВЦЭМ!$D$10+'СЕТ СН'!$I$6-'СЕТ СН'!$I$19</f>
        <v>1491.65018538</v>
      </c>
      <c r="F127" s="36">
        <f>SUMIFS(СВЦЭМ!$C$33:$C$776,СВЦЭМ!$A$33:$A$776,$A127,СВЦЭМ!$B$33:$B$776,F$113)+'СЕТ СН'!$I$9+СВЦЭМ!$D$10+'СЕТ СН'!$I$6-'СЕТ СН'!$I$19</f>
        <v>1450.6004233600001</v>
      </c>
      <c r="G127" s="36">
        <f>SUMIFS(СВЦЭМ!$C$33:$C$776,СВЦЭМ!$A$33:$A$776,$A127,СВЦЭМ!$B$33:$B$776,G$113)+'СЕТ СН'!$I$9+СВЦЭМ!$D$10+'СЕТ СН'!$I$6-'СЕТ СН'!$I$19</f>
        <v>1435.1147621700002</v>
      </c>
      <c r="H127" s="36">
        <f>SUMIFS(СВЦЭМ!$C$33:$C$776,СВЦЭМ!$A$33:$A$776,$A127,СВЦЭМ!$B$33:$B$776,H$113)+'СЕТ СН'!$I$9+СВЦЭМ!$D$10+'СЕТ СН'!$I$6-'СЕТ СН'!$I$19</f>
        <v>1409.1620535699999</v>
      </c>
      <c r="I127" s="36">
        <f>SUMIFS(СВЦЭМ!$C$33:$C$776,СВЦЭМ!$A$33:$A$776,$A127,СВЦЭМ!$B$33:$B$776,I$113)+'СЕТ СН'!$I$9+СВЦЭМ!$D$10+'СЕТ СН'!$I$6-'СЕТ СН'!$I$19</f>
        <v>1388.6106708000002</v>
      </c>
      <c r="J127" s="36">
        <f>SUMIFS(СВЦЭМ!$C$33:$C$776,СВЦЭМ!$A$33:$A$776,$A127,СВЦЭМ!$B$33:$B$776,J$113)+'СЕТ СН'!$I$9+СВЦЭМ!$D$10+'СЕТ СН'!$I$6-'СЕТ СН'!$I$19</f>
        <v>1376.39159449</v>
      </c>
      <c r="K127" s="36">
        <f>SUMIFS(СВЦЭМ!$C$33:$C$776,СВЦЭМ!$A$33:$A$776,$A127,СВЦЭМ!$B$33:$B$776,K$113)+'СЕТ СН'!$I$9+СВЦЭМ!$D$10+'СЕТ СН'!$I$6-'СЕТ СН'!$I$19</f>
        <v>1355.19825425</v>
      </c>
      <c r="L127" s="36">
        <f>SUMIFS(СВЦЭМ!$C$33:$C$776,СВЦЭМ!$A$33:$A$776,$A127,СВЦЭМ!$B$33:$B$776,L$113)+'СЕТ СН'!$I$9+СВЦЭМ!$D$10+'СЕТ СН'!$I$6-'СЕТ СН'!$I$19</f>
        <v>1351.6636722400001</v>
      </c>
      <c r="M127" s="36">
        <f>SUMIFS(СВЦЭМ!$C$33:$C$776,СВЦЭМ!$A$33:$A$776,$A127,СВЦЭМ!$B$33:$B$776,M$113)+'СЕТ СН'!$I$9+СВЦЭМ!$D$10+'СЕТ СН'!$I$6-'СЕТ СН'!$I$19</f>
        <v>1353.20766607</v>
      </c>
      <c r="N127" s="36">
        <f>SUMIFS(СВЦЭМ!$C$33:$C$776,СВЦЭМ!$A$33:$A$776,$A127,СВЦЭМ!$B$33:$B$776,N$113)+'СЕТ СН'!$I$9+СВЦЭМ!$D$10+'СЕТ СН'!$I$6-'СЕТ СН'!$I$19</f>
        <v>1391.5914370600001</v>
      </c>
      <c r="O127" s="36">
        <f>SUMIFS(СВЦЭМ!$C$33:$C$776,СВЦЭМ!$A$33:$A$776,$A127,СВЦЭМ!$B$33:$B$776,O$113)+'СЕТ СН'!$I$9+СВЦЭМ!$D$10+'СЕТ СН'!$I$6-'СЕТ СН'!$I$19</f>
        <v>1379.9710217300001</v>
      </c>
      <c r="P127" s="36">
        <f>SUMIFS(СВЦЭМ!$C$33:$C$776,СВЦЭМ!$A$33:$A$776,$A127,СВЦЭМ!$B$33:$B$776,P$113)+'СЕТ СН'!$I$9+СВЦЭМ!$D$10+'СЕТ СН'!$I$6-'СЕТ СН'!$I$19</f>
        <v>1391.0785610900002</v>
      </c>
      <c r="Q127" s="36">
        <f>SUMIFS(СВЦЭМ!$C$33:$C$776,СВЦЭМ!$A$33:$A$776,$A127,СВЦЭМ!$B$33:$B$776,Q$113)+'СЕТ СН'!$I$9+СВЦЭМ!$D$10+'СЕТ СН'!$I$6-'СЕТ СН'!$I$19</f>
        <v>1398.7518969900002</v>
      </c>
      <c r="R127" s="36">
        <f>SUMIFS(СВЦЭМ!$C$33:$C$776,СВЦЭМ!$A$33:$A$776,$A127,СВЦЭМ!$B$33:$B$776,R$113)+'СЕТ СН'!$I$9+СВЦЭМ!$D$10+'СЕТ СН'!$I$6-'СЕТ СН'!$I$19</f>
        <v>1395.9019376599999</v>
      </c>
      <c r="S127" s="36">
        <f>SUMIFS(СВЦЭМ!$C$33:$C$776,СВЦЭМ!$A$33:$A$776,$A127,СВЦЭМ!$B$33:$B$776,S$113)+'СЕТ СН'!$I$9+СВЦЭМ!$D$10+'СЕТ СН'!$I$6-'СЕТ СН'!$I$19</f>
        <v>1375.46061298</v>
      </c>
      <c r="T127" s="36">
        <f>SUMIFS(СВЦЭМ!$C$33:$C$776,СВЦЭМ!$A$33:$A$776,$A127,СВЦЭМ!$B$33:$B$776,T$113)+'СЕТ СН'!$I$9+СВЦЭМ!$D$10+'СЕТ СН'!$I$6-'СЕТ СН'!$I$19</f>
        <v>1357.1625361700001</v>
      </c>
      <c r="U127" s="36">
        <f>SUMIFS(СВЦЭМ!$C$33:$C$776,СВЦЭМ!$A$33:$A$776,$A127,СВЦЭМ!$B$33:$B$776,U$113)+'СЕТ СН'!$I$9+СВЦЭМ!$D$10+'СЕТ СН'!$I$6-'СЕТ СН'!$I$19</f>
        <v>1357.1569043100001</v>
      </c>
      <c r="V127" s="36">
        <f>SUMIFS(СВЦЭМ!$C$33:$C$776,СВЦЭМ!$A$33:$A$776,$A127,СВЦЭМ!$B$33:$B$776,V$113)+'СЕТ СН'!$I$9+СВЦЭМ!$D$10+'СЕТ СН'!$I$6-'СЕТ СН'!$I$19</f>
        <v>1356.3143358500001</v>
      </c>
      <c r="W127" s="36">
        <f>SUMIFS(СВЦЭМ!$C$33:$C$776,СВЦЭМ!$A$33:$A$776,$A127,СВЦЭМ!$B$33:$B$776,W$113)+'СЕТ СН'!$I$9+СВЦЭМ!$D$10+'СЕТ СН'!$I$6-'СЕТ СН'!$I$19</f>
        <v>1372.3122533400001</v>
      </c>
      <c r="X127" s="36">
        <f>SUMIFS(СВЦЭМ!$C$33:$C$776,СВЦЭМ!$A$33:$A$776,$A127,СВЦЭМ!$B$33:$B$776,X$113)+'СЕТ СН'!$I$9+СВЦЭМ!$D$10+'СЕТ СН'!$I$6-'СЕТ СН'!$I$19</f>
        <v>1392.0746050100001</v>
      </c>
      <c r="Y127" s="36">
        <f>SUMIFS(СВЦЭМ!$C$33:$C$776,СВЦЭМ!$A$33:$A$776,$A127,СВЦЭМ!$B$33:$B$776,Y$113)+'СЕТ СН'!$I$9+СВЦЭМ!$D$10+'СЕТ СН'!$I$6-'СЕТ СН'!$I$19</f>
        <v>1393.4145054999999</v>
      </c>
    </row>
    <row r="128" spans="1:25" ht="15.75" x14ac:dyDescent="0.2">
      <c r="A128" s="35">
        <f t="shared" si="3"/>
        <v>43876</v>
      </c>
      <c r="B128" s="36">
        <f>SUMIFS(СВЦЭМ!$C$33:$C$776,СВЦЭМ!$A$33:$A$776,$A128,СВЦЭМ!$B$33:$B$776,B$113)+'СЕТ СН'!$I$9+СВЦЭМ!$D$10+'СЕТ СН'!$I$6-'СЕТ СН'!$I$19</f>
        <v>1306.4680411300001</v>
      </c>
      <c r="C128" s="36">
        <f>SUMIFS(СВЦЭМ!$C$33:$C$776,СВЦЭМ!$A$33:$A$776,$A128,СВЦЭМ!$B$33:$B$776,C$113)+'СЕТ СН'!$I$9+СВЦЭМ!$D$10+'СЕТ СН'!$I$6-'СЕТ СН'!$I$19</f>
        <v>1322.4424354600001</v>
      </c>
      <c r="D128" s="36">
        <f>SUMIFS(СВЦЭМ!$C$33:$C$776,СВЦЭМ!$A$33:$A$776,$A128,СВЦЭМ!$B$33:$B$776,D$113)+'СЕТ СН'!$I$9+СВЦЭМ!$D$10+'СЕТ СН'!$I$6-'СЕТ СН'!$I$19</f>
        <v>1345.8893049600001</v>
      </c>
      <c r="E128" s="36">
        <f>SUMIFS(СВЦЭМ!$C$33:$C$776,СВЦЭМ!$A$33:$A$776,$A128,СВЦЭМ!$B$33:$B$776,E$113)+'СЕТ СН'!$I$9+СВЦЭМ!$D$10+'СЕТ СН'!$I$6-'СЕТ СН'!$I$19</f>
        <v>1362.1117533300001</v>
      </c>
      <c r="F128" s="36">
        <f>SUMIFS(СВЦЭМ!$C$33:$C$776,СВЦЭМ!$A$33:$A$776,$A128,СВЦЭМ!$B$33:$B$776,F$113)+'СЕТ СН'!$I$9+СВЦЭМ!$D$10+'СЕТ СН'!$I$6-'СЕТ СН'!$I$19</f>
        <v>1364.4341123600002</v>
      </c>
      <c r="G128" s="36">
        <f>SUMIFS(СВЦЭМ!$C$33:$C$776,СВЦЭМ!$A$33:$A$776,$A128,СВЦЭМ!$B$33:$B$776,G$113)+'СЕТ СН'!$I$9+СВЦЭМ!$D$10+'СЕТ СН'!$I$6-'СЕТ СН'!$I$19</f>
        <v>1354.6373830699999</v>
      </c>
      <c r="H128" s="36">
        <f>SUMIFS(СВЦЭМ!$C$33:$C$776,СВЦЭМ!$A$33:$A$776,$A128,СВЦЭМ!$B$33:$B$776,H$113)+'СЕТ СН'!$I$9+СВЦЭМ!$D$10+'СЕТ СН'!$I$6-'СЕТ СН'!$I$19</f>
        <v>1342.44270955</v>
      </c>
      <c r="I128" s="36">
        <f>SUMIFS(СВЦЭМ!$C$33:$C$776,СВЦЭМ!$A$33:$A$776,$A128,СВЦЭМ!$B$33:$B$776,I$113)+'СЕТ СН'!$I$9+СВЦЭМ!$D$10+'СЕТ СН'!$I$6-'СЕТ СН'!$I$19</f>
        <v>1360.4184447500002</v>
      </c>
      <c r="J128" s="36">
        <f>SUMIFS(СВЦЭМ!$C$33:$C$776,СВЦЭМ!$A$33:$A$776,$A128,СВЦЭМ!$B$33:$B$776,J$113)+'СЕТ СН'!$I$9+СВЦЭМ!$D$10+'СЕТ СН'!$I$6-'СЕТ СН'!$I$19</f>
        <v>1395.19407912</v>
      </c>
      <c r="K128" s="36">
        <f>SUMIFS(СВЦЭМ!$C$33:$C$776,СВЦЭМ!$A$33:$A$776,$A128,СВЦЭМ!$B$33:$B$776,K$113)+'СЕТ СН'!$I$9+СВЦЭМ!$D$10+'СЕТ СН'!$I$6-'СЕТ СН'!$I$19</f>
        <v>1371.6153324500001</v>
      </c>
      <c r="L128" s="36">
        <f>SUMIFS(СВЦЭМ!$C$33:$C$776,СВЦЭМ!$A$33:$A$776,$A128,СВЦЭМ!$B$33:$B$776,L$113)+'СЕТ СН'!$I$9+СВЦЭМ!$D$10+'СЕТ СН'!$I$6-'СЕТ СН'!$I$19</f>
        <v>1377.0193199099999</v>
      </c>
      <c r="M128" s="36">
        <f>SUMIFS(СВЦЭМ!$C$33:$C$776,СВЦЭМ!$A$33:$A$776,$A128,СВЦЭМ!$B$33:$B$776,M$113)+'СЕТ СН'!$I$9+СВЦЭМ!$D$10+'СЕТ СН'!$I$6-'СЕТ СН'!$I$19</f>
        <v>1375.4579008600001</v>
      </c>
      <c r="N128" s="36">
        <f>SUMIFS(СВЦЭМ!$C$33:$C$776,СВЦЭМ!$A$33:$A$776,$A128,СВЦЭМ!$B$33:$B$776,N$113)+'СЕТ СН'!$I$9+СВЦЭМ!$D$10+'СЕТ СН'!$I$6-'СЕТ СН'!$I$19</f>
        <v>1362.9266320700001</v>
      </c>
      <c r="O128" s="36">
        <f>SUMIFS(СВЦЭМ!$C$33:$C$776,СВЦЭМ!$A$33:$A$776,$A128,СВЦЭМ!$B$33:$B$776,O$113)+'СЕТ СН'!$I$9+СВЦЭМ!$D$10+'СЕТ СН'!$I$6-'СЕТ СН'!$I$19</f>
        <v>1357.6946881000001</v>
      </c>
      <c r="P128" s="36">
        <f>SUMIFS(СВЦЭМ!$C$33:$C$776,СВЦЭМ!$A$33:$A$776,$A128,СВЦЭМ!$B$33:$B$776,P$113)+'СЕТ СН'!$I$9+СВЦЭМ!$D$10+'СЕТ СН'!$I$6-'СЕТ СН'!$I$19</f>
        <v>1350.42567854</v>
      </c>
      <c r="Q128" s="36">
        <f>SUMIFS(СВЦЭМ!$C$33:$C$776,СВЦЭМ!$A$33:$A$776,$A128,СВЦЭМ!$B$33:$B$776,Q$113)+'СЕТ СН'!$I$9+СВЦЭМ!$D$10+'СЕТ СН'!$I$6-'СЕТ СН'!$I$19</f>
        <v>1345.6186196000001</v>
      </c>
      <c r="R128" s="36">
        <f>SUMIFS(СВЦЭМ!$C$33:$C$776,СВЦЭМ!$A$33:$A$776,$A128,СВЦЭМ!$B$33:$B$776,R$113)+'СЕТ СН'!$I$9+СВЦЭМ!$D$10+'СЕТ СН'!$I$6-'СЕТ СН'!$I$19</f>
        <v>1350.7180388300001</v>
      </c>
      <c r="S128" s="36">
        <f>SUMIFS(СВЦЭМ!$C$33:$C$776,СВЦЭМ!$A$33:$A$776,$A128,СВЦЭМ!$B$33:$B$776,S$113)+'СЕТ СН'!$I$9+СВЦЭМ!$D$10+'СЕТ СН'!$I$6-'СЕТ СН'!$I$19</f>
        <v>1352.9314459000002</v>
      </c>
      <c r="T128" s="36">
        <f>SUMIFS(СВЦЭМ!$C$33:$C$776,СВЦЭМ!$A$33:$A$776,$A128,СВЦЭМ!$B$33:$B$776,T$113)+'СЕТ СН'!$I$9+СВЦЭМ!$D$10+'СЕТ СН'!$I$6-'СЕТ СН'!$I$19</f>
        <v>1366.4642200600001</v>
      </c>
      <c r="U128" s="36">
        <f>SUMIFS(СВЦЭМ!$C$33:$C$776,СВЦЭМ!$A$33:$A$776,$A128,СВЦЭМ!$B$33:$B$776,U$113)+'СЕТ СН'!$I$9+СВЦЭМ!$D$10+'СЕТ СН'!$I$6-'СЕТ СН'!$I$19</f>
        <v>1377.3068580700001</v>
      </c>
      <c r="V128" s="36">
        <f>SUMIFS(СВЦЭМ!$C$33:$C$776,СВЦЭМ!$A$33:$A$776,$A128,СВЦЭМ!$B$33:$B$776,V$113)+'СЕТ СН'!$I$9+СВЦЭМ!$D$10+'СЕТ СН'!$I$6-'СЕТ СН'!$I$19</f>
        <v>1354.01657359</v>
      </c>
      <c r="W128" s="36">
        <f>SUMIFS(СВЦЭМ!$C$33:$C$776,СВЦЭМ!$A$33:$A$776,$A128,СВЦЭМ!$B$33:$B$776,W$113)+'СЕТ СН'!$I$9+СВЦЭМ!$D$10+'СЕТ СН'!$I$6-'СЕТ СН'!$I$19</f>
        <v>1351.35381252</v>
      </c>
      <c r="X128" s="36">
        <f>SUMIFS(СВЦЭМ!$C$33:$C$776,СВЦЭМ!$A$33:$A$776,$A128,СВЦЭМ!$B$33:$B$776,X$113)+'СЕТ СН'!$I$9+СВЦЭМ!$D$10+'СЕТ СН'!$I$6-'СЕТ СН'!$I$19</f>
        <v>1352.4143475999999</v>
      </c>
      <c r="Y128" s="36">
        <f>SUMIFS(СВЦЭМ!$C$33:$C$776,СВЦЭМ!$A$33:$A$776,$A128,СВЦЭМ!$B$33:$B$776,Y$113)+'СЕТ СН'!$I$9+СВЦЭМ!$D$10+'СЕТ СН'!$I$6-'СЕТ СН'!$I$19</f>
        <v>1316.8997404000002</v>
      </c>
    </row>
    <row r="129" spans="1:26" ht="15.75" x14ac:dyDescent="0.2">
      <c r="A129" s="35">
        <f t="shared" si="3"/>
        <v>43877</v>
      </c>
      <c r="B129" s="36">
        <f>SUMIFS(СВЦЭМ!$C$33:$C$776,СВЦЭМ!$A$33:$A$776,$A129,СВЦЭМ!$B$33:$B$776,B$113)+'СЕТ СН'!$I$9+СВЦЭМ!$D$10+'СЕТ СН'!$I$6-'СЕТ СН'!$I$19</f>
        <v>1412.93883121</v>
      </c>
      <c r="C129" s="36">
        <f>SUMIFS(СВЦЭМ!$C$33:$C$776,СВЦЭМ!$A$33:$A$776,$A129,СВЦЭМ!$B$33:$B$776,C$113)+'СЕТ СН'!$I$9+СВЦЭМ!$D$10+'СЕТ СН'!$I$6-'СЕТ СН'!$I$19</f>
        <v>1442.27042426</v>
      </c>
      <c r="D129" s="36">
        <f>SUMIFS(СВЦЭМ!$C$33:$C$776,СВЦЭМ!$A$33:$A$776,$A129,СВЦЭМ!$B$33:$B$776,D$113)+'СЕТ СН'!$I$9+СВЦЭМ!$D$10+'СЕТ СН'!$I$6-'СЕТ СН'!$I$19</f>
        <v>1454.1433970400001</v>
      </c>
      <c r="E129" s="36">
        <f>SUMIFS(СВЦЭМ!$C$33:$C$776,СВЦЭМ!$A$33:$A$776,$A129,СВЦЭМ!$B$33:$B$776,E$113)+'СЕТ СН'!$I$9+СВЦЭМ!$D$10+'СЕТ СН'!$I$6-'СЕТ СН'!$I$19</f>
        <v>1481.5106980700002</v>
      </c>
      <c r="F129" s="36">
        <f>SUMIFS(СВЦЭМ!$C$33:$C$776,СВЦЭМ!$A$33:$A$776,$A129,СВЦЭМ!$B$33:$B$776,F$113)+'СЕТ СН'!$I$9+СВЦЭМ!$D$10+'СЕТ СН'!$I$6-'СЕТ СН'!$I$19</f>
        <v>1468.0067976300002</v>
      </c>
      <c r="G129" s="36">
        <f>SUMIFS(СВЦЭМ!$C$33:$C$776,СВЦЭМ!$A$33:$A$776,$A129,СВЦЭМ!$B$33:$B$776,G$113)+'СЕТ СН'!$I$9+СВЦЭМ!$D$10+'СЕТ СН'!$I$6-'СЕТ СН'!$I$19</f>
        <v>1463.8574494600002</v>
      </c>
      <c r="H129" s="36">
        <f>SUMIFS(СВЦЭМ!$C$33:$C$776,СВЦЭМ!$A$33:$A$776,$A129,СВЦЭМ!$B$33:$B$776,H$113)+'СЕТ СН'!$I$9+СВЦЭМ!$D$10+'СЕТ СН'!$I$6-'СЕТ СН'!$I$19</f>
        <v>1434.3325032800001</v>
      </c>
      <c r="I129" s="36">
        <f>SUMIFS(СВЦЭМ!$C$33:$C$776,СВЦЭМ!$A$33:$A$776,$A129,СВЦЭМ!$B$33:$B$776,I$113)+'СЕТ СН'!$I$9+СВЦЭМ!$D$10+'СЕТ СН'!$I$6-'СЕТ СН'!$I$19</f>
        <v>1401.6306328700002</v>
      </c>
      <c r="J129" s="36">
        <f>SUMIFS(СВЦЭМ!$C$33:$C$776,СВЦЭМ!$A$33:$A$776,$A129,СВЦЭМ!$B$33:$B$776,J$113)+'СЕТ СН'!$I$9+СВЦЭМ!$D$10+'СЕТ СН'!$I$6-'СЕТ СН'!$I$19</f>
        <v>1366.58425233</v>
      </c>
      <c r="K129" s="36">
        <f>SUMIFS(СВЦЭМ!$C$33:$C$776,СВЦЭМ!$A$33:$A$776,$A129,СВЦЭМ!$B$33:$B$776,K$113)+'СЕТ СН'!$I$9+СВЦЭМ!$D$10+'СЕТ СН'!$I$6-'СЕТ СН'!$I$19</f>
        <v>1347.7136028100001</v>
      </c>
      <c r="L129" s="36">
        <f>SUMIFS(СВЦЭМ!$C$33:$C$776,СВЦЭМ!$A$33:$A$776,$A129,СВЦЭМ!$B$33:$B$776,L$113)+'СЕТ СН'!$I$9+СВЦЭМ!$D$10+'СЕТ СН'!$I$6-'СЕТ СН'!$I$19</f>
        <v>1335.9503649799999</v>
      </c>
      <c r="M129" s="36">
        <f>SUMIFS(СВЦЭМ!$C$33:$C$776,СВЦЭМ!$A$33:$A$776,$A129,СВЦЭМ!$B$33:$B$776,M$113)+'СЕТ СН'!$I$9+СВЦЭМ!$D$10+'СЕТ СН'!$I$6-'СЕТ СН'!$I$19</f>
        <v>1347.3317288000001</v>
      </c>
      <c r="N129" s="36">
        <f>SUMIFS(СВЦЭМ!$C$33:$C$776,СВЦЭМ!$A$33:$A$776,$A129,СВЦЭМ!$B$33:$B$776,N$113)+'СЕТ СН'!$I$9+СВЦЭМ!$D$10+'СЕТ СН'!$I$6-'СЕТ СН'!$I$19</f>
        <v>1362.04890591</v>
      </c>
      <c r="O129" s="36">
        <f>SUMIFS(СВЦЭМ!$C$33:$C$776,СВЦЭМ!$A$33:$A$776,$A129,СВЦЭМ!$B$33:$B$776,O$113)+'СЕТ СН'!$I$9+СВЦЭМ!$D$10+'СЕТ СН'!$I$6-'СЕТ СН'!$I$19</f>
        <v>1366.1521822899999</v>
      </c>
      <c r="P129" s="36">
        <f>SUMIFS(СВЦЭМ!$C$33:$C$776,СВЦЭМ!$A$33:$A$776,$A129,СВЦЭМ!$B$33:$B$776,P$113)+'СЕТ СН'!$I$9+СВЦЭМ!$D$10+'СЕТ СН'!$I$6-'СЕТ СН'!$I$19</f>
        <v>1385.8684054800001</v>
      </c>
      <c r="Q129" s="36">
        <f>SUMIFS(СВЦЭМ!$C$33:$C$776,СВЦЭМ!$A$33:$A$776,$A129,СВЦЭМ!$B$33:$B$776,Q$113)+'СЕТ СН'!$I$9+СВЦЭМ!$D$10+'СЕТ СН'!$I$6-'СЕТ СН'!$I$19</f>
        <v>1405.8247713400001</v>
      </c>
      <c r="R129" s="36">
        <f>SUMIFS(СВЦЭМ!$C$33:$C$776,СВЦЭМ!$A$33:$A$776,$A129,СВЦЭМ!$B$33:$B$776,R$113)+'СЕТ СН'!$I$9+СВЦЭМ!$D$10+'СЕТ СН'!$I$6-'СЕТ СН'!$I$19</f>
        <v>1391.0322959600001</v>
      </c>
      <c r="S129" s="36">
        <f>SUMIFS(СВЦЭМ!$C$33:$C$776,СВЦЭМ!$A$33:$A$776,$A129,СВЦЭМ!$B$33:$B$776,S$113)+'СЕТ СН'!$I$9+СВЦЭМ!$D$10+'СЕТ СН'!$I$6-'СЕТ СН'!$I$19</f>
        <v>1389.2878443500001</v>
      </c>
      <c r="T129" s="36">
        <f>SUMIFS(СВЦЭМ!$C$33:$C$776,СВЦЭМ!$A$33:$A$776,$A129,СВЦЭМ!$B$33:$B$776,T$113)+'СЕТ СН'!$I$9+СВЦЭМ!$D$10+'СЕТ СН'!$I$6-'СЕТ СН'!$I$19</f>
        <v>1358.4094842300001</v>
      </c>
      <c r="U129" s="36">
        <f>SUMIFS(СВЦЭМ!$C$33:$C$776,СВЦЭМ!$A$33:$A$776,$A129,СВЦЭМ!$B$33:$B$776,U$113)+'СЕТ СН'!$I$9+СВЦЭМ!$D$10+'СЕТ СН'!$I$6-'СЕТ СН'!$I$19</f>
        <v>1393.0345812400001</v>
      </c>
      <c r="V129" s="36">
        <f>SUMIFS(СВЦЭМ!$C$33:$C$776,СВЦЭМ!$A$33:$A$776,$A129,СВЦЭМ!$B$33:$B$776,V$113)+'СЕТ СН'!$I$9+СВЦЭМ!$D$10+'СЕТ СН'!$I$6-'СЕТ СН'!$I$19</f>
        <v>1375.78505771</v>
      </c>
      <c r="W129" s="36">
        <f>SUMIFS(СВЦЭМ!$C$33:$C$776,СВЦЭМ!$A$33:$A$776,$A129,СВЦЭМ!$B$33:$B$776,W$113)+'СЕТ СН'!$I$9+СВЦЭМ!$D$10+'СЕТ СН'!$I$6-'СЕТ СН'!$I$19</f>
        <v>1390.3258448400002</v>
      </c>
      <c r="X129" s="36">
        <f>SUMIFS(СВЦЭМ!$C$33:$C$776,СВЦЭМ!$A$33:$A$776,$A129,СВЦЭМ!$B$33:$B$776,X$113)+'СЕТ СН'!$I$9+СВЦЭМ!$D$10+'СЕТ СН'!$I$6-'СЕТ СН'!$I$19</f>
        <v>1389.3571734699999</v>
      </c>
      <c r="Y129" s="36">
        <f>SUMIFS(СВЦЭМ!$C$33:$C$776,СВЦЭМ!$A$33:$A$776,$A129,СВЦЭМ!$B$33:$B$776,Y$113)+'СЕТ СН'!$I$9+СВЦЭМ!$D$10+'СЕТ СН'!$I$6-'СЕТ СН'!$I$19</f>
        <v>1402.1651349700001</v>
      </c>
    </row>
    <row r="130" spans="1:26" ht="15.75" x14ac:dyDescent="0.2">
      <c r="A130" s="35">
        <f t="shared" si="3"/>
        <v>43878</v>
      </c>
      <c r="B130" s="36">
        <f>SUMIFS(СВЦЭМ!$C$33:$C$776,СВЦЭМ!$A$33:$A$776,$A130,СВЦЭМ!$B$33:$B$776,B$113)+'СЕТ СН'!$I$9+СВЦЭМ!$D$10+'СЕТ СН'!$I$6-'СЕТ СН'!$I$19</f>
        <v>1404.0211637699999</v>
      </c>
      <c r="C130" s="36">
        <f>SUMIFS(СВЦЭМ!$C$33:$C$776,СВЦЭМ!$A$33:$A$776,$A130,СВЦЭМ!$B$33:$B$776,C$113)+'СЕТ СН'!$I$9+СВЦЭМ!$D$10+'СЕТ СН'!$I$6-'СЕТ СН'!$I$19</f>
        <v>1420.1991324000001</v>
      </c>
      <c r="D130" s="36">
        <f>SUMIFS(СВЦЭМ!$C$33:$C$776,СВЦЭМ!$A$33:$A$776,$A130,СВЦЭМ!$B$33:$B$776,D$113)+'СЕТ СН'!$I$9+СВЦЭМ!$D$10+'СЕТ СН'!$I$6-'СЕТ СН'!$I$19</f>
        <v>1434.98004059</v>
      </c>
      <c r="E130" s="36">
        <f>SUMIFS(СВЦЭМ!$C$33:$C$776,СВЦЭМ!$A$33:$A$776,$A130,СВЦЭМ!$B$33:$B$776,E$113)+'СЕТ СН'!$I$9+СВЦЭМ!$D$10+'СЕТ СН'!$I$6-'СЕТ СН'!$I$19</f>
        <v>1443.2310074699999</v>
      </c>
      <c r="F130" s="36">
        <f>SUMIFS(СВЦЭМ!$C$33:$C$776,СВЦЭМ!$A$33:$A$776,$A130,СВЦЭМ!$B$33:$B$776,F$113)+'СЕТ СН'!$I$9+СВЦЭМ!$D$10+'СЕТ СН'!$I$6-'СЕТ СН'!$I$19</f>
        <v>1441.4021057100001</v>
      </c>
      <c r="G130" s="36">
        <f>SUMIFS(СВЦЭМ!$C$33:$C$776,СВЦЭМ!$A$33:$A$776,$A130,СВЦЭМ!$B$33:$B$776,G$113)+'СЕТ СН'!$I$9+СВЦЭМ!$D$10+'СЕТ СН'!$I$6-'СЕТ СН'!$I$19</f>
        <v>1439.65045431</v>
      </c>
      <c r="H130" s="36">
        <f>SUMIFS(СВЦЭМ!$C$33:$C$776,СВЦЭМ!$A$33:$A$776,$A130,СВЦЭМ!$B$33:$B$776,H$113)+'СЕТ СН'!$I$9+СВЦЭМ!$D$10+'СЕТ СН'!$I$6-'СЕТ СН'!$I$19</f>
        <v>1421.13656846</v>
      </c>
      <c r="I130" s="36">
        <f>SUMIFS(СВЦЭМ!$C$33:$C$776,СВЦЭМ!$A$33:$A$776,$A130,СВЦЭМ!$B$33:$B$776,I$113)+'СЕТ СН'!$I$9+СВЦЭМ!$D$10+'СЕТ СН'!$I$6-'СЕТ СН'!$I$19</f>
        <v>1360.4232166300001</v>
      </c>
      <c r="J130" s="36">
        <f>SUMIFS(СВЦЭМ!$C$33:$C$776,СВЦЭМ!$A$33:$A$776,$A130,СВЦЭМ!$B$33:$B$776,J$113)+'СЕТ СН'!$I$9+СВЦЭМ!$D$10+'СЕТ СН'!$I$6-'СЕТ СН'!$I$19</f>
        <v>1402.6422550699999</v>
      </c>
      <c r="K130" s="36">
        <f>SUMIFS(СВЦЭМ!$C$33:$C$776,СВЦЭМ!$A$33:$A$776,$A130,СВЦЭМ!$B$33:$B$776,K$113)+'СЕТ СН'!$I$9+СВЦЭМ!$D$10+'СЕТ СН'!$I$6-'СЕТ СН'!$I$19</f>
        <v>1377.3205264500002</v>
      </c>
      <c r="L130" s="36">
        <f>SUMIFS(СВЦЭМ!$C$33:$C$776,СВЦЭМ!$A$33:$A$776,$A130,СВЦЭМ!$B$33:$B$776,L$113)+'СЕТ СН'!$I$9+СВЦЭМ!$D$10+'СЕТ СН'!$I$6-'СЕТ СН'!$I$19</f>
        <v>1352.15143954</v>
      </c>
      <c r="M130" s="36">
        <f>SUMIFS(СВЦЭМ!$C$33:$C$776,СВЦЭМ!$A$33:$A$776,$A130,СВЦЭМ!$B$33:$B$776,M$113)+'СЕТ СН'!$I$9+СВЦЭМ!$D$10+'СЕТ СН'!$I$6-'СЕТ СН'!$I$19</f>
        <v>1363.40238185</v>
      </c>
      <c r="N130" s="36">
        <f>SUMIFS(СВЦЭМ!$C$33:$C$776,СВЦЭМ!$A$33:$A$776,$A130,СВЦЭМ!$B$33:$B$776,N$113)+'СЕТ СН'!$I$9+СВЦЭМ!$D$10+'СЕТ СН'!$I$6-'СЕТ СН'!$I$19</f>
        <v>1386.6859761600001</v>
      </c>
      <c r="O130" s="36">
        <f>SUMIFS(СВЦЭМ!$C$33:$C$776,СВЦЭМ!$A$33:$A$776,$A130,СВЦЭМ!$B$33:$B$776,O$113)+'СЕТ СН'!$I$9+СВЦЭМ!$D$10+'СЕТ СН'!$I$6-'СЕТ СН'!$I$19</f>
        <v>1383.9318577500001</v>
      </c>
      <c r="P130" s="36">
        <f>SUMIFS(СВЦЭМ!$C$33:$C$776,СВЦЭМ!$A$33:$A$776,$A130,СВЦЭМ!$B$33:$B$776,P$113)+'СЕТ СН'!$I$9+СВЦЭМ!$D$10+'СЕТ СН'!$I$6-'СЕТ СН'!$I$19</f>
        <v>1406.41474642</v>
      </c>
      <c r="Q130" s="36">
        <f>SUMIFS(СВЦЭМ!$C$33:$C$776,СВЦЭМ!$A$33:$A$776,$A130,СВЦЭМ!$B$33:$B$776,Q$113)+'СЕТ СН'!$I$9+СВЦЭМ!$D$10+'СЕТ СН'!$I$6-'СЕТ СН'!$I$19</f>
        <v>1426.4404898800001</v>
      </c>
      <c r="R130" s="36">
        <f>SUMIFS(СВЦЭМ!$C$33:$C$776,СВЦЭМ!$A$33:$A$776,$A130,СВЦЭМ!$B$33:$B$776,R$113)+'СЕТ СН'!$I$9+СВЦЭМ!$D$10+'СЕТ СН'!$I$6-'СЕТ СН'!$I$19</f>
        <v>1423.5750022900002</v>
      </c>
      <c r="S130" s="36">
        <f>SUMIFS(СВЦЭМ!$C$33:$C$776,СВЦЭМ!$A$33:$A$776,$A130,СВЦЭМ!$B$33:$B$776,S$113)+'СЕТ СН'!$I$9+СВЦЭМ!$D$10+'СЕТ СН'!$I$6-'СЕТ СН'!$I$19</f>
        <v>1412.5617448100002</v>
      </c>
      <c r="T130" s="36">
        <f>SUMIFS(СВЦЭМ!$C$33:$C$776,СВЦЭМ!$A$33:$A$776,$A130,СВЦЭМ!$B$33:$B$776,T$113)+'СЕТ СН'!$I$9+СВЦЭМ!$D$10+'СЕТ СН'!$I$6-'СЕТ СН'!$I$19</f>
        <v>1367.7566244899999</v>
      </c>
      <c r="U130" s="36">
        <f>SUMIFS(СВЦЭМ!$C$33:$C$776,СВЦЭМ!$A$33:$A$776,$A130,СВЦЭМ!$B$33:$B$776,U$113)+'СЕТ СН'!$I$9+СВЦЭМ!$D$10+'СЕТ СН'!$I$6-'СЕТ СН'!$I$19</f>
        <v>1369.2981223300001</v>
      </c>
      <c r="V130" s="36">
        <f>SUMIFS(СВЦЭМ!$C$33:$C$776,СВЦЭМ!$A$33:$A$776,$A130,СВЦЭМ!$B$33:$B$776,V$113)+'СЕТ СН'!$I$9+СВЦЭМ!$D$10+'СЕТ СН'!$I$6-'СЕТ СН'!$I$19</f>
        <v>1359.2397196800002</v>
      </c>
      <c r="W130" s="36">
        <f>SUMIFS(СВЦЭМ!$C$33:$C$776,СВЦЭМ!$A$33:$A$776,$A130,СВЦЭМ!$B$33:$B$776,W$113)+'СЕТ СН'!$I$9+СВЦЭМ!$D$10+'СЕТ СН'!$I$6-'СЕТ СН'!$I$19</f>
        <v>1381.1847497799999</v>
      </c>
      <c r="X130" s="36">
        <f>SUMIFS(СВЦЭМ!$C$33:$C$776,СВЦЭМ!$A$33:$A$776,$A130,СВЦЭМ!$B$33:$B$776,X$113)+'СЕТ СН'!$I$9+СВЦЭМ!$D$10+'СЕТ СН'!$I$6-'СЕТ СН'!$I$19</f>
        <v>1387.4718168500001</v>
      </c>
      <c r="Y130" s="36">
        <f>SUMIFS(СВЦЭМ!$C$33:$C$776,СВЦЭМ!$A$33:$A$776,$A130,СВЦЭМ!$B$33:$B$776,Y$113)+'СЕТ СН'!$I$9+СВЦЭМ!$D$10+'СЕТ СН'!$I$6-'СЕТ СН'!$I$19</f>
        <v>1440.31520606</v>
      </c>
    </row>
    <row r="131" spans="1:26" ht="15.75" x14ac:dyDescent="0.2">
      <c r="A131" s="35">
        <f t="shared" si="3"/>
        <v>43879</v>
      </c>
      <c r="B131" s="36">
        <f>SUMIFS(СВЦЭМ!$C$33:$C$776,СВЦЭМ!$A$33:$A$776,$A131,СВЦЭМ!$B$33:$B$776,B$113)+'СЕТ СН'!$I$9+СВЦЭМ!$D$10+'СЕТ СН'!$I$6-'СЕТ СН'!$I$19</f>
        <v>1382.14588159</v>
      </c>
      <c r="C131" s="36">
        <f>SUMIFS(СВЦЭМ!$C$33:$C$776,СВЦЭМ!$A$33:$A$776,$A131,СВЦЭМ!$B$33:$B$776,C$113)+'СЕТ СН'!$I$9+СВЦЭМ!$D$10+'СЕТ СН'!$I$6-'СЕТ СН'!$I$19</f>
        <v>1418.2686533200001</v>
      </c>
      <c r="D131" s="36">
        <f>SUMIFS(СВЦЭМ!$C$33:$C$776,СВЦЭМ!$A$33:$A$776,$A131,СВЦЭМ!$B$33:$B$776,D$113)+'СЕТ СН'!$I$9+СВЦЭМ!$D$10+'СЕТ СН'!$I$6-'СЕТ СН'!$I$19</f>
        <v>1447.6996418000001</v>
      </c>
      <c r="E131" s="36">
        <f>SUMIFS(СВЦЭМ!$C$33:$C$776,СВЦЭМ!$A$33:$A$776,$A131,СВЦЭМ!$B$33:$B$776,E$113)+'СЕТ СН'!$I$9+СВЦЭМ!$D$10+'СЕТ СН'!$I$6-'СЕТ СН'!$I$19</f>
        <v>1448.8560860800001</v>
      </c>
      <c r="F131" s="36">
        <f>SUMIFS(СВЦЭМ!$C$33:$C$776,СВЦЭМ!$A$33:$A$776,$A131,СВЦЭМ!$B$33:$B$776,F$113)+'СЕТ СН'!$I$9+СВЦЭМ!$D$10+'СЕТ СН'!$I$6-'СЕТ СН'!$I$19</f>
        <v>1421.2812609299999</v>
      </c>
      <c r="G131" s="36">
        <f>SUMIFS(СВЦЭМ!$C$33:$C$776,СВЦЭМ!$A$33:$A$776,$A131,СВЦЭМ!$B$33:$B$776,G$113)+'СЕТ СН'!$I$9+СВЦЭМ!$D$10+'СЕТ СН'!$I$6-'СЕТ СН'!$I$19</f>
        <v>1412.1488477600001</v>
      </c>
      <c r="H131" s="36">
        <f>SUMIFS(СВЦЭМ!$C$33:$C$776,СВЦЭМ!$A$33:$A$776,$A131,СВЦЭМ!$B$33:$B$776,H$113)+'СЕТ СН'!$I$9+СВЦЭМ!$D$10+'СЕТ СН'!$I$6-'СЕТ СН'!$I$19</f>
        <v>1382.47840236</v>
      </c>
      <c r="I131" s="36">
        <f>SUMIFS(СВЦЭМ!$C$33:$C$776,СВЦЭМ!$A$33:$A$776,$A131,СВЦЭМ!$B$33:$B$776,I$113)+'СЕТ СН'!$I$9+СВЦЭМ!$D$10+'СЕТ СН'!$I$6-'СЕТ СН'!$I$19</f>
        <v>1353.3501765400001</v>
      </c>
      <c r="J131" s="36">
        <f>SUMIFS(СВЦЭМ!$C$33:$C$776,СВЦЭМ!$A$33:$A$776,$A131,СВЦЭМ!$B$33:$B$776,J$113)+'СЕТ СН'!$I$9+СВЦЭМ!$D$10+'СЕТ СН'!$I$6-'СЕТ СН'!$I$19</f>
        <v>1347.9849622700001</v>
      </c>
      <c r="K131" s="36">
        <f>SUMIFS(СВЦЭМ!$C$33:$C$776,СВЦЭМ!$A$33:$A$776,$A131,СВЦЭМ!$B$33:$B$776,K$113)+'СЕТ СН'!$I$9+СВЦЭМ!$D$10+'СЕТ СН'!$I$6-'СЕТ СН'!$I$19</f>
        <v>1347.9752223200001</v>
      </c>
      <c r="L131" s="36">
        <f>SUMIFS(СВЦЭМ!$C$33:$C$776,СВЦЭМ!$A$33:$A$776,$A131,СВЦЭМ!$B$33:$B$776,L$113)+'СЕТ СН'!$I$9+СВЦЭМ!$D$10+'СЕТ СН'!$I$6-'СЕТ СН'!$I$19</f>
        <v>1349.64527294</v>
      </c>
      <c r="M131" s="36">
        <f>SUMIFS(СВЦЭМ!$C$33:$C$776,СВЦЭМ!$A$33:$A$776,$A131,СВЦЭМ!$B$33:$B$776,M$113)+'СЕТ СН'!$I$9+СВЦЭМ!$D$10+'СЕТ СН'!$I$6-'СЕТ СН'!$I$19</f>
        <v>1376.5250263200001</v>
      </c>
      <c r="N131" s="36">
        <f>SUMIFS(СВЦЭМ!$C$33:$C$776,СВЦЭМ!$A$33:$A$776,$A131,СВЦЭМ!$B$33:$B$776,N$113)+'СЕТ СН'!$I$9+СВЦЭМ!$D$10+'СЕТ СН'!$I$6-'СЕТ СН'!$I$19</f>
        <v>1400.2168562300001</v>
      </c>
      <c r="O131" s="36">
        <f>SUMIFS(СВЦЭМ!$C$33:$C$776,СВЦЭМ!$A$33:$A$776,$A131,СВЦЭМ!$B$33:$B$776,O$113)+'СЕТ СН'!$I$9+СВЦЭМ!$D$10+'СЕТ СН'!$I$6-'СЕТ СН'!$I$19</f>
        <v>1429.96677516</v>
      </c>
      <c r="P131" s="36">
        <f>SUMIFS(СВЦЭМ!$C$33:$C$776,СВЦЭМ!$A$33:$A$776,$A131,СВЦЭМ!$B$33:$B$776,P$113)+'СЕТ СН'!$I$9+СВЦЭМ!$D$10+'СЕТ СН'!$I$6-'СЕТ СН'!$I$19</f>
        <v>1449.5864692600001</v>
      </c>
      <c r="Q131" s="36">
        <f>SUMIFS(СВЦЭМ!$C$33:$C$776,СВЦЭМ!$A$33:$A$776,$A131,СВЦЭМ!$B$33:$B$776,Q$113)+'СЕТ СН'!$I$9+СВЦЭМ!$D$10+'СЕТ СН'!$I$6-'СЕТ СН'!$I$19</f>
        <v>1465.5823097000002</v>
      </c>
      <c r="R131" s="36">
        <f>SUMIFS(СВЦЭМ!$C$33:$C$776,СВЦЭМ!$A$33:$A$776,$A131,СВЦЭМ!$B$33:$B$776,R$113)+'СЕТ СН'!$I$9+СВЦЭМ!$D$10+'СЕТ СН'!$I$6-'СЕТ СН'!$I$19</f>
        <v>1471.7604810600001</v>
      </c>
      <c r="S131" s="36">
        <f>SUMIFS(СВЦЭМ!$C$33:$C$776,СВЦЭМ!$A$33:$A$776,$A131,СВЦЭМ!$B$33:$B$776,S$113)+'СЕТ СН'!$I$9+СВЦЭМ!$D$10+'СЕТ СН'!$I$6-'СЕТ СН'!$I$19</f>
        <v>1440.5271826100002</v>
      </c>
      <c r="T131" s="36">
        <f>SUMIFS(СВЦЭМ!$C$33:$C$776,СВЦЭМ!$A$33:$A$776,$A131,СВЦЭМ!$B$33:$B$776,T$113)+'СЕТ СН'!$I$9+СВЦЭМ!$D$10+'СЕТ СН'!$I$6-'СЕТ СН'!$I$19</f>
        <v>1404.9762401</v>
      </c>
      <c r="U131" s="36">
        <f>SUMIFS(СВЦЭМ!$C$33:$C$776,СВЦЭМ!$A$33:$A$776,$A131,СВЦЭМ!$B$33:$B$776,U$113)+'СЕТ СН'!$I$9+СВЦЭМ!$D$10+'СЕТ СН'!$I$6-'СЕТ СН'!$I$19</f>
        <v>1403.7545212700002</v>
      </c>
      <c r="V131" s="36">
        <f>SUMIFS(СВЦЭМ!$C$33:$C$776,СВЦЭМ!$A$33:$A$776,$A131,СВЦЭМ!$B$33:$B$776,V$113)+'СЕТ СН'!$I$9+СВЦЭМ!$D$10+'СЕТ СН'!$I$6-'СЕТ СН'!$I$19</f>
        <v>1383.4536793900002</v>
      </c>
      <c r="W131" s="36">
        <f>SUMIFS(СВЦЭМ!$C$33:$C$776,СВЦЭМ!$A$33:$A$776,$A131,СВЦЭМ!$B$33:$B$776,W$113)+'СЕТ СН'!$I$9+СВЦЭМ!$D$10+'СЕТ СН'!$I$6-'СЕТ СН'!$I$19</f>
        <v>1394.46369097</v>
      </c>
      <c r="X131" s="36">
        <f>SUMIFS(СВЦЭМ!$C$33:$C$776,СВЦЭМ!$A$33:$A$776,$A131,СВЦЭМ!$B$33:$B$776,X$113)+'СЕТ СН'!$I$9+СВЦЭМ!$D$10+'СЕТ СН'!$I$6-'СЕТ СН'!$I$19</f>
        <v>1388.3459010300001</v>
      </c>
      <c r="Y131" s="36">
        <f>SUMIFS(СВЦЭМ!$C$33:$C$776,СВЦЭМ!$A$33:$A$776,$A131,СВЦЭМ!$B$33:$B$776,Y$113)+'СЕТ СН'!$I$9+СВЦЭМ!$D$10+'СЕТ СН'!$I$6-'СЕТ СН'!$I$19</f>
        <v>1418.665295</v>
      </c>
    </row>
    <row r="132" spans="1:26" ht="15.75" x14ac:dyDescent="0.2">
      <c r="A132" s="35">
        <f t="shared" si="3"/>
        <v>43880</v>
      </c>
      <c r="B132" s="36">
        <f>SUMIFS(СВЦЭМ!$C$33:$C$776,СВЦЭМ!$A$33:$A$776,$A132,СВЦЭМ!$B$33:$B$776,B$113)+'СЕТ СН'!$I$9+СВЦЭМ!$D$10+'СЕТ СН'!$I$6-'СЕТ СН'!$I$19</f>
        <v>1439.6594165900001</v>
      </c>
      <c r="C132" s="36">
        <f>SUMIFS(СВЦЭМ!$C$33:$C$776,СВЦЭМ!$A$33:$A$776,$A132,СВЦЭМ!$B$33:$B$776,C$113)+'СЕТ СН'!$I$9+СВЦЭМ!$D$10+'СЕТ СН'!$I$6-'СЕТ СН'!$I$19</f>
        <v>1441.0558224500001</v>
      </c>
      <c r="D132" s="36">
        <f>SUMIFS(СВЦЭМ!$C$33:$C$776,СВЦЭМ!$A$33:$A$776,$A132,СВЦЭМ!$B$33:$B$776,D$113)+'СЕТ СН'!$I$9+СВЦЭМ!$D$10+'СЕТ СН'!$I$6-'СЕТ СН'!$I$19</f>
        <v>1458.2175723300002</v>
      </c>
      <c r="E132" s="36">
        <f>SUMIFS(СВЦЭМ!$C$33:$C$776,СВЦЭМ!$A$33:$A$776,$A132,СВЦЭМ!$B$33:$B$776,E$113)+'СЕТ СН'!$I$9+СВЦЭМ!$D$10+'СЕТ СН'!$I$6-'СЕТ СН'!$I$19</f>
        <v>1466.8016860900002</v>
      </c>
      <c r="F132" s="36">
        <f>SUMIFS(СВЦЭМ!$C$33:$C$776,СВЦЭМ!$A$33:$A$776,$A132,СВЦЭМ!$B$33:$B$776,F$113)+'СЕТ СН'!$I$9+СВЦЭМ!$D$10+'СЕТ СН'!$I$6-'СЕТ СН'!$I$19</f>
        <v>1465.9641338700001</v>
      </c>
      <c r="G132" s="36">
        <f>SUMIFS(СВЦЭМ!$C$33:$C$776,СВЦЭМ!$A$33:$A$776,$A132,СВЦЭМ!$B$33:$B$776,G$113)+'СЕТ СН'!$I$9+СВЦЭМ!$D$10+'СЕТ СН'!$I$6-'СЕТ СН'!$I$19</f>
        <v>1456.89553735</v>
      </c>
      <c r="H132" s="36">
        <f>SUMIFS(СВЦЭМ!$C$33:$C$776,СВЦЭМ!$A$33:$A$776,$A132,СВЦЭМ!$B$33:$B$776,H$113)+'СЕТ СН'!$I$9+СВЦЭМ!$D$10+'СЕТ СН'!$I$6-'СЕТ СН'!$I$19</f>
        <v>1424.0529810100002</v>
      </c>
      <c r="I132" s="36">
        <f>SUMIFS(СВЦЭМ!$C$33:$C$776,СВЦЭМ!$A$33:$A$776,$A132,СВЦЭМ!$B$33:$B$776,I$113)+'СЕТ СН'!$I$9+СВЦЭМ!$D$10+'СЕТ СН'!$I$6-'СЕТ СН'!$I$19</f>
        <v>1395.5583398000001</v>
      </c>
      <c r="J132" s="36">
        <f>SUMIFS(СВЦЭМ!$C$33:$C$776,СВЦЭМ!$A$33:$A$776,$A132,СВЦЭМ!$B$33:$B$776,J$113)+'СЕТ СН'!$I$9+СВЦЭМ!$D$10+'СЕТ СН'!$I$6-'СЕТ СН'!$I$19</f>
        <v>1364.7649214500002</v>
      </c>
      <c r="K132" s="36">
        <f>SUMIFS(СВЦЭМ!$C$33:$C$776,СВЦЭМ!$A$33:$A$776,$A132,СВЦЭМ!$B$33:$B$776,K$113)+'СЕТ СН'!$I$9+СВЦЭМ!$D$10+'СЕТ СН'!$I$6-'СЕТ СН'!$I$19</f>
        <v>1343.9684606300002</v>
      </c>
      <c r="L132" s="36">
        <f>SUMIFS(СВЦЭМ!$C$33:$C$776,СВЦЭМ!$A$33:$A$776,$A132,СВЦЭМ!$B$33:$B$776,L$113)+'СЕТ СН'!$I$9+СВЦЭМ!$D$10+'СЕТ СН'!$I$6-'СЕТ СН'!$I$19</f>
        <v>1342.6779636199999</v>
      </c>
      <c r="M132" s="36">
        <f>SUMIFS(СВЦЭМ!$C$33:$C$776,СВЦЭМ!$A$33:$A$776,$A132,СВЦЭМ!$B$33:$B$776,M$113)+'СЕТ СН'!$I$9+СВЦЭМ!$D$10+'СЕТ СН'!$I$6-'СЕТ СН'!$I$19</f>
        <v>1351.1341116100002</v>
      </c>
      <c r="N132" s="36">
        <f>SUMIFS(СВЦЭМ!$C$33:$C$776,СВЦЭМ!$A$33:$A$776,$A132,СВЦЭМ!$B$33:$B$776,N$113)+'СЕТ СН'!$I$9+СВЦЭМ!$D$10+'СЕТ СН'!$I$6-'СЕТ СН'!$I$19</f>
        <v>1375.84365794</v>
      </c>
      <c r="O132" s="36">
        <f>SUMIFS(СВЦЭМ!$C$33:$C$776,СВЦЭМ!$A$33:$A$776,$A132,СВЦЭМ!$B$33:$B$776,O$113)+'СЕТ СН'!$I$9+СВЦЭМ!$D$10+'СЕТ СН'!$I$6-'СЕТ СН'!$I$19</f>
        <v>1387.84977903</v>
      </c>
      <c r="P132" s="36">
        <f>SUMIFS(СВЦЭМ!$C$33:$C$776,СВЦЭМ!$A$33:$A$776,$A132,СВЦЭМ!$B$33:$B$776,P$113)+'СЕТ СН'!$I$9+СВЦЭМ!$D$10+'СЕТ СН'!$I$6-'СЕТ СН'!$I$19</f>
        <v>1411.2151206200001</v>
      </c>
      <c r="Q132" s="36">
        <f>SUMIFS(СВЦЭМ!$C$33:$C$776,СВЦЭМ!$A$33:$A$776,$A132,СВЦЭМ!$B$33:$B$776,Q$113)+'СЕТ СН'!$I$9+СВЦЭМ!$D$10+'СЕТ СН'!$I$6-'СЕТ СН'!$I$19</f>
        <v>1437.8957999600002</v>
      </c>
      <c r="R132" s="36">
        <f>SUMIFS(СВЦЭМ!$C$33:$C$776,СВЦЭМ!$A$33:$A$776,$A132,СВЦЭМ!$B$33:$B$776,R$113)+'СЕТ СН'!$I$9+СВЦЭМ!$D$10+'СЕТ СН'!$I$6-'СЕТ СН'!$I$19</f>
        <v>1411.5719186199999</v>
      </c>
      <c r="S132" s="36">
        <f>SUMIFS(СВЦЭМ!$C$33:$C$776,СВЦЭМ!$A$33:$A$776,$A132,СВЦЭМ!$B$33:$B$776,S$113)+'СЕТ СН'!$I$9+СВЦЭМ!$D$10+'СЕТ СН'!$I$6-'СЕТ СН'!$I$19</f>
        <v>1387.13844393</v>
      </c>
      <c r="T132" s="36">
        <f>SUMIFS(СВЦЭМ!$C$33:$C$776,СВЦЭМ!$A$33:$A$776,$A132,СВЦЭМ!$B$33:$B$776,T$113)+'СЕТ СН'!$I$9+СВЦЭМ!$D$10+'СЕТ СН'!$I$6-'СЕТ СН'!$I$19</f>
        <v>1345.2649129800002</v>
      </c>
      <c r="U132" s="36">
        <f>SUMIFS(СВЦЭМ!$C$33:$C$776,СВЦЭМ!$A$33:$A$776,$A132,СВЦЭМ!$B$33:$B$776,U$113)+'СЕТ СН'!$I$9+СВЦЭМ!$D$10+'СЕТ СН'!$I$6-'СЕТ СН'!$I$19</f>
        <v>1348.33413926</v>
      </c>
      <c r="V132" s="36">
        <f>SUMIFS(СВЦЭМ!$C$33:$C$776,СВЦЭМ!$A$33:$A$776,$A132,СВЦЭМ!$B$33:$B$776,V$113)+'СЕТ СН'!$I$9+СВЦЭМ!$D$10+'СЕТ СН'!$I$6-'СЕТ СН'!$I$19</f>
        <v>1366.4917830300001</v>
      </c>
      <c r="W132" s="36">
        <f>SUMIFS(СВЦЭМ!$C$33:$C$776,СВЦЭМ!$A$33:$A$776,$A132,СВЦЭМ!$B$33:$B$776,W$113)+'СЕТ СН'!$I$9+СВЦЭМ!$D$10+'СЕТ СН'!$I$6-'СЕТ СН'!$I$19</f>
        <v>1353.7070561800001</v>
      </c>
      <c r="X132" s="36">
        <f>SUMIFS(СВЦЭМ!$C$33:$C$776,СВЦЭМ!$A$33:$A$776,$A132,СВЦЭМ!$B$33:$B$776,X$113)+'СЕТ СН'!$I$9+СВЦЭМ!$D$10+'СЕТ СН'!$I$6-'СЕТ СН'!$I$19</f>
        <v>1359.2852659300002</v>
      </c>
      <c r="Y132" s="36">
        <f>SUMIFS(СВЦЭМ!$C$33:$C$776,СВЦЭМ!$A$33:$A$776,$A132,СВЦЭМ!$B$33:$B$776,Y$113)+'СЕТ СН'!$I$9+СВЦЭМ!$D$10+'СЕТ СН'!$I$6-'СЕТ СН'!$I$19</f>
        <v>1393.4396556500001</v>
      </c>
    </row>
    <row r="133" spans="1:26" ht="15.75" x14ac:dyDescent="0.2">
      <c r="A133" s="35">
        <f t="shared" si="3"/>
        <v>43881</v>
      </c>
      <c r="B133" s="36">
        <f>SUMIFS(СВЦЭМ!$C$33:$C$776,СВЦЭМ!$A$33:$A$776,$A133,СВЦЭМ!$B$33:$B$776,B$113)+'СЕТ СН'!$I$9+СВЦЭМ!$D$10+'СЕТ СН'!$I$6-'СЕТ СН'!$I$19</f>
        <v>1397.62151434</v>
      </c>
      <c r="C133" s="36">
        <f>SUMIFS(СВЦЭМ!$C$33:$C$776,СВЦЭМ!$A$33:$A$776,$A133,СВЦЭМ!$B$33:$B$776,C$113)+'СЕТ СН'!$I$9+СВЦЭМ!$D$10+'СЕТ СН'!$I$6-'СЕТ СН'!$I$19</f>
        <v>1403.86914632</v>
      </c>
      <c r="D133" s="36">
        <f>SUMIFS(СВЦЭМ!$C$33:$C$776,СВЦЭМ!$A$33:$A$776,$A133,СВЦЭМ!$B$33:$B$776,D$113)+'СЕТ СН'!$I$9+СВЦЭМ!$D$10+'СЕТ СН'!$I$6-'СЕТ СН'!$I$19</f>
        <v>1417.7285202900002</v>
      </c>
      <c r="E133" s="36">
        <f>SUMIFS(СВЦЭМ!$C$33:$C$776,СВЦЭМ!$A$33:$A$776,$A133,СВЦЭМ!$B$33:$B$776,E$113)+'СЕТ СН'!$I$9+СВЦЭМ!$D$10+'СЕТ СН'!$I$6-'СЕТ СН'!$I$19</f>
        <v>1436.1315372399999</v>
      </c>
      <c r="F133" s="36">
        <f>SUMIFS(СВЦЭМ!$C$33:$C$776,СВЦЭМ!$A$33:$A$776,$A133,СВЦЭМ!$B$33:$B$776,F$113)+'СЕТ СН'!$I$9+СВЦЭМ!$D$10+'СЕТ СН'!$I$6-'СЕТ СН'!$I$19</f>
        <v>1439.3497958</v>
      </c>
      <c r="G133" s="36">
        <f>SUMIFS(СВЦЭМ!$C$33:$C$776,СВЦЭМ!$A$33:$A$776,$A133,СВЦЭМ!$B$33:$B$776,G$113)+'СЕТ СН'!$I$9+СВЦЭМ!$D$10+'СЕТ СН'!$I$6-'СЕТ СН'!$I$19</f>
        <v>1433.54803642</v>
      </c>
      <c r="H133" s="36">
        <f>SUMIFS(СВЦЭМ!$C$33:$C$776,СВЦЭМ!$A$33:$A$776,$A133,СВЦЭМ!$B$33:$B$776,H$113)+'СЕТ СН'!$I$9+СВЦЭМ!$D$10+'СЕТ СН'!$I$6-'СЕТ СН'!$I$19</f>
        <v>1406.7860631600001</v>
      </c>
      <c r="I133" s="36">
        <f>SUMIFS(СВЦЭМ!$C$33:$C$776,СВЦЭМ!$A$33:$A$776,$A133,СВЦЭМ!$B$33:$B$776,I$113)+'СЕТ СН'!$I$9+СВЦЭМ!$D$10+'СЕТ СН'!$I$6-'СЕТ СН'!$I$19</f>
        <v>1371.5972368600001</v>
      </c>
      <c r="J133" s="36">
        <f>SUMIFS(СВЦЭМ!$C$33:$C$776,СВЦЭМ!$A$33:$A$776,$A133,СВЦЭМ!$B$33:$B$776,J$113)+'СЕТ СН'!$I$9+СВЦЭМ!$D$10+'СЕТ СН'!$I$6-'СЕТ СН'!$I$19</f>
        <v>1336.7700990400001</v>
      </c>
      <c r="K133" s="36">
        <f>SUMIFS(СВЦЭМ!$C$33:$C$776,СВЦЭМ!$A$33:$A$776,$A133,СВЦЭМ!$B$33:$B$776,K$113)+'СЕТ СН'!$I$9+СВЦЭМ!$D$10+'СЕТ СН'!$I$6-'СЕТ СН'!$I$19</f>
        <v>1327.5772638200001</v>
      </c>
      <c r="L133" s="36">
        <f>SUMIFS(СВЦЭМ!$C$33:$C$776,СВЦЭМ!$A$33:$A$776,$A133,СВЦЭМ!$B$33:$B$776,L$113)+'СЕТ СН'!$I$9+СВЦЭМ!$D$10+'СЕТ СН'!$I$6-'СЕТ СН'!$I$19</f>
        <v>1333.5644938700002</v>
      </c>
      <c r="M133" s="36">
        <f>SUMIFS(СВЦЭМ!$C$33:$C$776,СВЦЭМ!$A$33:$A$776,$A133,СВЦЭМ!$B$33:$B$776,M$113)+'СЕТ СН'!$I$9+СВЦЭМ!$D$10+'СЕТ СН'!$I$6-'СЕТ СН'!$I$19</f>
        <v>1334.8151475700001</v>
      </c>
      <c r="N133" s="36">
        <f>SUMIFS(СВЦЭМ!$C$33:$C$776,СВЦЭМ!$A$33:$A$776,$A133,СВЦЭМ!$B$33:$B$776,N$113)+'СЕТ СН'!$I$9+СВЦЭМ!$D$10+'СЕТ СН'!$I$6-'СЕТ СН'!$I$19</f>
        <v>1354.7821138600002</v>
      </c>
      <c r="O133" s="36">
        <f>SUMIFS(СВЦЭМ!$C$33:$C$776,СВЦЭМ!$A$33:$A$776,$A133,СВЦЭМ!$B$33:$B$776,O$113)+'СЕТ СН'!$I$9+СВЦЭМ!$D$10+'СЕТ СН'!$I$6-'СЕТ СН'!$I$19</f>
        <v>1371.1885427300001</v>
      </c>
      <c r="P133" s="36">
        <f>SUMIFS(СВЦЭМ!$C$33:$C$776,СВЦЭМ!$A$33:$A$776,$A133,СВЦЭМ!$B$33:$B$776,P$113)+'СЕТ СН'!$I$9+СВЦЭМ!$D$10+'СЕТ СН'!$I$6-'СЕТ СН'!$I$19</f>
        <v>1408.41063194</v>
      </c>
      <c r="Q133" s="36">
        <f>SUMIFS(СВЦЭМ!$C$33:$C$776,СВЦЭМ!$A$33:$A$776,$A133,СВЦЭМ!$B$33:$B$776,Q$113)+'СЕТ СН'!$I$9+СВЦЭМ!$D$10+'СЕТ СН'!$I$6-'СЕТ СН'!$I$19</f>
        <v>1410.0647537700002</v>
      </c>
      <c r="R133" s="36">
        <f>SUMIFS(СВЦЭМ!$C$33:$C$776,СВЦЭМ!$A$33:$A$776,$A133,СВЦЭМ!$B$33:$B$776,R$113)+'СЕТ СН'!$I$9+СВЦЭМ!$D$10+'СЕТ СН'!$I$6-'СЕТ СН'!$I$19</f>
        <v>1409.7759453100002</v>
      </c>
      <c r="S133" s="36">
        <f>SUMIFS(СВЦЭМ!$C$33:$C$776,СВЦЭМ!$A$33:$A$776,$A133,СВЦЭМ!$B$33:$B$776,S$113)+'СЕТ СН'!$I$9+СВЦЭМ!$D$10+'СЕТ СН'!$I$6-'СЕТ СН'!$I$19</f>
        <v>1374.4593267300002</v>
      </c>
      <c r="T133" s="36">
        <f>SUMIFS(СВЦЭМ!$C$33:$C$776,СВЦЭМ!$A$33:$A$776,$A133,СВЦЭМ!$B$33:$B$776,T$113)+'СЕТ СН'!$I$9+СВЦЭМ!$D$10+'СЕТ СН'!$I$6-'СЕТ СН'!$I$19</f>
        <v>1352.4966223900001</v>
      </c>
      <c r="U133" s="36">
        <f>SUMIFS(СВЦЭМ!$C$33:$C$776,СВЦЭМ!$A$33:$A$776,$A133,СВЦЭМ!$B$33:$B$776,U$113)+'СЕТ СН'!$I$9+СВЦЭМ!$D$10+'СЕТ СН'!$I$6-'СЕТ СН'!$I$19</f>
        <v>1329.5478966800001</v>
      </c>
      <c r="V133" s="36">
        <f>SUMIFS(СВЦЭМ!$C$33:$C$776,СВЦЭМ!$A$33:$A$776,$A133,СВЦЭМ!$B$33:$B$776,V$113)+'СЕТ СН'!$I$9+СВЦЭМ!$D$10+'СЕТ СН'!$I$6-'СЕТ СН'!$I$19</f>
        <v>1329.9867943300001</v>
      </c>
      <c r="W133" s="36">
        <f>SUMIFS(СВЦЭМ!$C$33:$C$776,СВЦЭМ!$A$33:$A$776,$A133,СВЦЭМ!$B$33:$B$776,W$113)+'СЕТ СН'!$I$9+СВЦЭМ!$D$10+'СЕТ СН'!$I$6-'СЕТ СН'!$I$19</f>
        <v>1346.1992047100002</v>
      </c>
      <c r="X133" s="36">
        <f>SUMIFS(СВЦЭМ!$C$33:$C$776,СВЦЭМ!$A$33:$A$776,$A133,СВЦЭМ!$B$33:$B$776,X$113)+'СЕТ СН'!$I$9+СВЦЭМ!$D$10+'СЕТ СН'!$I$6-'СЕТ СН'!$I$19</f>
        <v>1360.0646326999999</v>
      </c>
      <c r="Y133" s="36">
        <f>SUMIFS(СВЦЭМ!$C$33:$C$776,СВЦЭМ!$A$33:$A$776,$A133,СВЦЭМ!$B$33:$B$776,Y$113)+'СЕТ СН'!$I$9+СВЦЭМ!$D$10+'СЕТ СН'!$I$6-'СЕТ СН'!$I$19</f>
        <v>1373.11578887</v>
      </c>
    </row>
    <row r="134" spans="1:26" ht="15.75" x14ac:dyDescent="0.2">
      <c r="A134" s="35">
        <f t="shared" si="3"/>
        <v>43882</v>
      </c>
      <c r="B134" s="36">
        <f>SUMIFS(СВЦЭМ!$C$33:$C$776,СВЦЭМ!$A$33:$A$776,$A134,СВЦЭМ!$B$33:$B$776,B$113)+'СЕТ СН'!$I$9+СВЦЭМ!$D$10+'СЕТ СН'!$I$6-'СЕТ СН'!$I$19</f>
        <v>1383.41747571</v>
      </c>
      <c r="C134" s="36">
        <f>SUMIFS(СВЦЭМ!$C$33:$C$776,СВЦЭМ!$A$33:$A$776,$A134,СВЦЭМ!$B$33:$B$776,C$113)+'СЕТ СН'!$I$9+СВЦЭМ!$D$10+'СЕТ СН'!$I$6-'СЕТ СН'!$I$19</f>
        <v>1411.5816478900001</v>
      </c>
      <c r="D134" s="36">
        <f>SUMIFS(СВЦЭМ!$C$33:$C$776,СВЦЭМ!$A$33:$A$776,$A134,СВЦЭМ!$B$33:$B$776,D$113)+'СЕТ СН'!$I$9+СВЦЭМ!$D$10+'СЕТ СН'!$I$6-'СЕТ СН'!$I$19</f>
        <v>1425.57551014</v>
      </c>
      <c r="E134" s="36">
        <f>SUMIFS(СВЦЭМ!$C$33:$C$776,СВЦЭМ!$A$33:$A$776,$A134,СВЦЭМ!$B$33:$B$776,E$113)+'СЕТ СН'!$I$9+СВЦЭМ!$D$10+'СЕТ СН'!$I$6-'СЕТ СН'!$I$19</f>
        <v>1427.6351836600002</v>
      </c>
      <c r="F134" s="36">
        <f>SUMIFS(СВЦЭМ!$C$33:$C$776,СВЦЭМ!$A$33:$A$776,$A134,СВЦЭМ!$B$33:$B$776,F$113)+'СЕТ СН'!$I$9+СВЦЭМ!$D$10+'СЕТ СН'!$I$6-'СЕТ СН'!$I$19</f>
        <v>1416.1217787600001</v>
      </c>
      <c r="G134" s="36">
        <f>SUMIFS(СВЦЭМ!$C$33:$C$776,СВЦЭМ!$A$33:$A$776,$A134,СВЦЭМ!$B$33:$B$776,G$113)+'СЕТ СН'!$I$9+СВЦЭМ!$D$10+'СЕТ СН'!$I$6-'СЕТ СН'!$I$19</f>
        <v>1392.4976042799999</v>
      </c>
      <c r="H134" s="36">
        <f>SUMIFS(СВЦЭМ!$C$33:$C$776,СВЦЭМ!$A$33:$A$776,$A134,СВЦЭМ!$B$33:$B$776,H$113)+'СЕТ СН'!$I$9+СВЦЭМ!$D$10+'СЕТ СН'!$I$6-'СЕТ СН'!$I$19</f>
        <v>1373.4039982700001</v>
      </c>
      <c r="I134" s="36">
        <f>SUMIFS(СВЦЭМ!$C$33:$C$776,СВЦЭМ!$A$33:$A$776,$A134,СВЦЭМ!$B$33:$B$776,I$113)+'СЕТ СН'!$I$9+СВЦЭМ!$D$10+'СЕТ СН'!$I$6-'СЕТ СН'!$I$19</f>
        <v>1357.4519326899999</v>
      </c>
      <c r="J134" s="36">
        <f>SUMIFS(СВЦЭМ!$C$33:$C$776,СВЦЭМ!$A$33:$A$776,$A134,СВЦЭМ!$B$33:$B$776,J$113)+'СЕТ СН'!$I$9+СВЦЭМ!$D$10+'СЕТ СН'!$I$6-'СЕТ СН'!$I$19</f>
        <v>1334.1716389100002</v>
      </c>
      <c r="K134" s="36">
        <f>SUMIFS(СВЦЭМ!$C$33:$C$776,СВЦЭМ!$A$33:$A$776,$A134,СВЦЭМ!$B$33:$B$776,K$113)+'СЕТ СН'!$I$9+СВЦЭМ!$D$10+'СЕТ СН'!$I$6-'СЕТ СН'!$I$19</f>
        <v>1328.7579561000002</v>
      </c>
      <c r="L134" s="36">
        <f>SUMIFS(СВЦЭМ!$C$33:$C$776,СВЦЭМ!$A$33:$A$776,$A134,СВЦЭМ!$B$33:$B$776,L$113)+'СЕТ СН'!$I$9+СВЦЭМ!$D$10+'СЕТ СН'!$I$6-'СЕТ СН'!$I$19</f>
        <v>1334.0613409699999</v>
      </c>
      <c r="M134" s="36">
        <f>SUMIFS(СВЦЭМ!$C$33:$C$776,СВЦЭМ!$A$33:$A$776,$A134,СВЦЭМ!$B$33:$B$776,M$113)+'СЕТ СН'!$I$9+СВЦЭМ!$D$10+'СЕТ СН'!$I$6-'СЕТ СН'!$I$19</f>
        <v>1344.4900975400001</v>
      </c>
      <c r="N134" s="36">
        <f>SUMIFS(СВЦЭМ!$C$33:$C$776,СВЦЭМ!$A$33:$A$776,$A134,СВЦЭМ!$B$33:$B$776,N$113)+'СЕТ СН'!$I$9+СВЦЭМ!$D$10+'СЕТ СН'!$I$6-'СЕТ СН'!$I$19</f>
        <v>1367.5402458100002</v>
      </c>
      <c r="O134" s="36">
        <f>SUMIFS(СВЦЭМ!$C$33:$C$776,СВЦЭМ!$A$33:$A$776,$A134,СВЦЭМ!$B$33:$B$776,O$113)+'СЕТ СН'!$I$9+СВЦЭМ!$D$10+'СЕТ СН'!$I$6-'СЕТ СН'!$I$19</f>
        <v>1381.3814968700001</v>
      </c>
      <c r="P134" s="36">
        <f>SUMIFS(СВЦЭМ!$C$33:$C$776,СВЦЭМ!$A$33:$A$776,$A134,СВЦЭМ!$B$33:$B$776,P$113)+'СЕТ СН'!$I$9+СВЦЭМ!$D$10+'СЕТ СН'!$I$6-'СЕТ СН'!$I$19</f>
        <v>1396.64657145</v>
      </c>
      <c r="Q134" s="36">
        <f>SUMIFS(СВЦЭМ!$C$33:$C$776,СВЦЭМ!$A$33:$A$776,$A134,СВЦЭМ!$B$33:$B$776,Q$113)+'СЕТ СН'!$I$9+СВЦЭМ!$D$10+'СЕТ СН'!$I$6-'СЕТ СН'!$I$19</f>
        <v>1404.4720412300001</v>
      </c>
      <c r="R134" s="36">
        <f>SUMIFS(СВЦЭМ!$C$33:$C$776,СВЦЭМ!$A$33:$A$776,$A134,СВЦЭМ!$B$33:$B$776,R$113)+'СЕТ СН'!$I$9+СВЦЭМ!$D$10+'СЕТ СН'!$I$6-'СЕТ СН'!$I$19</f>
        <v>1400.7646051500001</v>
      </c>
      <c r="S134" s="36">
        <f>SUMIFS(СВЦЭМ!$C$33:$C$776,СВЦЭМ!$A$33:$A$776,$A134,СВЦЭМ!$B$33:$B$776,S$113)+'СЕТ СН'!$I$9+СВЦЭМ!$D$10+'СЕТ СН'!$I$6-'СЕТ СН'!$I$19</f>
        <v>1384.00796782</v>
      </c>
      <c r="T134" s="36">
        <f>SUMIFS(СВЦЭМ!$C$33:$C$776,СВЦЭМ!$A$33:$A$776,$A134,СВЦЭМ!$B$33:$B$776,T$113)+'СЕТ СН'!$I$9+СВЦЭМ!$D$10+'СЕТ СН'!$I$6-'СЕТ СН'!$I$19</f>
        <v>1355.0771681800002</v>
      </c>
      <c r="U134" s="36">
        <f>SUMIFS(СВЦЭМ!$C$33:$C$776,СВЦЭМ!$A$33:$A$776,$A134,СВЦЭМ!$B$33:$B$776,U$113)+'СЕТ СН'!$I$9+СВЦЭМ!$D$10+'СЕТ СН'!$I$6-'СЕТ СН'!$I$19</f>
        <v>1343.3441106800001</v>
      </c>
      <c r="V134" s="36">
        <f>SUMIFS(СВЦЭМ!$C$33:$C$776,СВЦЭМ!$A$33:$A$776,$A134,СВЦЭМ!$B$33:$B$776,V$113)+'СЕТ СН'!$I$9+СВЦЭМ!$D$10+'СЕТ СН'!$I$6-'СЕТ СН'!$I$19</f>
        <v>1317.18934803</v>
      </c>
      <c r="W134" s="36">
        <f>SUMIFS(СВЦЭМ!$C$33:$C$776,СВЦЭМ!$A$33:$A$776,$A134,СВЦЭМ!$B$33:$B$776,W$113)+'СЕТ СН'!$I$9+СВЦЭМ!$D$10+'СЕТ СН'!$I$6-'СЕТ СН'!$I$19</f>
        <v>1304.2879925300001</v>
      </c>
      <c r="X134" s="36">
        <f>SUMIFS(СВЦЭМ!$C$33:$C$776,СВЦЭМ!$A$33:$A$776,$A134,СВЦЭМ!$B$33:$B$776,X$113)+'СЕТ СН'!$I$9+СВЦЭМ!$D$10+'СЕТ СН'!$I$6-'СЕТ СН'!$I$19</f>
        <v>1315.3230344100002</v>
      </c>
      <c r="Y134" s="36">
        <f>SUMIFS(СВЦЭМ!$C$33:$C$776,СВЦЭМ!$A$33:$A$776,$A134,СВЦЭМ!$B$33:$B$776,Y$113)+'СЕТ СН'!$I$9+СВЦЭМ!$D$10+'СЕТ СН'!$I$6-'СЕТ СН'!$I$19</f>
        <v>1330.5524380500001</v>
      </c>
    </row>
    <row r="135" spans="1:26" ht="15.75" x14ac:dyDescent="0.2">
      <c r="A135" s="35">
        <f t="shared" si="3"/>
        <v>43883</v>
      </c>
      <c r="B135" s="36">
        <f>SUMIFS(СВЦЭМ!$C$33:$C$776,СВЦЭМ!$A$33:$A$776,$A135,СВЦЭМ!$B$33:$B$776,B$113)+'СЕТ СН'!$I$9+СВЦЭМ!$D$10+'СЕТ СН'!$I$6-'СЕТ СН'!$I$19</f>
        <v>1362.19955013</v>
      </c>
      <c r="C135" s="36">
        <f>SUMIFS(СВЦЭМ!$C$33:$C$776,СВЦЭМ!$A$33:$A$776,$A135,СВЦЭМ!$B$33:$B$776,C$113)+'СЕТ СН'!$I$9+СВЦЭМ!$D$10+'СЕТ СН'!$I$6-'СЕТ СН'!$I$19</f>
        <v>1379.2908843800001</v>
      </c>
      <c r="D135" s="36">
        <f>SUMIFS(СВЦЭМ!$C$33:$C$776,СВЦЭМ!$A$33:$A$776,$A135,СВЦЭМ!$B$33:$B$776,D$113)+'СЕТ СН'!$I$9+СВЦЭМ!$D$10+'СЕТ СН'!$I$6-'СЕТ СН'!$I$19</f>
        <v>1383.4579605900001</v>
      </c>
      <c r="E135" s="36">
        <f>SUMIFS(СВЦЭМ!$C$33:$C$776,СВЦЭМ!$A$33:$A$776,$A135,СВЦЭМ!$B$33:$B$776,E$113)+'СЕТ СН'!$I$9+СВЦЭМ!$D$10+'СЕТ СН'!$I$6-'СЕТ СН'!$I$19</f>
        <v>1385.6152663100002</v>
      </c>
      <c r="F135" s="36">
        <f>SUMIFS(СВЦЭМ!$C$33:$C$776,СВЦЭМ!$A$33:$A$776,$A135,СВЦЭМ!$B$33:$B$776,F$113)+'СЕТ СН'!$I$9+СВЦЭМ!$D$10+'СЕТ СН'!$I$6-'СЕТ СН'!$I$19</f>
        <v>1382.33369386</v>
      </c>
      <c r="G135" s="36">
        <f>SUMIFS(СВЦЭМ!$C$33:$C$776,СВЦЭМ!$A$33:$A$776,$A135,СВЦЭМ!$B$33:$B$776,G$113)+'СЕТ СН'!$I$9+СВЦЭМ!$D$10+'СЕТ СН'!$I$6-'СЕТ СН'!$I$19</f>
        <v>1381.97915218</v>
      </c>
      <c r="H135" s="36">
        <f>SUMIFS(СВЦЭМ!$C$33:$C$776,СВЦЭМ!$A$33:$A$776,$A135,СВЦЭМ!$B$33:$B$776,H$113)+'СЕТ СН'!$I$9+СВЦЭМ!$D$10+'СЕТ СН'!$I$6-'СЕТ СН'!$I$19</f>
        <v>1370.5773100800002</v>
      </c>
      <c r="I135" s="36">
        <f>SUMIFS(СВЦЭМ!$C$33:$C$776,СВЦЭМ!$A$33:$A$776,$A135,СВЦЭМ!$B$33:$B$776,I$113)+'СЕТ СН'!$I$9+СВЦЭМ!$D$10+'СЕТ СН'!$I$6-'СЕТ СН'!$I$19</f>
        <v>1319.9318651000001</v>
      </c>
      <c r="J135" s="36">
        <f>SUMIFS(СВЦЭМ!$C$33:$C$776,СВЦЭМ!$A$33:$A$776,$A135,СВЦЭМ!$B$33:$B$776,J$113)+'СЕТ СН'!$I$9+СВЦЭМ!$D$10+'СЕТ СН'!$I$6-'СЕТ СН'!$I$19</f>
        <v>1327.0333353800002</v>
      </c>
      <c r="K135" s="36">
        <f>SUMIFS(СВЦЭМ!$C$33:$C$776,СВЦЭМ!$A$33:$A$776,$A135,СВЦЭМ!$B$33:$B$776,K$113)+'СЕТ СН'!$I$9+СВЦЭМ!$D$10+'СЕТ СН'!$I$6-'СЕТ СН'!$I$19</f>
        <v>1335.7622723600002</v>
      </c>
      <c r="L135" s="36">
        <f>SUMIFS(СВЦЭМ!$C$33:$C$776,СВЦЭМ!$A$33:$A$776,$A135,СВЦЭМ!$B$33:$B$776,L$113)+'СЕТ СН'!$I$9+СВЦЭМ!$D$10+'СЕТ СН'!$I$6-'СЕТ СН'!$I$19</f>
        <v>1344.50720161</v>
      </c>
      <c r="M135" s="36">
        <f>SUMIFS(СВЦЭМ!$C$33:$C$776,СВЦЭМ!$A$33:$A$776,$A135,СВЦЭМ!$B$33:$B$776,M$113)+'СЕТ СН'!$I$9+СВЦЭМ!$D$10+'СЕТ СН'!$I$6-'СЕТ СН'!$I$19</f>
        <v>1353.0546598000001</v>
      </c>
      <c r="N135" s="36">
        <f>SUMIFS(СВЦЭМ!$C$33:$C$776,СВЦЭМ!$A$33:$A$776,$A135,СВЦЭМ!$B$33:$B$776,N$113)+'СЕТ СН'!$I$9+СВЦЭМ!$D$10+'СЕТ СН'!$I$6-'СЕТ СН'!$I$19</f>
        <v>1350.74652062</v>
      </c>
      <c r="O135" s="36">
        <f>SUMIFS(СВЦЭМ!$C$33:$C$776,СВЦЭМ!$A$33:$A$776,$A135,СВЦЭМ!$B$33:$B$776,O$113)+'СЕТ СН'!$I$9+СВЦЭМ!$D$10+'СЕТ СН'!$I$6-'СЕТ СН'!$I$19</f>
        <v>1351.6344510600002</v>
      </c>
      <c r="P135" s="36">
        <f>SUMIFS(СВЦЭМ!$C$33:$C$776,СВЦЭМ!$A$33:$A$776,$A135,СВЦЭМ!$B$33:$B$776,P$113)+'СЕТ СН'!$I$9+СВЦЭМ!$D$10+'СЕТ СН'!$I$6-'СЕТ СН'!$I$19</f>
        <v>1348.5796297700001</v>
      </c>
      <c r="Q135" s="36">
        <f>SUMIFS(СВЦЭМ!$C$33:$C$776,СВЦЭМ!$A$33:$A$776,$A135,СВЦЭМ!$B$33:$B$776,Q$113)+'СЕТ СН'!$I$9+СВЦЭМ!$D$10+'СЕТ СН'!$I$6-'СЕТ СН'!$I$19</f>
        <v>1346.0488196700001</v>
      </c>
      <c r="R135" s="36">
        <f>SUMIFS(СВЦЭМ!$C$33:$C$776,СВЦЭМ!$A$33:$A$776,$A135,СВЦЭМ!$B$33:$B$776,R$113)+'СЕТ СН'!$I$9+СВЦЭМ!$D$10+'СЕТ СН'!$I$6-'СЕТ СН'!$I$19</f>
        <v>1341.2100551000001</v>
      </c>
      <c r="S135" s="36">
        <f>SUMIFS(СВЦЭМ!$C$33:$C$776,СВЦЭМ!$A$33:$A$776,$A135,СВЦЭМ!$B$33:$B$776,S$113)+'СЕТ СН'!$I$9+СВЦЭМ!$D$10+'СЕТ СН'!$I$6-'СЕТ СН'!$I$19</f>
        <v>1343.1572657800002</v>
      </c>
      <c r="T135" s="36">
        <f>SUMIFS(СВЦЭМ!$C$33:$C$776,СВЦЭМ!$A$33:$A$776,$A135,СВЦЭМ!$B$33:$B$776,T$113)+'СЕТ СН'!$I$9+СВЦЭМ!$D$10+'СЕТ СН'!$I$6-'СЕТ СН'!$I$19</f>
        <v>1347.0687570800001</v>
      </c>
      <c r="U135" s="36">
        <f>SUMIFS(СВЦЭМ!$C$33:$C$776,СВЦЭМ!$A$33:$A$776,$A135,СВЦЭМ!$B$33:$B$776,U$113)+'СЕТ СН'!$I$9+СВЦЭМ!$D$10+'СЕТ СН'!$I$6-'СЕТ СН'!$I$19</f>
        <v>1355.0578590600001</v>
      </c>
      <c r="V135" s="36">
        <f>SUMIFS(СВЦЭМ!$C$33:$C$776,СВЦЭМ!$A$33:$A$776,$A135,СВЦЭМ!$B$33:$B$776,V$113)+'СЕТ СН'!$I$9+СВЦЭМ!$D$10+'СЕТ СН'!$I$6-'СЕТ СН'!$I$19</f>
        <v>1363.6502279199999</v>
      </c>
      <c r="W135" s="36">
        <f>SUMIFS(СВЦЭМ!$C$33:$C$776,СВЦЭМ!$A$33:$A$776,$A135,СВЦЭМ!$B$33:$B$776,W$113)+'СЕТ СН'!$I$9+СВЦЭМ!$D$10+'СЕТ СН'!$I$6-'СЕТ СН'!$I$19</f>
        <v>1356.0873568500001</v>
      </c>
      <c r="X135" s="36">
        <f>SUMIFS(СВЦЭМ!$C$33:$C$776,СВЦЭМ!$A$33:$A$776,$A135,СВЦЭМ!$B$33:$B$776,X$113)+'СЕТ СН'!$I$9+СВЦЭМ!$D$10+'СЕТ СН'!$I$6-'СЕТ СН'!$I$19</f>
        <v>1367.21548226</v>
      </c>
      <c r="Y135" s="36">
        <f>SUMIFS(СВЦЭМ!$C$33:$C$776,СВЦЭМ!$A$33:$A$776,$A135,СВЦЭМ!$B$33:$B$776,Y$113)+'СЕТ СН'!$I$9+СВЦЭМ!$D$10+'СЕТ СН'!$I$6-'СЕТ СН'!$I$19</f>
        <v>1336.0818109000002</v>
      </c>
    </row>
    <row r="136" spans="1:26" ht="15.75" x14ac:dyDescent="0.2">
      <c r="A136" s="35">
        <f t="shared" si="3"/>
        <v>43884</v>
      </c>
      <c r="B136" s="36">
        <f>SUMIFS(СВЦЭМ!$C$33:$C$776,СВЦЭМ!$A$33:$A$776,$A136,СВЦЭМ!$B$33:$B$776,B$113)+'СЕТ СН'!$I$9+СВЦЭМ!$D$10+'СЕТ СН'!$I$6-'СЕТ СН'!$I$19</f>
        <v>1366.5464951200001</v>
      </c>
      <c r="C136" s="36">
        <f>SUMIFS(СВЦЭМ!$C$33:$C$776,СВЦЭМ!$A$33:$A$776,$A136,СВЦЭМ!$B$33:$B$776,C$113)+'СЕТ СН'!$I$9+СВЦЭМ!$D$10+'СЕТ СН'!$I$6-'СЕТ СН'!$I$19</f>
        <v>1388.0974413200001</v>
      </c>
      <c r="D136" s="36">
        <f>SUMIFS(СВЦЭМ!$C$33:$C$776,СВЦЭМ!$A$33:$A$776,$A136,СВЦЭМ!$B$33:$B$776,D$113)+'СЕТ СН'!$I$9+СВЦЭМ!$D$10+'СЕТ СН'!$I$6-'СЕТ СН'!$I$19</f>
        <v>1401.73187725</v>
      </c>
      <c r="E136" s="36">
        <f>SUMIFS(СВЦЭМ!$C$33:$C$776,СВЦЭМ!$A$33:$A$776,$A136,СВЦЭМ!$B$33:$B$776,E$113)+'СЕТ СН'!$I$9+СВЦЭМ!$D$10+'СЕТ СН'!$I$6-'СЕТ СН'!$I$19</f>
        <v>1421.19037557</v>
      </c>
      <c r="F136" s="36">
        <f>SUMIFS(СВЦЭМ!$C$33:$C$776,СВЦЭМ!$A$33:$A$776,$A136,СВЦЭМ!$B$33:$B$776,F$113)+'СЕТ СН'!$I$9+СВЦЭМ!$D$10+'СЕТ СН'!$I$6-'СЕТ СН'!$I$19</f>
        <v>1414.9204753399999</v>
      </c>
      <c r="G136" s="36">
        <f>SUMIFS(СВЦЭМ!$C$33:$C$776,СВЦЭМ!$A$33:$A$776,$A136,СВЦЭМ!$B$33:$B$776,G$113)+'СЕТ СН'!$I$9+СВЦЭМ!$D$10+'СЕТ СН'!$I$6-'СЕТ СН'!$I$19</f>
        <v>1408.44369828</v>
      </c>
      <c r="H136" s="36">
        <f>SUMIFS(СВЦЭМ!$C$33:$C$776,СВЦЭМ!$A$33:$A$776,$A136,СВЦЭМ!$B$33:$B$776,H$113)+'СЕТ СН'!$I$9+СВЦЭМ!$D$10+'СЕТ СН'!$I$6-'СЕТ СН'!$I$19</f>
        <v>1397.28903485</v>
      </c>
      <c r="I136" s="36">
        <f>SUMIFS(СВЦЭМ!$C$33:$C$776,СВЦЭМ!$A$33:$A$776,$A136,СВЦЭМ!$B$33:$B$776,I$113)+'СЕТ СН'!$I$9+СВЦЭМ!$D$10+'СЕТ СН'!$I$6-'СЕТ СН'!$I$19</f>
        <v>1386.3362192200002</v>
      </c>
      <c r="J136" s="36">
        <f>SUMIFS(СВЦЭМ!$C$33:$C$776,СВЦЭМ!$A$33:$A$776,$A136,СВЦЭМ!$B$33:$B$776,J$113)+'СЕТ СН'!$I$9+СВЦЭМ!$D$10+'СЕТ СН'!$I$6-'СЕТ СН'!$I$19</f>
        <v>1365.05188976</v>
      </c>
      <c r="K136" s="36">
        <f>SUMIFS(СВЦЭМ!$C$33:$C$776,СВЦЭМ!$A$33:$A$776,$A136,СВЦЭМ!$B$33:$B$776,K$113)+'СЕТ СН'!$I$9+СВЦЭМ!$D$10+'СЕТ СН'!$I$6-'СЕТ СН'!$I$19</f>
        <v>1316.9340389900001</v>
      </c>
      <c r="L136" s="36">
        <f>SUMIFS(СВЦЭМ!$C$33:$C$776,СВЦЭМ!$A$33:$A$776,$A136,СВЦЭМ!$B$33:$B$776,L$113)+'СЕТ СН'!$I$9+СВЦЭМ!$D$10+'СЕТ СН'!$I$6-'СЕТ СН'!$I$19</f>
        <v>1296.62491353</v>
      </c>
      <c r="M136" s="36">
        <f>SUMIFS(СВЦЭМ!$C$33:$C$776,СВЦЭМ!$A$33:$A$776,$A136,СВЦЭМ!$B$33:$B$776,M$113)+'СЕТ СН'!$I$9+СВЦЭМ!$D$10+'СЕТ СН'!$I$6-'СЕТ СН'!$I$19</f>
        <v>1304.4834601900002</v>
      </c>
      <c r="N136" s="36">
        <f>SUMIFS(СВЦЭМ!$C$33:$C$776,СВЦЭМ!$A$33:$A$776,$A136,СВЦЭМ!$B$33:$B$776,N$113)+'СЕТ СН'!$I$9+СВЦЭМ!$D$10+'СЕТ СН'!$I$6-'СЕТ СН'!$I$19</f>
        <v>1328.7423303999999</v>
      </c>
      <c r="O136" s="36">
        <f>SUMIFS(СВЦЭМ!$C$33:$C$776,СВЦЭМ!$A$33:$A$776,$A136,СВЦЭМ!$B$33:$B$776,O$113)+'СЕТ СН'!$I$9+СВЦЭМ!$D$10+'СЕТ СН'!$I$6-'СЕТ СН'!$I$19</f>
        <v>1332.49492603</v>
      </c>
      <c r="P136" s="36">
        <f>SUMIFS(СВЦЭМ!$C$33:$C$776,СВЦЭМ!$A$33:$A$776,$A136,СВЦЭМ!$B$33:$B$776,P$113)+'СЕТ СН'!$I$9+СВЦЭМ!$D$10+'СЕТ СН'!$I$6-'СЕТ СН'!$I$19</f>
        <v>1344.08079013</v>
      </c>
      <c r="Q136" s="36">
        <f>SUMIFS(СВЦЭМ!$C$33:$C$776,СВЦЭМ!$A$33:$A$776,$A136,СВЦЭМ!$B$33:$B$776,Q$113)+'СЕТ СН'!$I$9+СВЦЭМ!$D$10+'СЕТ СН'!$I$6-'СЕТ СН'!$I$19</f>
        <v>1378.84242457</v>
      </c>
      <c r="R136" s="36">
        <f>SUMIFS(СВЦЭМ!$C$33:$C$776,СВЦЭМ!$A$33:$A$776,$A136,СВЦЭМ!$B$33:$B$776,R$113)+'СЕТ СН'!$I$9+СВЦЭМ!$D$10+'СЕТ СН'!$I$6-'СЕТ СН'!$I$19</f>
        <v>1352.2823201800002</v>
      </c>
      <c r="S136" s="36">
        <f>SUMIFS(СВЦЭМ!$C$33:$C$776,СВЦЭМ!$A$33:$A$776,$A136,СВЦЭМ!$B$33:$B$776,S$113)+'СЕТ СН'!$I$9+СВЦЭМ!$D$10+'СЕТ СН'!$I$6-'СЕТ СН'!$I$19</f>
        <v>1338.56335051</v>
      </c>
      <c r="T136" s="36">
        <f>SUMIFS(СВЦЭМ!$C$33:$C$776,СВЦЭМ!$A$33:$A$776,$A136,СВЦЭМ!$B$33:$B$776,T$113)+'СЕТ СН'!$I$9+СВЦЭМ!$D$10+'СЕТ СН'!$I$6-'СЕТ СН'!$I$19</f>
        <v>1321.5621634900001</v>
      </c>
      <c r="U136" s="36">
        <f>SUMIFS(СВЦЭМ!$C$33:$C$776,СВЦЭМ!$A$33:$A$776,$A136,СВЦЭМ!$B$33:$B$776,U$113)+'СЕТ СН'!$I$9+СВЦЭМ!$D$10+'СЕТ СН'!$I$6-'СЕТ СН'!$I$19</f>
        <v>1312.2237080899999</v>
      </c>
      <c r="V136" s="36">
        <f>SUMIFS(СВЦЭМ!$C$33:$C$776,СВЦЭМ!$A$33:$A$776,$A136,СВЦЭМ!$B$33:$B$776,V$113)+'СЕТ СН'!$I$9+СВЦЭМ!$D$10+'СЕТ СН'!$I$6-'СЕТ СН'!$I$19</f>
        <v>1315.96817005</v>
      </c>
      <c r="W136" s="36">
        <f>SUMIFS(СВЦЭМ!$C$33:$C$776,СВЦЭМ!$A$33:$A$776,$A136,СВЦЭМ!$B$33:$B$776,W$113)+'СЕТ СН'!$I$9+СВЦЭМ!$D$10+'СЕТ СН'!$I$6-'СЕТ СН'!$I$19</f>
        <v>1327.4933159500001</v>
      </c>
      <c r="X136" s="36">
        <f>SUMIFS(СВЦЭМ!$C$33:$C$776,СВЦЭМ!$A$33:$A$776,$A136,СВЦЭМ!$B$33:$B$776,X$113)+'СЕТ СН'!$I$9+СВЦЭМ!$D$10+'СЕТ СН'!$I$6-'СЕТ СН'!$I$19</f>
        <v>1345.8841557600001</v>
      </c>
      <c r="Y136" s="36">
        <f>SUMIFS(СВЦЭМ!$C$33:$C$776,СВЦЭМ!$A$33:$A$776,$A136,СВЦЭМ!$B$33:$B$776,Y$113)+'СЕТ СН'!$I$9+СВЦЭМ!$D$10+'СЕТ СН'!$I$6-'СЕТ СН'!$I$19</f>
        <v>1364.14673395</v>
      </c>
    </row>
    <row r="137" spans="1:26" ht="15.75" x14ac:dyDescent="0.2">
      <c r="A137" s="35">
        <f t="shared" si="3"/>
        <v>43885</v>
      </c>
      <c r="B137" s="36">
        <f>SUMIFS(СВЦЭМ!$C$33:$C$776,СВЦЭМ!$A$33:$A$776,$A137,СВЦЭМ!$B$33:$B$776,B$113)+'СЕТ СН'!$I$9+СВЦЭМ!$D$10+'СЕТ СН'!$I$6-'СЕТ СН'!$I$19</f>
        <v>1367.53867115</v>
      </c>
      <c r="C137" s="36">
        <f>SUMIFS(СВЦЭМ!$C$33:$C$776,СВЦЭМ!$A$33:$A$776,$A137,СВЦЭМ!$B$33:$B$776,C$113)+'СЕТ СН'!$I$9+СВЦЭМ!$D$10+'СЕТ СН'!$I$6-'СЕТ СН'!$I$19</f>
        <v>1388.5701349999999</v>
      </c>
      <c r="D137" s="36">
        <f>SUMIFS(СВЦЭМ!$C$33:$C$776,СВЦЭМ!$A$33:$A$776,$A137,СВЦЭМ!$B$33:$B$776,D$113)+'СЕТ СН'!$I$9+СВЦЭМ!$D$10+'СЕТ СН'!$I$6-'СЕТ СН'!$I$19</f>
        <v>1391.6928423899999</v>
      </c>
      <c r="E137" s="36">
        <f>SUMIFS(СВЦЭМ!$C$33:$C$776,СВЦЭМ!$A$33:$A$776,$A137,СВЦЭМ!$B$33:$B$776,E$113)+'СЕТ СН'!$I$9+СВЦЭМ!$D$10+'СЕТ СН'!$I$6-'СЕТ СН'!$I$19</f>
        <v>1410.6703284099999</v>
      </c>
      <c r="F137" s="36">
        <f>SUMIFS(СВЦЭМ!$C$33:$C$776,СВЦЭМ!$A$33:$A$776,$A137,СВЦЭМ!$B$33:$B$776,F$113)+'СЕТ СН'!$I$9+СВЦЭМ!$D$10+'СЕТ СН'!$I$6-'СЕТ СН'!$I$19</f>
        <v>1411.4493523400001</v>
      </c>
      <c r="G137" s="36">
        <f>SUMIFS(СВЦЭМ!$C$33:$C$776,СВЦЭМ!$A$33:$A$776,$A137,СВЦЭМ!$B$33:$B$776,G$113)+'СЕТ СН'!$I$9+СВЦЭМ!$D$10+'СЕТ СН'!$I$6-'СЕТ СН'!$I$19</f>
        <v>1408.29705311</v>
      </c>
      <c r="H137" s="36">
        <f>SUMIFS(СВЦЭМ!$C$33:$C$776,СВЦЭМ!$A$33:$A$776,$A137,СВЦЭМ!$B$33:$B$776,H$113)+'СЕТ СН'!$I$9+СВЦЭМ!$D$10+'СЕТ СН'!$I$6-'СЕТ СН'!$I$19</f>
        <v>1400.8105627700002</v>
      </c>
      <c r="I137" s="36">
        <f>SUMIFS(СВЦЭМ!$C$33:$C$776,СВЦЭМ!$A$33:$A$776,$A137,СВЦЭМ!$B$33:$B$776,I$113)+'СЕТ СН'!$I$9+СВЦЭМ!$D$10+'СЕТ СН'!$I$6-'СЕТ СН'!$I$19</f>
        <v>1383.4803515399999</v>
      </c>
      <c r="J137" s="36">
        <f>SUMIFS(СВЦЭМ!$C$33:$C$776,СВЦЭМ!$A$33:$A$776,$A137,СВЦЭМ!$B$33:$B$776,J$113)+'СЕТ СН'!$I$9+СВЦЭМ!$D$10+'СЕТ СН'!$I$6-'СЕТ СН'!$I$19</f>
        <v>1356.1699602399999</v>
      </c>
      <c r="K137" s="36">
        <f>SUMIFS(СВЦЭМ!$C$33:$C$776,СВЦЭМ!$A$33:$A$776,$A137,СВЦЭМ!$B$33:$B$776,K$113)+'СЕТ СН'!$I$9+СВЦЭМ!$D$10+'СЕТ СН'!$I$6-'СЕТ СН'!$I$19</f>
        <v>1319.6288750600002</v>
      </c>
      <c r="L137" s="36">
        <f>SUMIFS(СВЦЭМ!$C$33:$C$776,СВЦЭМ!$A$33:$A$776,$A137,СВЦЭМ!$B$33:$B$776,L$113)+'СЕТ СН'!$I$9+СВЦЭМ!$D$10+'СЕТ СН'!$I$6-'СЕТ СН'!$I$19</f>
        <v>1314.88111073</v>
      </c>
      <c r="M137" s="36">
        <f>SUMIFS(СВЦЭМ!$C$33:$C$776,СВЦЭМ!$A$33:$A$776,$A137,СВЦЭМ!$B$33:$B$776,M$113)+'СЕТ СН'!$I$9+СВЦЭМ!$D$10+'СЕТ СН'!$I$6-'СЕТ СН'!$I$19</f>
        <v>1324.14780666</v>
      </c>
      <c r="N137" s="36">
        <f>SUMIFS(СВЦЭМ!$C$33:$C$776,СВЦЭМ!$A$33:$A$776,$A137,СВЦЭМ!$B$33:$B$776,N$113)+'СЕТ СН'!$I$9+СВЦЭМ!$D$10+'СЕТ СН'!$I$6-'СЕТ СН'!$I$19</f>
        <v>1340.8141985900002</v>
      </c>
      <c r="O137" s="36">
        <f>SUMIFS(СВЦЭМ!$C$33:$C$776,СВЦЭМ!$A$33:$A$776,$A137,СВЦЭМ!$B$33:$B$776,O$113)+'СЕТ СН'!$I$9+СВЦЭМ!$D$10+'СЕТ СН'!$I$6-'СЕТ СН'!$I$19</f>
        <v>1346.7038422200001</v>
      </c>
      <c r="P137" s="36">
        <f>SUMIFS(СВЦЭМ!$C$33:$C$776,СВЦЭМ!$A$33:$A$776,$A137,СВЦЭМ!$B$33:$B$776,P$113)+'СЕТ СН'!$I$9+СВЦЭМ!$D$10+'СЕТ СН'!$I$6-'СЕТ СН'!$I$19</f>
        <v>1357.27270937</v>
      </c>
      <c r="Q137" s="36">
        <f>SUMIFS(СВЦЭМ!$C$33:$C$776,СВЦЭМ!$A$33:$A$776,$A137,СВЦЭМ!$B$33:$B$776,Q$113)+'СЕТ СН'!$I$9+СВЦЭМ!$D$10+'СЕТ СН'!$I$6-'СЕТ СН'!$I$19</f>
        <v>1383.5986644700001</v>
      </c>
      <c r="R137" s="36">
        <f>SUMIFS(СВЦЭМ!$C$33:$C$776,СВЦЭМ!$A$33:$A$776,$A137,СВЦЭМ!$B$33:$B$776,R$113)+'СЕТ СН'!$I$9+СВЦЭМ!$D$10+'СЕТ СН'!$I$6-'СЕТ СН'!$I$19</f>
        <v>1359.1644517200002</v>
      </c>
      <c r="S137" s="36">
        <f>SUMIFS(СВЦЭМ!$C$33:$C$776,СВЦЭМ!$A$33:$A$776,$A137,СВЦЭМ!$B$33:$B$776,S$113)+'СЕТ СН'!$I$9+СВЦЭМ!$D$10+'СЕТ СН'!$I$6-'СЕТ СН'!$I$19</f>
        <v>1343.50711331</v>
      </c>
      <c r="T137" s="36">
        <f>SUMIFS(СВЦЭМ!$C$33:$C$776,СВЦЭМ!$A$33:$A$776,$A137,СВЦЭМ!$B$33:$B$776,T$113)+'СЕТ СН'!$I$9+СВЦЭМ!$D$10+'СЕТ СН'!$I$6-'СЕТ СН'!$I$19</f>
        <v>1320.3546509600001</v>
      </c>
      <c r="U137" s="36">
        <f>SUMIFS(СВЦЭМ!$C$33:$C$776,СВЦЭМ!$A$33:$A$776,$A137,СВЦЭМ!$B$33:$B$776,U$113)+'СЕТ СН'!$I$9+СВЦЭМ!$D$10+'СЕТ СН'!$I$6-'СЕТ СН'!$I$19</f>
        <v>1298.0343202200002</v>
      </c>
      <c r="V137" s="36">
        <f>SUMIFS(СВЦЭМ!$C$33:$C$776,СВЦЭМ!$A$33:$A$776,$A137,СВЦЭМ!$B$33:$B$776,V$113)+'СЕТ СН'!$I$9+СВЦЭМ!$D$10+'СЕТ СН'!$I$6-'СЕТ СН'!$I$19</f>
        <v>1301.98769631</v>
      </c>
      <c r="W137" s="36">
        <f>SUMIFS(СВЦЭМ!$C$33:$C$776,СВЦЭМ!$A$33:$A$776,$A137,СВЦЭМ!$B$33:$B$776,W$113)+'СЕТ СН'!$I$9+СВЦЭМ!$D$10+'СЕТ СН'!$I$6-'СЕТ СН'!$I$19</f>
        <v>1318.1596001200001</v>
      </c>
      <c r="X137" s="36">
        <f>SUMIFS(СВЦЭМ!$C$33:$C$776,СВЦЭМ!$A$33:$A$776,$A137,СВЦЭМ!$B$33:$B$776,X$113)+'СЕТ СН'!$I$9+СВЦЭМ!$D$10+'СЕТ СН'!$I$6-'СЕТ СН'!$I$19</f>
        <v>1329.5784889400002</v>
      </c>
      <c r="Y137" s="36">
        <f>SUMIFS(СВЦЭМ!$C$33:$C$776,СВЦЭМ!$A$33:$A$776,$A137,СВЦЭМ!$B$33:$B$776,Y$113)+'СЕТ СН'!$I$9+СВЦЭМ!$D$10+'СЕТ СН'!$I$6-'СЕТ СН'!$I$19</f>
        <v>1352.2766089300001</v>
      </c>
    </row>
    <row r="138" spans="1:26" ht="15.75" x14ac:dyDescent="0.2">
      <c r="A138" s="35">
        <f t="shared" si="3"/>
        <v>43886</v>
      </c>
      <c r="B138" s="36">
        <f>SUMIFS(СВЦЭМ!$C$33:$C$776,СВЦЭМ!$A$33:$A$776,$A138,СВЦЭМ!$B$33:$B$776,B$113)+'СЕТ СН'!$I$9+СВЦЭМ!$D$10+'СЕТ СН'!$I$6-'СЕТ СН'!$I$19</f>
        <v>1391.8103709300001</v>
      </c>
      <c r="C138" s="36">
        <f>SUMIFS(СВЦЭМ!$C$33:$C$776,СВЦЭМ!$A$33:$A$776,$A138,СВЦЭМ!$B$33:$B$776,C$113)+'СЕТ СН'!$I$9+СВЦЭМ!$D$10+'СЕТ СН'!$I$6-'СЕТ СН'!$I$19</f>
        <v>1402.9262784000002</v>
      </c>
      <c r="D138" s="36">
        <f>SUMIFS(СВЦЭМ!$C$33:$C$776,СВЦЭМ!$A$33:$A$776,$A138,СВЦЭМ!$B$33:$B$776,D$113)+'СЕТ СН'!$I$9+СВЦЭМ!$D$10+'СЕТ СН'!$I$6-'СЕТ СН'!$I$19</f>
        <v>1421.2315507000001</v>
      </c>
      <c r="E138" s="36">
        <f>SUMIFS(СВЦЭМ!$C$33:$C$776,СВЦЭМ!$A$33:$A$776,$A138,СВЦЭМ!$B$33:$B$776,E$113)+'СЕТ СН'!$I$9+СВЦЭМ!$D$10+'СЕТ СН'!$I$6-'СЕТ СН'!$I$19</f>
        <v>1439.30096564</v>
      </c>
      <c r="F138" s="36">
        <f>SUMIFS(СВЦЭМ!$C$33:$C$776,СВЦЭМ!$A$33:$A$776,$A138,СВЦЭМ!$B$33:$B$776,F$113)+'СЕТ СН'!$I$9+СВЦЭМ!$D$10+'СЕТ СН'!$I$6-'СЕТ СН'!$I$19</f>
        <v>1428.1040161999999</v>
      </c>
      <c r="G138" s="36">
        <f>SUMIFS(СВЦЭМ!$C$33:$C$776,СВЦЭМ!$A$33:$A$776,$A138,СВЦЭМ!$B$33:$B$776,G$113)+'СЕТ СН'!$I$9+СВЦЭМ!$D$10+'СЕТ СН'!$I$6-'СЕТ СН'!$I$19</f>
        <v>1412.1845076899999</v>
      </c>
      <c r="H138" s="36">
        <f>SUMIFS(СВЦЭМ!$C$33:$C$776,СВЦЭМ!$A$33:$A$776,$A138,СВЦЭМ!$B$33:$B$776,H$113)+'СЕТ СН'!$I$9+СВЦЭМ!$D$10+'СЕТ СН'!$I$6-'СЕТ СН'!$I$19</f>
        <v>1381.04921397</v>
      </c>
      <c r="I138" s="36">
        <f>SUMIFS(СВЦЭМ!$C$33:$C$776,СВЦЭМ!$A$33:$A$776,$A138,СВЦЭМ!$B$33:$B$776,I$113)+'СЕТ СН'!$I$9+СВЦЭМ!$D$10+'СЕТ СН'!$I$6-'СЕТ СН'!$I$19</f>
        <v>1351.88609314</v>
      </c>
      <c r="J138" s="36">
        <f>SUMIFS(СВЦЭМ!$C$33:$C$776,СВЦЭМ!$A$33:$A$776,$A138,СВЦЭМ!$B$33:$B$776,J$113)+'СЕТ СН'!$I$9+СВЦЭМ!$D$10+'СЕТ СН'!$I$6-'СЕТ СН'!$I$19</f>
        <v>1332.9399588700001</v>
      </c>
      <c r="K138" s="36">
        <f>SUMIFS(СВЦЭМ!$C$33:$C$776,СВЦЭМ!$A$33:$A$776,$A138,СВЦЭМ!$B$33:$B$776,K$113)+'СЕТ СН'!$I$9+СВЦЭМ!$D$10+'СЕТ СН'!$I$6-'СЕТ СН'!$I$19</f>
        <v>1313.0957930200002</v>
      </c>
      <c r="L138" s="36">
        <f>SUMIFS(СВЦЭМ!$C$33:$C$776,СВЦЭМ!$A$33:$A$776,$A138,СВЦЭМ!$B$33:$B$776,L$113)+'СЕТ СН'!$I$9+СВЦЭМ!$D$10+'СЕТ СН'!$I$6-'СЕТ СН'!$I$19</f>
        <v>1312.6216248000001</v>
      </c>
      <c r="M138" s="36">
        <f>SUMIFS(СВЦЭМ!$C$33:$C$776,СВЦЭМ!$A$33:$A$776,$A138,СВЦЭМ!$B$33:$B$776,M$113)+'СЕТ СН'!$I$9+СВЦЭМ!$D$10+'СЕТ СН'!$I$6-'СЕТ СН'!$I$19</f>
        <v>1322.6615117000001</v>
      </c>
      <c r="N138" s="36">
        <f>SUMIFS(СВЦЭМ!$C$33:$C$776,СВЦЭМ!$A$33:$A$776,$A138,СВЦЭМ!$B$33:$B$776,N$113)+'СЕТ СН'!$I$9+СВЦЭМ!$D$10+'СЕТ СН'!$I$6-'СЕТ СН'!$I$19</f>
        <v>1344.9405776200001</v>
      </c>
      <c r="O138" s="36">
        <f>SUMIFS(СВЦЭМ!$C$33:$C$776,СВЦЭМ!$A$33:$A$776,$A138,СВЦЭМ!$B$33:$B$776,O$113)+'СЕТ СН'!$I$9+СВЦЭМ!$D$10+'СЕТ СН'!$I$6-'СЕТ СН'!$I$19</f>
        <v>1349.4289550200001</v>
      </c>
      <c r="P138" s="36">
        <f>SUMIFS(СВЦЭМ!$C$33:$C$776,СВЦЭМ!$A$33:$A$776,$A138,СВЦЭМ!$B$33:$B$776,P$113)+'СЕТ СН'!$I$9+СВЦЭМ!$D$10+'СЕТ СН'!$I$6-'СЕТ СН'!$I$19</f>
        <v>1399.56146597</v>
      </c>
      <c r="Q138" s="36">
        <f>SUMIFS(СВЦЭМ!$C$33:$C$776,СВЦЭМ!$A$33:$A$776,$A138,СВЦЭМ!$B$33:$B$776,Q$113)+'СЕТ СН'!$I$9+СВЦЭМ!$D$10+'СЕТ СН'!$I$6-'СЕТ СН'!$I$19</f>
        <v>1408.3569078999999</v>
      </c>
      <c r="R138" s="36">
        <f>SUMIFS(СВЦЭМ!$C$33:$C$776,СВЦЭМ!$A$33:$A$776,$A138,СВЦЭМ!$B$33:$B$776,R$113)+'СЕТ СН'!$I$9+СВЦЭМ!$D$10+'СЕТ СН'!$I$6-'СЕТ СН'!$I$19</f>
        <v>1401.9020043300002</v>
      </c>
      <c r="S138" s="36">
        <f>SUMIFS(СВЦЭМ!$C$33:$C$776,СВЦЭМ!$A$33:$A$776,$A138,СВЦЭМ!$B$33:$B$776,S$113)+'СЕТ СН'!$I$9+СВЦЭМ!$D$10+'СЕТ СН'!$I$6-'СЕТ СН'!$I$19</f>
        <v>1365.8727161900001</v>
      </c>
      <c r="T138" s="36">
        <f>SUMIFS(СВЦЭМ!$C$33:$C$776,СВЦЭМ!$A$33:$A$776,$A138,СВЦЭМ!$B$33:$B$776,T$113)+'СЕТ СН'!$I$9+СВЦЭМ!$D$10+'СЕТ СН'!$I$6-'СЕТ СН'!$I$19</f>
        <v>1346.5667212000001</v>
      </c>
      <c r="U138" s="36">
        <f>SUMIFS(СВЦЭМ!$C$33:$C$776,СВЦЭМ!$A$33:$A$776,$A138,СВЦЭМ!$B$33:$B$776,U$113)+'СЕТ СН'!$I$9+СВЦЭМ!$D$10+'СЕТ СН'!$I$6-'СЕТ СН'!$I$19</f>
        <v>1324.44875512</v>
      </c>
      <c r="V138" s="36">
        <f>SUMIFS(СВЦЭМ!$C$33:$C$776,СВЦЭМ!$A$33:$A$776,$A138,СВЦЭМ!$B$33:$B$776,V$113)+'СЕТ СН'!$I$9+СВЦЭМ!$D$10+'СЕТ СН'!$I$6-'СЕТ СН'!$I$19</f>
        <v>1302.9427003400001</v>
      </c>
      <c r="W138" s="36">
        <f>SUMIFS(СВЦЭМ!$C$33:$C$776,СВЦЭМ!$A$33:$A$776,$A138,СВЦЭМ!$B$33:$B$776,W$113)+'СЕТ СН'!$I$9+СВЦЭМ!$D$10+'СЕТ СН'!$I$6-'СЕТ СН'!$I$19</f>
        <v>1329.8095816300001</v>
      </c>
      <c r="X138" s="36">
        <f>SUMIFS(СВЦЭМ!$C$33:$C$776,СВЦЭМ!$A$33:$A$776,$A138,СВЦЭМ!$B$33:$B$776,X$113)+'СЕТ СН'!$I$9+СВЦЭМ!$D$10+'СЕТ СН'!$I$6-'СЕТ СН'!$I$19</f>
        <v>1352.1019637200002</v>
      </c>
      <c r="Y138" s="36">
        <f>SUMIFS(СВЦЭМ!$C$33:$C$776,СВЦЭМ!$A$33:$A$776,$A138,СВЦЭМ!$B$33:$B$776,Y$113)+'СЕТ СН'!$I$9+СВЦЭМ!$D$10+'СЕТ СН'!$I$6-'СЕТ СН'!$I$19</f>
        <v>1380.99767299</v>
      </c>
    </row>
    <row r="139" spans="1:26" ht="15.75" x14ac:dyDescent="0.2">
      <c r="A139" s="35">
        <f t="shared" si="3"/>
        <v>43887</v>
      </c>
      <c r="B139" s="36">
        <f>SUMIFS(СВЦЭМ!$C$33:$C$776,СВЦЭМ!$A$33:$A$776,$A139,СВЦЭМ!$B$33:$B$776,B$113)+'СЕТ СН'!$I$9+СВЦЭМ!$D$10+'СЕТ СН'!$I$6-'СЕТ СН'!$I$19</f>
        <v>1397.2640977599999</v>
      </c>
      <c r="C139" s="36">
        <f>SUMIFS(СВЦЭМ!$C$33:$C$776,СВЦЭМ!$A$33:$A$776,$A139,СВЦЭМ!$B$33:$B$776,C$113)+'СЕТ СН'!$I$9+СВЦЭМ!$D$10+'СЕТ СН'!$I$6-'СЕТ СН'!$I$19</f>
        <v>1422.2835398300001</v>
      </c>
      <c r="D139" s="36">
        <f>SUMIFS(СВЦЭМ!$C$33:$C$776,СВЦЭМ!$A$33:$A$776,$A139,СВЦЭМ!$B$33:$B$776,D$113)+'СЕТ СН'!$I$9+СВЦЭМ!$D$10+'СЕТ СН'!$I$6-'СЕТ СН'!$I$19</f>
        <v>1431.4351448900002</v>
      </c>
      <c r="E139" s="36">
        <f>SUMIFS(СВЦЭМ!$C$33:$C$776,СВЦЭМ!$A$33:$A$776,$A139,СВЦЭМ!$B$33:$B$776,E$113)+'СЕТ СН'!$I$9+СВЦЭМ!$D$10+'СЕТ СН'!$I$6-'СЕТ СН'!$I$19</f>
        <v>1445.70900592</v>
      </c>
      <c r="F139" s="36">
        <f>SUMIFS(СВЦЭМ!$C$33:$C$776,СВЦЭМ!$A$33:$A$776,$A139,СВЦЭМ!$B$33:$B$776,F$113)+'СЕТ СН'!$I$9+СВЦЭМ!$D$10+'СЕТ СН'!$I$6-'СЕТ СН'!$I$19</f>
        <v>1433.7011928300001</v>
      </c>
      <c r="G139" s="36">
        <f>SUMIFS(СВЦЭМ!$C$33:$C$776,СВЦЭМ!$A$33:$A$776,$A139,СВЦЭМ!$B$33:$B$776,G$113)+'СЕТ СН'!$I$9+СВЦЭМ!$D$10+'СЕТ СН'!$I$6-'СЕТ СН'!$I$19</f>
        <v>1424.1708271500002</v>
      </c>
      <c r="H139" s="36">
        <f>SUMIFS(СВЦЭМ!$C$33:$C$776,СВЦЭМ!$A$33:$A$776,$A139,СВЦЭМ!$B$33:$B$776,H$113)+'СЕТ СН'!$I$9+СВЦЭМ!$D$10+'СЕТ СН'!$I$6-'СЕТ СН'!$I$19</f>
        <v>1385.5514721100001</v>
      </c>
      <c r="I139" s="36">
        <f>SUMIFS(СВЦЭМ!$C$33:$C$776,СВЦЭМ!$A$33:$A$776,$A139,СВЦЭМ!$B$33:$B$776,I$113)+'СЕТ СН'!$I$9+СВЦЭМ!$D$10+'СЕТ СН'!$I$6-'СЕТ СН'!$I$19</f>
        <v>1362.8707307899999</v>
      </c>
      <c r="J139" s="36">
        <f>SUMIFS(СВЦЭМ!$C$33:$C$776,СВЦЭМ!$A$33:$A$776,$A139,СВЦЭМ!$B$33:$B$776,J$113)+'СЕТ СН'!$I$9+СВЦЭМ!$D$10+'СЕТ СН'!$I$6-'СЕТ СН'!$I$19</f>
        <v>1317.4469310300001</v>
      </c>
      <c r="K139" s="36">
        <f>SUMIFS(СВЦЭМ!$C$33:$C$776,СВЦЭМ!$A$33:$A$776,$A139,СВЦЭМ!$B$33:$B$776,K$113)+'СЕТ СН'!$I$9+СВЦЭМ!$D$10+'СЕТ СН'!$I$6-'СЕТ СН'!$I$19</f>
        <v>1314.5161696300001</v>
      </c>
      <c r="L139" s="36">
        <f>SUMIFS(СВЦЭМ!$C$33:$C$776,СВЦЭМ!$A$33:$A$776,$A139,СВЦЭМ!$B$33:$B$776,L$113)+'СЕТ СН'!$I$9+СВЦЭМ!$D$10+'СЕТ СН'!$I$6-'СЕТ СН'!$I$19</f>
        <v>1316.8795397200001</v>
      </c>
      <c r="M139" s="36">
        <f>SUMIFS(СВЦЭМ!$C$33:$C$776,СВЦЭМ!$A$33:$A$776,$A139,СВЦЭМ!$B$33:$B$776,M$113)+'СЕТ СН'!$I$9+СВЦЭМ!$D$10+'СЕТ СН'!$I$6-'СЕТ СН'!$I$19</f>
        <v>1325.8210072900001</v>
      </c>
      <c r="N139" s="36">
        <f>SUMIFS(СВЦЭМ!$C$33:$C$776,СВЦЭМ!$A$33:$A$776,$A139,СВЦЭМ!$B$33:$B$776,N$113)+'СЕТ СН'!$I$9+СВЦЭМ!$D$10+'СЕТ СН'!$I$6-'СЕТ СН'!$I$19</f>
        <v>1356.82038491</v>
      </c>
      <c r="O139" s="36">
        <f>SUMIFS(СВЦЭМ!$C$33:$C$776,СВЦЭМ!$A$33:$A$776,$A139,СВЦЭМ!$B$33:$B$776,O$113)+'СЕТ СН'!$I$9+СВЦЭМ!$D$10+'СЕТ СН'!$I$6-'СЕТ СН'!$I$19</f>
        <v>1342.64233857</v>
      </c>
      <c r="P139" s="36">
        <f>SUMIFS(СВЦЭМ!$C$33:$C$776,СВЦЭМ!$A$33:$A$776,$A139,СВЦЭМ!$B$33:$B$776,P$113)+'СЕТ СН'!$I$9+СВЦЭМ!$D$10+'СЕТ СН'!$I$6-'СЕТ СН'!$I$19</f>
        <v>1357.7612218200002</v>
      </c>
      <c r="Q139" s="36">
        <f>SUMIFS(СВЦЭМ!$C$33:$C$776,СВЦЭМ!$A$33:$A$776,$A139,СВЦЭМ!$B$33:$B$776,Q$113)+'СЕТ СН'!$I$9+СВЦЭМ!$D$10+'СЕТ СН'!$I$6-'СЕТ СН'!$I$19</f>
        <v>1369.82102938</v>
      </c>
      <c r="R139" s="36">
        <f>SUMIFS(СВЦЭМ!$C$33:$C$776,СВЦЭМ!$A$33:$A$776,$A139,СВЦЭМ!$B$33:$B$776,R$113)+'СЕТ СН'!$I$9+СВЦЭМ!$D$10+'СЕТ СН'!$I$6-'СЕТ СН'!$I$19</f>
        <v>1367.8237845399999</v>
      </c>
      <c r="S139" s="36">
        <f>SUMIFS(СВЦЭМ!$C$33:$C$776,СВЦЭМ!$A$33:$A$776,$A139,СВЦЭМ!$B$33:$B$776,S$113)+'СЕТ СН'!$I$9+СВЦЭМ!$D$10+'СЕТ СН'!$I$6-'СЕТ СН'!$I$19</f>
        <v>1346.0415624400002</v>
      </c>
      <c r="T139" s="36">
        <f>SUMIFS(СВЦЭМ!$C$33:$C$776,СВЦЭМ!$A$33:$A$776,$A139,СВЦЭМ!$B$33:$B$776,T$113)+'СЕТ СН'!$I$9+СВЦЭМ!$D$10+'СЕТ СН'!$I$6-'СЕТ СН'!$I$19</f>
        <v>1314.9469844700002</v>
      </c>
      <c r="U139" s="36">
        <f>SUMIFS(СВЦЭМ!$C$33:$C$776,СВЦЭМ!$A$33:$A$776,$A139,СВЦЭМ!$B$33:$B$776,U$113)+'СЕТ СН'!$I$9+СВЦЭМ!$D$10+'СЕТ СН'!$I$6-'СЕТ СН'!$I$19</f>
        <v>1313.5055594300002</v>
      </c>
      <c r="V139" s="36">
        <f>SUMIFS(СВЦЭМ!$C$33:$C$776,СВЦЭМ!$A$33:$A$776,$A139,СВЦЭМ!$B$33:$B$776,V$113)+'СЕТ СН'!$I$9+СВЦЭМ!$D$10+'СЕТ СН'!$I$6-'СЕТ СН'!$I$19</f>
        <v>1316.6272650200001</v>
      </c>
      <c r="W139" s="36">
        <f>SUMIFS(СВЦЭМ!$C$33:$C$776,СВЦЭМ!$A$33:$A$776,$A139,СВЦЭМ!$B$33:$B$776,W$113)+'СЕТ СН'!$I$9+СВЦЭМ!$D$10+'СЕТ СН'!$I$6-'СЕТ СН'!$I$19</f>
        <v>1322.2389470400001</v>
      </c>
      <c r="X139" s="36">
        <f>SUMIFS(СВЦЭМ!$C$33:$C$776,СВЦЭМ!$A$33:$A$776,$A139,СВЦЭМ!$B$33:$B$776,X$113)+'СЕТ СН'!$I$9+СВЦЭМ!$D$10+'СЕТ СН'!$I$6-'СЕТ СН'!$I$19</f>
        <v>1334.0680776700001</v>
      </c>
      <c r="Y139" s="36">
        <f>SUMIFS(СВЦЭМ!$C$33:$C$776,СВЦЭМ!$A$33:$A$776,$A139,СВЦЭМ!$B$33:$B$776,Y$113)+'СЕТ СН'!$I$9+СВЦЭМ!$D$10+'СЕТ СН'!$I$6-'СЕТ СН'!$I$19</f>
        <v>1370.9076979000001</v>
      </c>
    </row>
    <row r="140" spans="1:26" ht="15.75" x14ac:dyDescent="0.2">
      <c r="A140" s="35">
        <f t="shared" si="3"/>
        <v>43888</v>
      </c>
      <c r="B140" s="36">
        <f>SUMIFS(СВЦЭМ!$C$33:$C$776,СВЦЭМ!$A$33:$A$776,$A140,СВЦЭМ!$B$33:$B$776,B$113)+'СЕТ СН'!$I$9+СВЦЭМ!$D$10+'СЕТ СН'!$I$6-'СЕТ СН'!$I$19</f>
        <v>1402.9199458900002</v>
      </c>
      <c r="C140" s="36">
        <f>SUMIFS(СВЦЭМ!$C$33:$C$776,СВЦЭМ!$A$33:$A$776,$A140,СВЦЭМ!$B$33:$B$776,C$113)+'СЕТ СН'!$I$9+СВЦЭМ!$D$10+'СЕТ СН'!$I$6-'СЕТ СН'!$I$19</f>
        <v>1421.49259026</v>
      </c>
      <c r="D140" s="36">
        <f>SUMIFS(СВЦЭМ!$C$33:$C$776,СВЦЭМ!$A$33:$A$776,$A140,СВЦЭМ!$B$33:$B$776,D$113)+'СЕТ СН'!$I$9+СВЦЭМ!$D$10+'СЕТ СН'!$I$6-'СЕТ СН'!$I$19</f>
        <v>1430.13535462</v>
      </c>
      <c r="E140" s="36">
        <f>SUMIFS(СВЦЭМ!$C$33:$C$776,СВЦЭМ!$A$33:$A$776,$A140,СВЦЭМ!$B$33:$B$776,E$113)+'СЕТ СН'!$I$9+СВЦЭМ!$D$10+'СЕТ СН'!$I$6-'СЕТ СН'!$I$19</f>
        <v>1434.2725219200001</v>
      </c>
      <c r="F140" s="36">
        <f>SUMIFS(СВЦЭМ!$C$33:$C$776,СВЦЭМ!$A$33:$A$776,$A140,СВЦЭМ!$B$33:$B$776,F$113)+'СЕТ СН'!$I$9+СВЦЭМ!$D$10+'СЕТ СН'!$I$6-'СЕТ СН'!$I$19</f>
        <v>1434.6745691400001</v>
      </c>
      <c r="G140" s="36">
        <f>SUMIFS(СВЦЭМ!$C$33:$C$776,СВЦЭМ!$A$33:$A$776,$A140,СВЦЭМ!$B$33:$B$776,G$113)+'СЕТ СН'!$I$9+СВЦЭМ!$D$10+'СЕТ СН'!$I$6-'СЕТ СН'!$I$19</f>
        <v>1405.3856327100002</v>
      </c>
      <c r="H140" s="36">
        <f>SUMIFS(СВЦЭМ!$C$33:$C$776,СВЦЭМ!$A$33:$A$776,$A140,СВЦЭМ!$B$33:$B$776,H$113)+'СЕТ СН'!$I$9+СВЦЭМ!$D$10+'СЕТ СН'!$I$6-'СЕТ СН'!$I$19</f>
        <v>1391.8810330199999</v>
      </c>
      <c r="I140" s="36">
        <f>SUMIFS(СВЦЭМ!$C$33:$C$776,СВЦЭМ!$A$33:$A$776,$A140,СВЦЭМ!$B$33:$B$776,I$113)+'СЕТ СН'!$I$9+СВЦЭМ!$D$10+'СЕТ СН'!$I$6-'СЕТ СН'!$I$19</f>
        <v>1377.1573818900001</v>
      </c>
      <c r="J140" s="36">
        <f>SUMIFS(СВЦЭМ!$C$33:$C$776,СВЦЭМ!$A$33:$A$776,$A140,СВЦЭМ!$B$33:$B$776,J$113)+'СЕТ СН'!$I$9+СВЦЭМ!$D$10+'СЕТ СН'!$I$6-'СЕТ СН'!$I$19</f>
        <v>1328.8328720700001</v>
      </c>
      <c r="K140" s="36">
        <f>SUMIFS(СВЦЭМ!$C$33:$C$776,СВЦЭМ!$A$33:$A$776,$A140,СВЦЭМ!$B$33:$B$776,K$113)+'СЕТ СН'!$I$9+СВЦЭМ!$D$10+'СЕТ СН'!$I$6-'СЕТ СН'!$I$19</f>
        <v>1324.3719471300001</v>
      </c>
      <c r="L140" s="36">
        <f>SUMIFS(СВЦЭМ!$C$33:$C$776,СВЦЭМ!$A$33:$A$776,$A140,СВЦЭМ!$B$33:$B$776,L$113)+'СЕТ СН'!$I$9+СВЦЭМ!$D$10+'СЕТ СН'!$I$6-'СЕТ СН'!$I$19</f>
        <v>1312.30673819</v>
      </c>
      <c r="M140" s="36">
        <f>SUMIFS(СВЦЭМ!$C$33:$C$776,СВЦЭМ!$A$33:$A$776,$A140,СВЦЭМ!$B$33:$B$776,M$113)+'СЕТ СН'!$I$9+СВЦЭМ!$D$10+'СЕТ СН'!$I$6-'СЕТ СН'!$I$19</f>
        <v>1325.5109291700001</v>
      </c>
      <c r="N140" s="36">
        <f>SUMIFS(СВЦЭМ!$C$33:$C$776,СВЦЭМ!$A$33:$A$776,$A140,СВЦЭМ!$B$33:$B$776,N$113)+'СЕТ СН'!$I$9+СВЦЭМ!$D$10+'СЕТ СН'!$I$6-'СЕТ СН'!$I$19</f>
        <v>1337.3616946400002</v>
      </c>
      <c r="O140" s="36">
        <f>SUMIFS(СВЦЭМ!$C$33:$C$776,СВЦЭМ!$A$33:$A$776,$A140,СВЦЭМ!$B$33:$B$776,O$113)+'СЕТ СН'!$I$9+СВЦЭМ!$D$10+'СЕТ СН'!$I$6-'СЕТ СН'!$I$19</f>
        <v>1342.4003584100001</v>
      </c>
      <c r="P140" s="36">
        <f>SUMIFS(СВЦЭМ!$C$33:$C$776,СВЦЭМ!$A$33:$A$776,$A140,СВЦЭМ!$B$33:$B$776,P$113)+'СЕТ СН'!$I$9+СВЦЭМ!$D$10+'СЕТ СН'!$I$6-'СЕТ СН'!$I$19</f>
        <v>1359.6882234499999</v>
      </c>
      <c r="Q140" s="36">
        <f>SUMIFS(СВЦЭМ!$C$33:$C$776,СВЦЭМ!$A$33:$A$776,$A140,СВЦЭМ!$B$33:$B$776,Q$113)+'СЕТ СН'!$I$9+СВЦЭМ!$D$10+'СЕТ СН'!$I$6-'СЕТ СН'!$I$19</f>
        <v>1367.2640594500001</v>
      </c>
      <c r="R140" s="36">
        <f>SUMIFS(СВЦЭМ!$C$33:$C$776,СВЦЭМ!$A$33:$A$776,$A140,СВЦЭМ!$B$33:$B$776,R$113)+'СЕТ СН'!$I$9+СВЦЭМ!$D$10+'СЕТ СН'!$I$6-'СЕТ СН'!$I$19</f>
        <v>1398.6854392600001</v>
      </c>
      <c r="S140" s="36">
        <f>SUMIFS(СВЦЭМ!$C$33:$C$776,СВЦЭМ!$A$33:$A$776,$A140,СВЦЭМ!$B$33:$B$776,S$113)+'СЕТ СН'!$I$9+СВЦЭМ!$D$10+'СЕТ СН'!$I$6-'СЕТ СН'!$I$19</f>
        <v>1368.8328966700001</v>
      </c>
      <c r="T140" s="36">
        <f>SUMIFS(СВЦЭМ!$C$33:$C$776,СВЦЭМ!$A$33:$A$776,$A140,СВЦЭМ!$B$33:$B$776,T$113)+'СЕТ СН'!$I$9+СВЦЭМ!$D$10+'СЕТ СН'!$I$6-'СЕТ СН'!$I$19</f>
        <v>1321.78632522</v>
      </c>
      <c r="U140" s="36">
        <f>SUMIFS(СВЦЭМ!$C$33:$C$776,СВЦЭМ!$A$33:$A$776,$A140,СВЦЭМ!$B$33:$B$776,U$113)+'СЕТ СН'!$I$9+СВЦЭМ!$D$10+'СЕТ СН'!$I$6-'СЕТ СН'!$I$19</f>
        <v>1324.7948286800001</v>
      </c>
      <c r="V140" s="36">
        <f>SUMIFS(СВЦЭМ!$C$33:$C$776,СВЦЭМ!$A$33:$A$776,$A140,СВЦЭМ!$B$33:$B$776,V$113)+'СЕТ СН'!$I$9+СВЦЭМ!$D$10+'СЕТ СН'!$I$6-'СЕТ СН'!$I$19</f>
        <v>1325.1414477000001</v>
      </c>
      <c r="W140" s="36">
        <f>SUMIFS(СВЦЭМ!$C$33:$C$776,СВЦЭМ!$A$33:$A$776,$A140,СВЦЭМ!$B$33:$B$776,W$113)+'СЕТ СН'!$I$9+СВЦЭМ!$D$10+'СЕТ СН'!$I$6-'СЕТ СН'!$I$19</f>
        <v>1337.8885139700001</v>
      </c>
      <c r="X140" s="36">
        <f>SUMIFS(СВЦЭМ!$C$33:$C$776,СВЦЭМ!$A$33:$A$776,$A140,СВЦЭМ!$B$33:$B$776,X$113)+'СЕТ СН'!$I$9+СВЦЭМ!$D$10+'СЕТ СН'!$I$6-'СЕТ СН'!$I$19</f>
        <v>1346.5773600900002</v>
      </c>
      <c r="Y140" s="36">
        <f>SUMIFS(СВЦЭМ!$C$33:$C$776,СВЦЭМ!$A$33:$A$776,$A140,СВЦЭМ!$B$33:$B$776,Y$113)+'СЕТ СН'!$I$9+СВЦЭМ!$D$10+'СЕТ СН'!$I$6-'СЕТ СН'!$I$19</f>
        <v>1367.9864656100001</v>
      </c>
    </row>
    <row r="141" spans="1:26" ht="15.75" x14ac:dyDescent="0.2">
      <c r="A141" s="35">
        <f t="shared" si="3"/>
        <v>43889</v>
      </c>
      <c r="B141" s="36">
        <f>SUMIFS(СВЦЭМ!$C$33:$C$776,СВЦЭМ!$A$33:$A$776,$A141,СВЦЭМ!$B$33:$B$776,B$113)+'СЕТ СН'!$I$9+СВЦЭМ!$D$10+'СЕТ СН'!$I$6-'СЕТ СН'!$I$19</f>
        <v>1387.7324403800001</v>
      </c>
      <c r="C141" s="36">
        <f>SUMIFS(СВЦЭМ!$C$33:$C$776,СВЦЭМ!$A$33:$A$776,$A141,СВЦЭМ!$B$33:$B$776,C$113)+'СЕТ СН'!$I$9+СВЦЭМ!$D$10+'СЕТ СН'!$I$6-'СЕТ СН'!$I$19</f>
        <v>1413.42030922</v>
      </c>
      <c r="D141" s="36">
        <f>SUMIFS(СВЦЭМ!$C$33:$C$776,СВЦЭМ!$A$33:$A$776,$A141,СВЦЭМ!$B$33:$B$776,D$113)+'СЕТ СН'!$I$9+СВЦЭМ!$D$10+'СЕТ СН'!$I$6-'СЕТ СН'!$I$19</f>
        <v>1426.92715598</v>
      </c>
      <c r="E141" s="36">
        <f>SUMIFS(СВЦЭМ!$C$33:$C$776,СВЦЭМ!$A$33:$A$776,$A141,СВЦЭМ!$B$33:$B$776,E$113)+'СЕТ СН'!$I$9+СВЦЭМ!$D$10+'СЕТ СН'!$I$6-'СЕТ СН'!$I$19</f>
        <v>1425.2329599700001</v>
      </c>
      <c r="F141" s="36">
        <f>SUMIFS(СВЦЭМ!$C$33:$C$776,СВЦЭМ!$A$33:$A$776,$A141,СВЦЭМ!$B$33:$B$776,F$113)+'СЕТ СН'!$I$9+СВЦЭМ!$D$10+'СЕТ СН'!$I$6-'СЕТ СН'!$I$19</f>
        <v>1418.26812316</v>
      </c>
      <c r="G141" s="36">
        <f>SUMIFS(СВЦЭМ!$C$33:$C$776,СВЦЭМ!$A$33:$A$776,$A141,СВЦЭМ!$B$33:$B$776,G$113)+'СЕТ СН'!$I$9+СВЦЭМ!$D$10+'СЕТ СН'!$I$6-'СЕТ СН'!$I$19</f>
        <v>1407.1433474099999</v>
      </c>
      <c r="H141" s="36">
        <f>SUMIFS(СВЦЭМ!$C$33:$C$776,СВЦЭМ!$A$33:$A$776,$A141,СВЦЭМ!$B$33:$B$776,H$113)+'СЕТ СН'!$I$9+СВЦЭМ!$D$10+'СЕТ СН'!$I$6-'СЕТ СН'!$I$19</f>
        <v>1349.6195482500002</v>
      </c>
      <c r="I141" s="36">
        <f>SUMIFS(СВЦЭМ!$C$33:$C$776,СВЦЭМ!$A$33:$A$776,$A141,СВЦЭМ!$B$33:$B$776,I$113)+'СЕТ СН'!$I$9+СВЦЭМ!$D$10+'СЕТ СН'!$I$6-'СЕТ СН'!$I$19</f>
        <v>1334.72372296</v>
      </c>
      <c r="J141" s="36">
        <f>SUMIFS(СВЦЭМ!$C$33:$C$776,СВЦЭМ!$A$33:$A$776,$A141,СВЦЭМ!$B$33:$B$776,J$113)+'СЕТ СН'!$I$9+СВЦЭМ!$D$10+'СЕТ СН'!$I$6-'СЕТ СН'!$I$19</f>
        <v>1332.9755491000001</v>
      </c>
      <c r="K141" s="36">
        <f>SUMIFS(СВЦЭМ!$C$33:$C$776,СВЦЭМ!$A$33:$A$776,$A141,СВЦЭМ!$B$33:$B$776,K$113)+'СЕТ СН'!$I$9+СВЦЭМ!$D$10+'СЕТ СН'!$I$6-'СЕТ СН'!$I$19</f>
        <v>1318.05777485</v>
      </c>
      <c r="L141" s="36">
        <f>SUMIFS(СВЦЭМ!$C$33:$C$776,СВЦЭМ!$A$33:$A$776,$A141,СВЦЭМ!$B$33:$B$776,L$113)+'СЕТ СН'!$I$9+СВЦЭМ!$D$10+'СЕТ СН'!$I$6-'СЕТ СН'!$I$19</f>
        <v>1323.9896543200002</v>
      </c>
      <c r="M141" s="36">
        <f>SUMIFS(СВЦЭМ!$C$33:$C$776,СВЦЭМ!$A$33:$A$776,$A141,СВЦЭМ!$B$33:$B$776,M$113)+'СЕТ СН'!$I$9+СВЦЭМ!$D$10+'СЕТ СН'!$I$6-'СЕТ СН'!$I$19</f>
        <v>1325.2138353600001</v>
      </c>
      <c r="N141" s="36">
        <f>SUMIFS(СВЦЭМ!$C$33:$C$776,СВЦЭМ!$A$33:$A$776,$A141,СВЦЭМ!$B$33:$B$776,N$113)+'СЕТ СН'!$I$9+СВЦЭМ!$D$10+'СЕТ СН'!$I$6-'СЕТ СН'!$I$19</f>
        <v>1344.88932234</v>
      </c>
      <c r="O141" s="36">
        <f>SUMIFS(СВЦЭМ!$C$33:$C$776,СВЦЭМ!$A$33:$A$776,$A141,СВЦЭМ!$B$33:$B$776,O$113)+'СЕТ СН'!$I$9+СВЦЭМ!$D$10+'СЕТ СН'!$I$6-'СЕТ СН'!$I$19</f>
        <v>1334.1812845700001</v>
      </c>
      <c r="P141" s="36">
        <f>SUMIFS(СВЦЭМ!$C$33:$C$776,СВЦЭМ!$A$33:$A$776,$A141,СВЦЭМ!$B$33:$B$776,P$113)+'СЕТ СН'!$I$9+СВЦЭМ!$D$10+'СЕТ СН'!$I$6-'СЕТ СН'!$I$19</f>
        <v>1346.5086291100001</v>
      </c>
      <c r="Q141" s="36">
        <f>SUMIFS(СВЦЭМ!$C$33:$C$776,СВЦЭМ!$A$33:$A$776,$A141,СВЦЭМ!$B$33:$B$776,Q$113)+'СЕТ СН'!$I$9+СВЦЭМ!$D$10+'СЕТ СН'!$I$6-'СЕТ СН'!$I$19</f>
        <v>1354.44085817</v>
      </c>
      <c r="R141" s="36">
        <f>SUMIFS(СВЦЭМ!$C$33:$C$776,СВЦЭМ!$A$33:$A$776,$A141,СВЦЭМ!$B$33:$B$776,R$113)+'СЕТ СН'!$I$9+СВЦЭМ!$D$10+'СЕТ СН'!$I$6-'СЕТ СН'!$I$19</f>
        <v>1339.90076989</v>
      </c>
      <c r="S141" s="36">
        <f>SUMIFS(СВЦЭМ!$C$33:$C$776,СВЦЭМ!$A$33:$A$776,$A141,СВЦЭМ!$B$33:$B$776,S$113)+'СЕТ СН'!$I$9+СВЦЭМ!$D$10+'СЕТ СН'!$I$6-'СЕТ СН'!$I$19</f>
        <v>1315.4604275400002</v>
      </c>
      <c r="T141" s="36">
        <f>SUMIFS(СВЦЭМ!$C$33:$C$776,СВЦЭМ!$A$33:$A$776,$A141,СВЦЭМ!$B$33:$B$776,T$113)+'СЕТ СН'!$I$9+СВЦЭМ!$D$10+'СЕТ СН'!$I$6-'СЕТ СН'!$I$19</f>
        <v>1310.9189037000001</v>
      </c>
      <c r="U141" s="36">
        <f>SUMIFS(СВЦЭМ!$C$33:$C$776,СВЦЭМ!$A$33:$A$776,$A141,СВЦЭМ!$B$33:$B$776,U$113)+'СЕТ СН'!$I$9+СВЦЭМ!$D$10+'СЕТ СН'!$I$6-'СЕТ СН'!$I$19</f>
        <v>1316.0704281000001</v>
      </c>
      <c r="V141" s="36">
        <f>SUMIFS(СВЦЭМ!$C$33:$C$776,СВЦЭМ!$A$33:$A$776,$A141,СВЦЭМ!$B$33:$B$776,V$113)+'СЕТ СН'!$I$9+СВЦЭМ!$D$10+'СЕТ СН'!$I$6-'СЕТ СН'!$I$19</f>
        <v>1318.43300518</v>
      </c>
      <c r="W141" s="36">
        <f>SUMIFS(СВЦЭМ!$C$33:$C$776,СВЦЭМ!$A$33:$A$776,$A141,СВЦЭМ!$B$33:$B$776,W$113)+'СЕТ СН'!$I$9+СВЦЭМ!$D$10+'СЕТ СН'!$I$6-'СЕТ СН'!$I$19</f>
        <v>1331.3751436699999</v>
      </c>
      <c r="X141" s="36">
        <f>SUMIFS(СВЦЭМ!$C$33:$C$776,СВЦЭМ!$A$33:$A$776,$A141,СВЦЭМ!$B$33:$B$776,X$113)+'СЕТ СН'!$I$9+СВЦЭМ!$D$10+'СЕТ СН'!$I$6-'СЕТ СН'!$I$19</f>
        <v>1330.0095948400001</v>
      </c>
      <c r="Y141" s="36">
        <f>SUMIFS(СВЦЭМ!$C$33:$C$776,СВЦЭМ!$A$33:$A$776,$A141,СВЦЭМ!$B$33:$B$776,Y$113)+'СЕТ СН'!$I$9+СВЦЭМ!$D$10+'СЕТ СН'!$I$6-'СЕТ СН'!$I$19</f>
        <v>1349.63363226</v>
      </c>
    </row>
    <row r="142" spans="1:26" ht="15.75" x14ac:dyDescent="0.2">
      <c r="A142" s="35">
        <f t="shared" si="3"/>
        <v>43890</v>
      </c>
      <c r="B142" s="36">
        <f>SUMIFS(СВЦЭМ!$C$33:$C$776,СВЦЭМ!$A$33:$A$776,$A142,СВЦЭМ!$B$33:$B$776,B$113)+'СЕТ СН'!$I$9+СВЦЭМ!$D$10+'СЕТ СН'!$I$6-'СЕТ СН'!$I$19</f>
        <v>1378.2129709999999</v>
      </c>
      <c r="C142" s="36">
        <f>SUMIFS(СВЦЭМ!$C$33:$C$776,СВЦЭМ!$A$33:$A$776,$A142,СВЦЭМ!$B$33:$B$776,C$113)+'СЕТ СН'!$I$9+СВЦЭМ!$D$10+'СЕТ СН'!$I$6-'СЕТ СН'!$I$19</f>
        <v>1376.2555759400002</v>
      </c>
      <c r="D142" s="36">
        <f>SUMIFS(СВЦЭМ!$C$33:$C$776,СВЦЭМ!$A$33:$A$776,$A142,СВЦЭМ!$B$33:$B$776,D$113)+'СЕТ СН'!$I$9+СВЦЭМ!$D$10+'СЕТ СН'!$I$6-'СЕТ СН'!$I$19</f>
        <v>1397.5720787800001</v>
      </c>
      <c r="E142" s="36">
        <f>SUMIFS(СВЦЭМ!$C$33:$C$776,СВЦЭМ!$A$33:$A$776,$A142,СВЦЭМ!$B$33:$B$776,E$113)+'СЕТ СН'!$I$9+СВЦЭМ!$D$10+'СЕТ СН'!$I$6-'СЕТ СН'!$I$19</f>
        <v>1412.4018231800001</v>
      </c>
      <c r="F142" s="36">
        <f>SUMIFS(СВЦЭМ!$C$33:$C$776,СВЦЭМ!$A$33:$A$776,$A142,СВЦЭМ!$B$33:$B$776,F$113)+'СЕТ СН'!$I$9+СВЦЭМ!$D$10+'СЕТ СН'!$I$6-'СЕТ СН'!$I$19</f>
        <v>1420.7469381200001</v>
      </c>
      <c r="G142" s="36">
        <f>SUMIFS(СВЦЭМ!$C$33:$C$776,СВЦЭМ!$A$33:$A$776,$A142,СВЦЭМ!$B$33:$B$776,G$113)+'СЕТ СН'!$I$9+СВЦЭМ!$D$10+'СЕТ СН'!$I$6-'СЕТ СН'!$I$19</f>
        <v>1421.8204746400002</v>
      </c>
      <c r="H142" s="36">
        <f>SUMIFS(СВЦЭМ!$C$33:$C$776,СВЦЭМ!$A$33:$A$776,$A142,СВЦЭМ!$B$33:$B$776,H$113)+'СЕТ СН'!$I$9+СВЦЭМ!$D$10+'СЕТ СН'!$I$6-'СЕТ СН'!$I$19</f>
        <v>1396.0940897400001</v>
      </c>
      <c r="I142" s="36">
        <f>SUMIFS(СВЦЭМ!$C$33:$C$776,СВЦЭМ!$A$33:$A$776,$A142,СВЦЭМ!$B$33:$B$776,I$113)+'СЕТ СН'!$I$9+СВЦЭМ!$D$10+'СЕТ СН'!$I$6-'СЕТ СН'!$I$19</f>
        <v>1364.1831607399999</v>
      </c>
      <c r="J142" s="36">
        <f>SUMIFS(СВЦЭМ!$C$33:$C$776,СВЦЭМ!$A$33:$A$776,$A142,СВЦЭМ!$B$33:$B$776,J$113)+'СЕТ СН'!$I$9+СВЦЭМ!$D$10+'СЕТ СН'!$I$6-'СЕТ СН'!$I$19</f>
        <v>1332.29264476</v>
      </c>
      <c r="K142" s="36">
        <f>SUMIFS(СВЦЭМ!$C$33:$C$776,СВЦЭМ!$A$33:$A$776,$A142,СВЦЭМ!$B$33:$B$776,K$113)+'СЕТ СН'!$I$9+СВЦЭМ!$D$10+'СЕТ СН'!$I$6-'СЕТ СН'!$I$19</f>
        <v>1334.87523139</v>
      </c>
      <c r="L142" s="36">
        <f>SUMIFS(СВЦЭМ!$C$33:$C$776,СВЦЭМ!$A$33:$A$776,$A142,СВЦЭМ!$B$33:$B$776,L$113)+'СЕТ СН'!$I$9+СВЦЭМ!$D$10+'СЕТ СН'!$I$6-'СЕТ СН'!$I$19</f>
        <v>1326.9971225900001</v>
      </c>
      <c r="M142" s="36">
        <f>SUMIFS(СВЦЭМ!$C$33:$C$776,СВЦЭМ!$A$33:$A$776,$A142,СВЦЭМ!$B$33:$B$776,M$113)+'СЕТ СН'!$I$9+СВЦЭМ!$D$10+'СЕТ СН'!$I$6-'СЕТ СН'!$I$19</f>
        <v>1330.4980674100002</v>
      </c>
      <c r="N142" s="36">
        <f>SUMIFS(СВЦЭМ!$C$33:$C$776,СВЦЭМ!$A$33:$A$776,$A142,СВЦЭМ!$B$33:$B$776,N$113)+'СЕТ СН'!$I$9+СВЦЭМ!$D$10+'СЕТ СН'!$I$6-'СЕТ СН'!$I$19</f>
        <v>1332.4899983600001</v>
      </c>
      <c r="O142" s="36">
        <f>SUMIFS(СВЦЭМ!$C$33:$C$776,СВЦЭМ!$A$33:$A$776,$A142,СВЦЭМ!$B$33:$B$776,O$113)+'СЕТ СН'!$I$9+СВЦЭМ!$D$10+'СЕТ СН'!$I$6-'СЕТ СН'!$I$19</f>
        <v>1337.5330722100002</v>
      </c>
      <c r="P142" s="36">
        <f>SUMIFS(СВЦЭМ!$C$33:$C$776,СВЦЭМ!$A$33:$A$776,$A142,СВЦЭМ!$B$33:$B$776,P$113)+'СЕТ СН'!$I$9+СВЦЭМ!$D$10+'СЕТ СН'!$I$6-'СЕТ СН'!$I$19</f>
        <v>1350.7581426199999</v>
      </c>
      <c r="Q142" s="36">
        <f>SUMIFS(СВЦЭМ!$C$33:$C$776,СВЦЭМ!$A$33:$A$776,$A142,СВЦЭМ!$B$33:$B$776,Q$113)+'СЕТ СН'!$I$9+СВЦЭМ!$D$10+'СЕТ СН'!$I$6-'СЕТ СН'!$I$19</f>
        <v>1369.52817005</v>
      </c>
      <c r="R142" s="36">
        <f>SUMIFS(СВЦЭМ!$C$33:$C$776,СВЦЭМ!$A$33:$A$776,$A142,СВЦЭМ!$B$33:$B$776,R$113)+'СЕТ СН'!$I$9+СВЦЭМ!$D$10+'СЕТ СН'!$I$6-'СЕТ СН'!$I$19</f>
        <v>1361.8244600500002</v>
      </c>
      <c r="S142" s="36">
        <f>SUMIFS(СВЦЭМ!$C$33:$C$776,СВЦЭМ!$A$33:$A$776,$A142,СВЦЭМ!$B$33:$B$776,S$113)+'СЕТ СН'!$I$9+СВЦЭМ!$D$10+'СЕТ СН'!$I$6-'СЕТ СН'!$I$19</f>
        <v>1355.8417603500002</v>
      </c>
      <c r="T142" s="36">
        <f>SUMIFS(СВЦЭМ!$C$33:$C$776,СВЦЭМ!$A$33:$A$776,$A142,СВЦЭМ!$B$33:$B$776,T$113)+'СЕТ СН'!$I$9+СВЦЭМ!$D$10+'СЕТ СН'!$I$6-'СЕТ СН'!$I$19</f>
        <v>1338.84964805</v>
      </c>
      <c r="U142" s="36">
        <f>SUMIFS(СВЦЭМ!$C$33:$C$776,СВЦЭМ!$A$33:$A$776,$A142,СВЦЭМ!$B$33:$B$776,U$113)+'СЕТ СН'!$I$9+СВЦЭМ!$D$10+'СЕТ СН'!$I$6-'СЕТ СН'!$I$19</f>
        <v>1349.38917636</v>
      </c>
      <c r="V142" s="36">
        <f>SUMIFS(СВЦЭМ!$C$33:$C$776,СВЦЭМ!$A$33:$A$776,$A142,СВЦЭМ!$B$33:$B$776,V$113)+'СЕТ СН'!$I$9+СВЦЭМ!$D$10+'СЕТ СН'!$I$6-'СЕТ СН'!$I$19</f>
        <v>1333.7107641500002</v>
      </c>
      <c r="W142" s="36">
        <f>SUMIFS(СВЦЭМ!$C$33:$C$776,СВЦЭМ!$A$33:$A$776,$A142,СВЦЭМ!$B$33:$B$776,W$113)+'СЕТ СН'!$I$9+СВЦЭМ!$D$10+'СЕТ СН'!$I$6-'СЕТ СН'!$I$19</f>
        <v>1342.92679116</v>
      </c>
      <c r="X142" s="36">
        <f>SUMIFS(СВЦЭМ!$C$33:$C$776,СВЦЭМ!$A$33:$A$776,$A142,СВЦЭМ!$B$33:$B$776,X$113)+'СЕТ СН'!$I$9+СВЦЭМ!$D$10+'СЕТ СН'!$I$6-'СЕТ СН'!$I$19</f>
        <v>1351.4994901</v>
      </c>
      <c r="Y142" s="36">
        <f>SUMIFS(СВЦЭМ!$C$33:$C$776,СВЦЭМ!$A$33:$A$776,$A142,СВЦЭМ!$B$33:$B$776,Y$113)+'СЕТ СН'!$I$9+СВЦЭМ!$D$10+'СЕТ СН'!$I$6-'СЕТ СН'!$I$19</f>
        <v>1394.9075599900002</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5.75" x14ac:dyDescent="0.2">
      <c r="A145" s="121" t="s">
        <v>74</v>
      </c>
      <c r="B145" s="121"/>
      <c r="C145" s="121"/>
      <c r="D145" s="121"/>
      <c r="E145" s="121"/>
      <c r="F145" s="121"/>
      <c r="G145" s="121"/>
      <c r="H145" s="121"/>
      <c r="I145" s="121"/>
      <c r="J145" s="121"/>
      <c r="K145" s="121"/>
      <c r="L145" s="121"/>
      <c r="M145" s="121"/>
      <c r="N145" s="122" t="s">
        <v>29</v>
      </c>
      <c r="O145" s="122"/>
      <c r="P145" s="122"/>
      <c r="Q145" s="122"/>
      <c r="R145" s="122"/>
      <c r="S145" s="122"/>
      <c r="T145" s="122"/>
      <c r="U145" s="122"/>
      <c r="V145" s="39"/>
      <c r="W145" s="39"/>
      <c r="X145" s="39"/>
      <c r="Y145" s="39"/>
      <c r="Z145" s="39"/>
    </row>
    <row r="146" spans="1:26" ht="15.75" x14ac:dyDescent="0.25">
      <c r="A146" s="121"/>
      <c r="B146" s="121"/>
      <c r="C146" s="121"/>
      <c r="D146" s="121"/>
      <c r="E146" s="121"/>
      <c r="F146" s="121"/>
      <c r="G146" s="121"/>
      <c r="H146" s="121"/>
      <c r="I146" s="121"/>
      <c r="J146" s="121"/>
      <c r="K146" s="121"/>
      <c r="L146" s="121"/>
      <c r="M146" s="121"/>
      <c r="N146" s="123" t="s">
        <v>0</v>
      </c>
      <c r="O146" s="123"/>
      <c r="P146" s="123" t="s">
        <v>1</v>
      </c>
      <c r="Q146" s="123"/>
      <c r="R146" s="123" t="s">
        <v>2</v>
      </c>
      <c r="S146" s="123"/>
      <c r="T146" s="123" t="s">
        <v>3</v>
      </c>
      <c r="U146" s="123"/>
      <c r="V146" s="32"/>
      <c r="W146" s="32"/>
      <c r="X146" s="32"/>
      <c r="Y146" s="32"/>
    </row>
    <row r="147" spans="1:26" ht="15.75" x14ac:dyDescent="0.2">
      <c r="A147" s="121"/>
      <c r="B147" s="121"/>
      <c r="C147" s="121"/>
      <c r="D147" s="121"/>
      <c r="E147" s="121"/>
      <c r="F147" s="121"/>
      <c r="G147" s="121"/>
      <c r="H147" s="121"/>
      <c r="I147" s="121"/>
      <c r="J147" s="121"/>
      <c r="K147" s="121"/>
      <c r="L147" s="121"/>
      <c r="M147" s="121"/>
      <c r="N147" s="124">
        <f>СВЦЭМ!$D$12+'СЕТ СН'!$F$10-'СЕТ СН'!$F$20</f>
        <v>610741.28290848306</v>
      </c>
      <c r="O147" s="125"/>
      <c r="P147" s="124">
        <f>СВЦЭМ!$D$12+'СЕТ СН'!$F$10-'СЕТ СН'!$G$20</f>
        <v>610741.28290848306</v>
      </c>
      <c r="Q147" s="125"/>
      <c r="R147" s="124">
        <f>СВЦЭМ!$D$12+'СЕТ СН'!$F$10-'СЕТ СН'!$H$20</f>
        <v>610741.28290848306</v>
      </c>
      <c r="S147" s="125"/>
      <c r="T147" s="124">
        <f>СВЦЭМ!$D$12+'СЕТ СН'!$F$10-'СЕТ СН'!$I$20</f>
        <v>610741.28290848306</v>
      </c>
      <c r="U147" s="125"/>
      <c r="V147" s="40"/>
      <c r="W147" s="40"/>
      <c r="X147" s="40"/>
      <c r="Y147" s="40"/>
    </row>
    <row r="148" spans="1:26" x14ac:dyDescent="0.25">
      <c r="A148" s="149"/>
      <c r="B148" s="149"/>
      <c r="C148" s="149"/>
      <c r="D148" s="149"/>
      <c r="E148" s="149"/>
      <c r="F148" s="150"/>
      <c r="G148" s="150"/>
      <c r="H148" s="150"/>
      <c r="I148" s="150"/>
      <c r="J148" s="150"/>
      <c r="K148" s="150"/>
      <c r="L148" s="150"/>
      <c r="M148" s="150"/>
    </row>
    <row r="149" spans="1:26" ht="15.75" x14ac:dyDescent="0.25">
      <c r="A149" s="140" t="s">
        <v>75</v>
      </c>
      <c r="B149" s="141"/>
      <c r="C149" s="141"/>
      <c r="D149" s="141"/>
      <c r="E149" s="141"/>
      <c r="F149" s="141"/>
      <c r="G149" s="141"/>
      <c r="H149" s="141"/>
      <c r="I149" s="141"/>
      <c r="J149" s="141"/>
      <c r="K149" s="141"/>
      <c r="L149" s="141"/>
      <c r="M149" s="142"/>
      <c r="N149" s="122" t="s">
        <v>29</v>
      </c>
      <c r="O149" s="122"/>
      <c r="P149" s="122"/>
      <c r="Q149" s="122"/>
      <c r="R149" s="122"/>
      <c r="S149" s="122"/>
      <c r="T149" s="122"/>
      <c r="U149" s="122"/>
    </row>
    <row r="150" spans="1:26" ht="15.75" x14ac:dyDescent="0.25">
      <c r="A150" s="143"/>
      <c r="B150" s="144"/>
      <c r="C150" s="144"/>
      <c r="D150" s="144"/>
      <c r="E150" s="144"/>
      <c r="F150" s="144"/>
      <c r="G150" s="144"/>
      <c r="H150" s="144"/>
      <c r="I150" s="144"/>
      <c r="J150" s="144"/>
      <c r="K150" s="144"/>
      <c r="L150" s="144"/>
      <c r="M150" s="145"/>
      <c r="N150" s="123" t="s">
        <v>0</v>
      </c>
      <c r="O150" s="123"/>
      <c r="P150" s="123" t="s">
        <v>1</v>
      </c>
      <c r="Q150" s="123"/>
      <c r="R150" s="123" t="s">
        <v>2</v>
      </c>
      <c r="S150" s="123"/>
      <c r="T150" s="123" t="s">
        <v>3</v>
      </c>
      <c r="U150" s="123"/>
    </row>
    <row r="151" spans="1:26" ht="15.75" x14ac:dyDescent="0.25">
      <c r="A151" s="146"/>
      <c r="B151" s="147"/>
      <c r="C151" s="147"/>
      <c r="D151" s="147"/>
      <c r="E151" s="147"/>
      <c r="F151" s="147"/>
      <c r="G151" s="147"/>
      <c r="H151" s="147"/>
      <c r="I151" s="147"/>
      <c r="J151" s="147"/>
      <c r="K151" s="147"/>
      <c r="L151" s="147"/>
      <c r="M151" s="148"/>
      <c r="N151" s="139">
        <f>'СЕТ СН'!$F$7</f>
        <v>925020.73</v>
      </c>
      <c r="O151" s="139"/>
      <c r="P151" s="139">
        <f>'СЕТ СН'!$G$7</f>
        <v>1394717.48</v>
      </c>
      <c r="Q151" s="139"/>
      <c r="R151" s="139">
        <f>'СЕТ СН'!$H$7</f>
        <v>1143747.22</v>
      </c>
      <c r="S151" s="139"/>
      <c r="T151" s="139">
        <f>'СЕТ СН'!$I$7</f>
        <v>862512.83</v>
      </c>
      <c r="U151" s="139"/>
    </row>
  </sheetData>
  <sheetProtection algorithmName="SHA-512" hashValue="JmnIak0rlsOnXZC+bL6l8Vr1e36cC9+U42lT94ujQEqupTbX/qpXYeVkTQYCUsvdPv8nkc0pNxB1KdqEiglWYg==" saltValue="t7NKYwyUBllmLKn6IpnssQ==" spinCount="100000" sheet="1" objects="1" scenarios="1" formatCells="0" formatColumns="0" formatRows="0" insertColumns="0" insertRows="0" insertHyperlinks="0" deleteColumns="0" deleteRows="0" sort="0" autoFilter="0" pivotTables="0"/>
  <mergeCells count="36">
    <mergeCell ref="A43:A45"/>
    <mergeCell ref="B43:Y44"/>
    <mergeCell ref="A1:Y1"/>
    <mergeCell ref="A3:Y3"/>
    <mergeCell ref="A4:Y4"/>
    <mergeCell ref="A9:A11"/>
    <mergeCell ref="B9:Y10"/>
    <mergeCell ref="A145:M147"/>
    <mergeCell ref="A111:A113"/>
    <mergeCell ref="B111:Y112"/>
    <mergeCell ref="A77:A79"/>
    <mergeCell ref="B77:Y78"/>
    <mergeCell ref="P147:Q147"/>
    <mergeCell ref="R147:S147"/>
    <mergeCell ref="T147:U147"/>
    <mergeCell ref="N145:U145"/>
    <mergeCell ref="N146:O146"/>
    <mergeCell ref="P146:Q146"/>
    <mergeCell ref="R146:S146"/>
    <mergeCell ref="T146:U146"/>
    <mergeCell ref="N147:O147"/>
    <mergeCell ref="A148:E148"/>
    <mergeCell ref="F148:G148"/>
    <mergeCell ref="H148:I148"/>
    <mergeCell ref="J148:K148"/>
    <mergeCell ref="L148:M148"/>
    <mergeCell ref="N151:O151"/>
    <mergeCell ref="P151:Q151"/>
    <mergeCell ref="R151:S151"/>
    <mergeCell ref="T151:U151"/>
    <mergeCell ref="A149:M151"/>
    <mergeCell ref="N149:U149"/>
    <mergeCell ref="N150:O150"/>
    <mergeCell ref="P150:Q150"/>
    <mergeCell ref="R150:S150"/>
    <mergeCell ref="T150:U15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4"/>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3.7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2020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38" t="s">
        <v>40</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2.25" customHeight="1" x14ac:dyDescent="0.2">
      <c r="A4" s="138" t="s">
        <v>10</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SUMIFS(СВЦЭМ!$D$33:$D$776,СВЦЭМ!$A$33:$A$776,$A12,СВЦЭМ!$B$33:$B$776,B$11)+'СЕТ СН'!$F$11+СВЦЭМ!$D$10+'СЕТ СН'!$F$5-'СЕТ СН'!$F$21</f>
        <v>2330.8523458099999</v>
      </c>
      <c r="C12" s="36">
        <f>SUMIFS(СВЦЭМ!$D$33:$D$776,СВЦЭМ!$A$33:$A$776,$A12,СВЦЭМ!$B$33:$B$776,C$11)+'СЕТ СН'!$F$11+СВЦЭМ!$D$10+'СЕТ СН'!$F$5-'СЕТ СН'!$F$21</f>
        <v>2362.19488103</v>
      </c>
      <c r="D12" s="36">
        <f>SUMIFS(СВЦЭМ!$D$33:$D$776,СВЦЭМ!$A$33:$A$776,$A12,СВЦЭМ!$B$33:$B$776,D$11)+'СЕТ СН'!$F$11+СВЦЭМ!$D$10+'СЕТ СН'!$F$5-'СЕТ СН'!$F$21</f>
        <v>2391.2191631300002</v>
      </c>
      <c r="E12" s="36">
        <f>SUMIFS(СВЦЭМ!$D$33:$D$776,СВЦЭМ!$A$33:$A$776,$A12,СВЦЭМ!$B$33:$B$776,E$11)+'СЕТ СН'!$F$11+СВЦЭМ!$D$10+'СЕТ СН'!$F$5-'СЕТ СН'!$F$21</f>
        <v>2386.7243156300001</v>
      </c>
      <c r="F12" s="36">
        <f>SUMIFS(СВЦЭМ!$D$33:$D$776,СВЦЭМ!$A$33:$A$776,$A12,СВЦЭМ!$B$33:$B$776,F$11)+'СЕТ СН'!$F$11+СВЦЭМ!$D$10+'СЕТ СН'!$F$5-'СЕТ СН'!$F$21</f>
        <v>2375.0407516700002</v>
      </c>
      <c r="G12" s="36">
        <f>SUMIFS(СВЦЭМ!$D$33:$D$776,СВЦЭМ!$A$33:$A$776,$A12,СВЦЭМ!$B$33:$B$776,G$11)+'СЕТ СН'!$F$11+СВЦЭМ!$D$10+'СЕТ СН'!$F$5-'СЕТ СН'!$F$21</f>
        <v>2358.8390616000002</v>
      </c>
      <c r="H12" s="36">
        <f>SUMIFS(СВЦЭМ!$D$33:$D$776,СВЦЭМ!$A$33:$A$776,$A12,СВЦЭМ!$B$33:$B$776,H$11)+'СЕТ СН'!$F$11+СВЦЭМ!$D$10+'СЕТ СН'!$F$5-'СЕТ СН'!$F$21</f>
        <v>2333.76967156</v>
      </c>
      <c r="I12" s="36">
        <f>SUMIFS(СВЦЭМ!$D$33:$D$776,СВЦЭМ!$A$33:$A$776,$A12,СВЦЭМ!$B$33:$B$776,I$11)+'СЕТ СН'!$F$11+СВЦЭМ!$D$10+'СЕТ СН'!$F$5-'СЕТ СН'!$F$21</f>
        <v>2307.8522462400001</v>
      </c>
      <c r="J12" s="36">
        <f>SUMIFS(СВЦЭМ!$D$33:$D$776,СВЦЭМ!$A$33:$A$776,$A12,СВЦЭМ!$B$33:$B$776,J$11)+'СЕТ СН'!$F$11+СВЦЭМ!$D$10+'СЕТ СН'!$F$5-'СЕТ СН'!$F$21</f>
        <v>2288.3005223499999</v>
      </c>
      <c r="K12" s="36">
        <f>SUMIFS(СВЦЭМ!$D$33:$D$776,СВЦЭМ!$A$33:$A$776,$A12,СВЦЭМ!$B$33:$B$776,K$11)+'СЕТ СН'!$F$11+СВЦЭМ!$D$10+'СЕТ СН'!$F$5-'СЕТ СН'!$F$21</f>
        <v>2257.0337094400002</v>
      </c>
      <c r="L12" s="36">
        <f>SUMIFS(СВЦЭМ!$D$33:$D$776,СВЦЭМ!$A$33:$A$776,$A12,СВЦЭМ!$B$33:$B$776,L$11)+'СЕТ СН'!$F$11+СВЦЭМ!$D$10+'СЕТ СН'!$F$5-'СЕТ СН'!$F$21</f>
        <v>2250.7118573299999</v>
      </c>
      <c r="M12" s="36">
        <f>SUMIFS(СВЦЭМ!$D$33:$D$776,СВЦЭМ!$A$33:$A$776,$A12,СВЦЭМ!$B$33:$B$776,M$11)+'СЕТ СН'!$F$11+СВЦЭМ!$D$10+'СЕТ СН'!$F$5-'СЕТ СН'!$F$21</f>
        <v>2257.4985278499998</v>
      </c>
      <c r="N12" s="36">
        <f>SUMIFS(СВЦЭМ!$D$33:$D$776,СВЦЭМ!$A$33:$A$776,$A12,СВЦЭМ!$B$33:$B$776,N$11)+'СЕТ СН'!$F$11+СВЦЭМ!$D$10+'СЕТ СН'!$F$5-'СЕТ СН'!$F$21</f>
        <v>2270.4053285999998</v>
      </c>
      <c r="O12" s="36">
        <f>SUMIFS(СВЦЭМ!$D$33:$D$776,СВЦЭМ!$A$33:$A$776,$A12,СВЦЭМ!$B$33:$B$776,O$11)+'СЕТ СН'!$F$11+СВЦЭМ!$D$10+'СЕТ СН'!$F$5-'СЕТ СН'!$F$21</f>
        <v>2295.75225765</v>
      </c>
      <c r="P12" s="36">
        <f>SUMIFS(СВЦЭМ!$D$33:$D$776,СВЦЭМ!$A$33:$A$776,$A12,СВЦЭМ!$B$33:$B$776,P$11)+'СЕТ СН'!$F$11+СВЦЭМ!$D$10+'СЕТ СН'!$F$5-'СЕТ СН'!$F$21</f>
        <v>2306.5237998399998</v>
      </c>
      <c r="Q12" s="36">
        <f>SUMIFS(СВЦЭМ!$D$33:$D$776,СВЦЭМ!$A$33:$A$776,$A12,СВЦЭМ!$B$33:$B$776,Q$11)+'СЕТ СН'!$F$11+СВЦЭМ!$D$10+'СЕТ СН'!$F$5-'СЕТ СН'!$F$21</f>
        <v>2311.5148534</v>
      </c>
      <c r="R12" s="36">
        <f>SUMIFS(СВЦЭМ!$D$33:$D$776,СВЦЭМ!$A$33:$A$776,$A12,СВЦЭМ!$B$33:$B$776,R$11)+'СЕТ СН'!$F$11+СВЦЭМ!$D$10+'СЕТ СН'!$F$5-'СЕТ СН'!$F$21</f>
        <v>2309.0803510699998</v>
      </c>
      <c r="S12" s="36">
        <f>SUMIFS(СВЦЭМ!$D$33:$D$776,СВЦЭМ!$A$33:$A$776,$A12,СВЦЭМ!$B$33:$B$776,S$11)+'СЕТ СН'!$F$11+СВЦЭМ!$D$10+'СЕТ СН'!$F$5-'СЕТ СН'!$F$21</f>
        <v>2298.75008243</v>
      </c>
      <c r="T12" s="36">
        <f>SUMIFS(СВЦЭМ!$D$33:$D$776,СВЦЭМ!$A$33:$A$776,$A12,СВЦЭМ!$B$33:$B$776,T$11)+'СЕТ СН'!$F$11+СВЦЭМ!$D$10+'СЕТ СН'!$F$5-'СЕТ СН'!$F$21</f>
        <v>2265.3197412600002</v>
      </c>
      <c r="U12" s="36">
        <f>SUMIFS(СВЦЭМ!$D$33:$D$776,СВЦЭМ!$A$33:$A$776,$A12,СВЦЭМ!$B$33:$B$776,U$11)+'СЕТ СН'!$F$11+СВЦЭМ!$D$10+'СЕТ СН'!$F$5-'СЕТ СН'!$F$21</f>
        <v>2268.5304541</v>
      </c>
      <c r="V12" s="36">
        <f>SUMIFS(СВЦЭМ!$D$33:$D$776,СВЦЭМ!$A$33:$A$776,$A12,СВЦЭМ!$B$33:$B$776,V$11)+'СЕТ СН'!$F$11+СВЦЭМ!$D$10+'СЕТ СН'!$F$5-'СЕТ СН'!$F$21</f>
        <v>2276.9254172599999</v>
      </c>
      <c r="W12" s="36">
        <f>SUMIFS(СВЦЭМ!$D$33:$D$776,СВЦЭМ!$A$33:$A$776,$A12,СВЦЭМ!$B$33:$B$776,W$11)+'СЕТ СН'!$F$11+СВЦЭМ!$D$10+'СЕТ СН'!$F$5-'СЕТ СН'!$F$21</f>
        <v>2289.6967011699999</v>
      </c>
      <c r="X12" s="36">
        <f>SUMIFS(СВЦЭМ!$D$33:$D$776,СВЦЭМ!$A$33:$A$776,$A12,СВЦЭМ!$B$33:$B$776,X$11)+'СЕТ СН'!$F$11+СВЦЭМ!$D$10+'СЕТ СН'!$F$5-'СЕТ СН'!$F$21</f>
        <v>2306.3400618599999</v>
      </c>
      <c r="Y12" s="36">
        <f>SUMIFS(СВЦЭМ!$D$33:$D$776,СВЦЭМ!$A$33:$A$776,$A12,СВЦЭМ!$B$33:$B$776,Y$11)+'СЕТ СН'!$F$11+СВЦЭМ!$D$10+'СЕТ СН'!$F$5-'СЕТ СН'!$F$21</f>
        <v>2323.3888106700001</v>
      </c>
      <c r="AA12" s="45"/>
    </row>
    <row r="13" spans="1:27" ht="15.75" x14ac:dyDescent="0.2">
      <c r="A13" s="35">
        <f>A12+1</f>
        <v>43863</v>
      </c>
      <c r="B13" s="36">
        <f>SUMIFS(СВЦЭМ!$D$33:$D$776,СВЦЭМ!$A$33:$A$776,$A13,СВЦЭМ!$B$33:$B$776,B$11)+'СЕТ СН'!$F$11+СВЦЭМ!$D$10+'СЕТ СН'!$F$5-'СЕТ СН'!$F$21</f>
        <v>2326.4231761000001</v>
      </c>
      <c r="C13" s="36">
        <f>SUMIFS(СВЦЭМ!$D$33:$D$776,СВЦЭМ!$A$33:$A$776,$A13,СВЦЭМ!$B$33:$B$776,C$11)+'СЕТ СН'!$F$11+СВЦЭМ!$D$10+'СЕТ СН'!$F$5-'СЕТ СН'!$F$21</f>
        <v>2352.54257616</v>
      </c>
      <c r="D13" s="36">
        <f>SUMIFS(СВЦЭМ!$D$33:$D$776,СВЦЭМ!$A$33:$A$776,$A13,СВЦЭМ!$B$33:$B$776,D$11)+'СЕТ СН'!$F$11+СВЦЭМ!$D$10+'СЕТ СН'!$F$5-'СЕТ СН'!$F$21</f>
        <v>2373.4912013900002</v>
      </c>
      <c r="E13" s="36">
        <f>SUMIFS(СВЦЭМ!$D$33:$D$776,СВЦЭМ!$A$33:$A$776,$A13,СВЦЭМ!$B$33:$B$776,E$11)+'СЕТ СН'!$F$11+СВЦЭМ!$D$10+'СЕТ СН'!$F$5-'СЕТ СН'!$F$21</f>
        <v>2386.20091654</v>
      </c>
      <c r="F13" s="36">
        <f>SUMIFS(СВЦЭМ!$D$33:$D$776,СВЦЭМ!$A$33:$A$776,$A13,СВЦЭМ!$B$33:$B$776,F$11)+'СЕТ СН'!$F$11+СВЦЭМ!$D$10+'СЕТ СН'!$F$5-'СЕТ СН'!$F$21</f>
        <v>2380.4262097700002</v>
      </c>
      <c r="G13" s="36">
        <f>SUMIFS(СВЦЭМ!$D$33:$D$776,СВЦЭМ!$A$33:$A$776,$A13,СВЦЭМ!$B$33:$B$776,G$11)+'СЕТ СН'!$F$11+СВЦЭМ!$D$10+'СЕТ СН'!$F$5-'СЕТ СН'!$F$21</f>
        <v>2372.2556324299999</v>
      </c>
      <c r="H13" s="36">
        <f>SUMIFS(СВЦЭМ!$D$33:$D$776,СВЦЭМ!$A$33:$A$776,$A13,СВЦЭМ!$B$33:$B$776,H$11)+'СЕТ СН'!$F$11+СВЦЭМ!$D$10+'СЕТ СН'!$F$5-'СЕТ СН'!$F$21</f>
        <v>2352.31106314</v>
      </c>
      <c r="I13" s="36">
        <f>SUMIFS(СВЦЭМ!$D$33:$D$776,СВЦЭМ!$A$33:$A$776,$A13,СВЦЭМ!$B$33:$B$776,I$11)+'СЕТ СН'!$F$11+СВЦЭМ!$D$10+'СЕТ СН'!$F$5-'СЕТ СН'!$F$21</f>
        <v>2328.18244048</v>
      </c>
      <c r="J13" s="36">
        <f>SUMIFS(СВЦЭМ!$D$33:$D$776,СВЦЭМ!$A$33:$A$776,$A13,СВЦЭМ!$B$33:$B$776,J$11)+'СЕТ СН'!$F$11+СВЦЭМ!$D$10+'СЕТ СН'!$F$5-'СЕТ СН'!$F$21</f>
        <v>2302.7988628399999</v>
      </c>
      <c r="K13" s="36">
        <f>SUMIFS(СВЦЭМ!$D$33:$D$776,СВЦЭМ!$A$33:$A$776,$A13,СВЦЭМ!$B$33:$B$776,K$11)+'СЕТ СН'!$F$11+СВЦЭМ!$D$10+'СЕТ СН'!$F$5-'СЕТ СН'!$F$21</f>
        <v>2271.92110929</v>
      </c>
      <c r="L13" s="36">
        <f>SUMIFS(СВЦЭМ!$D$33:$D$776,СВЦЭМ!$A$33:$A$776,$A13,СВЦЭМ!$B$33:$B$776,L$11)+'СЕТ СН'!$F$11+СВЦЭМ!$D$10+'СЕТ СН'!$F$5-'СЕТ СН'!$F$21</f>
        <v>2257.8057634300003</v>
      </c>
      <c r="M13" s="36">
        <f>SUMIFS(СВЦЭМ!$D$33:$D$776,СВЦЭМ!$A$33:$A$776,$A13,СВЦЭМ!$B$33:$B$776,M$11)+'СЕТ СН'!$F$11+СВЦЭМ!$D$10+'СЕТ СН'!$F$5-'СЕТ СН'!$F$21</f>
        <v>2258.08515545</v>
      </c>
      <c r="N13" s="36">
        <f>SUMIFS(СВЦЭМ!$D$33:$D$776,СВЦЭМ!$A$33:$A$776,$A13,СВЦЭМ!$B$33:$B$776,N$11)+'СЕТ СН'!$F$11+СВЦЭМ!$D$10+'СЕТ СН'!$F$5-'СЕТ СН'!$F$21</f>
        <v>2267.3039697300001</v>
      </c>
      <c r="O13" s="36">
        <f>SUMIFS(СВЦЭМ!$D$33:$D$776,СВЦЭМ!$A$33:$A$776,$A13,СВЦЭМ!$B$33:$B$776,O$11)+'СЕТ СН'!$F$11+СВЦЭМ!$D$10+'СЕТ СН'!$F$5-'СЕТ СН'!$F$21</f>
        <v>2286.3447971000001</v>
      </c>
      <c r="P13" s="36">
        <f>SUMIFS(СВЦЭМ!$D$33:$D$776,СВЦЭМ!$A$33:$A$776,$A13,СВЦЭМ!$B$33:$B$776,P$11)+'СЕТ СН'!$F$11+СВЦЭМ!$D$10+'СЕТ СН'!$F$5-'СЕТ СН'!$F$21</f>
        <v>2297.3636838100001</v>
      </c>
      <c r="Q13" s="36">
        <f>SUMIFS(СВЦЭМ!$D$33:$D$776,СВЦЭМ!$A$33:$A$776,$A13,СВЦЭМ!$B$33:$B$776,Q$11)+'СЕТ СН'!$F$11+СВЦЭМ!$D$10+'СЕТ СН'!$F$5-'СЕТ СН'!$F$21</f>
        <v>2310.4702510400002</v>
      </c>
      <c r="R13" s="36">
        <f>SUMIFS(СВЦЭМ!$D$33:$D$776,СВЦЭМ!$A$33:$A$776,$A13,СВЦЭМ!$B$33:$B$776,R$11)+'СЕТ СН'!$F$11+СВЦЭМ!$D$10+'СЕТ СН'!$F$5-'СЕТ СН'!$F$21</f>
        <v>2301.7353022900002</v>
      </c>
      <c r="S13" s="36">
        <f>SUMIFS(СВЦЭМ!$D$33:$D$776,СВЦЭМ!$A$33:$A$776,$A13,СВЦЭМ!$B$33:$B$776,S$11)+'СЕТ СН'!$F$11+СВЦЭМ!$D$10+'СЕТ СН'!$F$5-'СЕТ СН'!$F$21</f>
        <v>2291.2027281299997</v>
      </c>
      <c r="T13" s="36">
        <f>SUMIFS(СВЦЭМ!$D$33:$D$776,СВЦЭМ!$A$33:$A$776,$A13,СВЦЭМ!$B$33:$B$776,T$11)+'СЕТ СН'!$F$11+СВЦЭМ!$D$10+'СЕТ СН'!$F$5-'СЕТ СН'!$F$21</f>
        <v>2273.3507983700001</v>
      </c>
      <c r="U13" s="36">
        <f>SUMIFS(СВЦЭМ!$D$33:$D$776,СВЦЭМ!$A$33:$A$776,$A13,СВЦЭМ!$B$33:$B$776,U$11)+'СЕТ СН'!$F$11+СВЦЭМ!$D$10+'СЕТ СН'!$F$5-'СЕТ СН'!$F$21</f>
        <v>2266.07027483</v>
      </c>
      <c r="V13" s="36">
        <f>SUMIFS(СВЦЭМ!$D$33:$D$776,СВЦЭМ!$A$33:$A$776,$A13,СВЦЭМ!$B$33:$B$776,V$11)+'СЕТ СН'!$F$11+СВЦЭМ!$D$10+'СЕТ СН'!$F$5-'СЕТ СН'!$F$21</f>
        <v>2259.8473152900001</v>
      </c>
      <c r="W13" s="36">
        <f>SUMIFS(СВЦЭМ!$D$33:$D$776,СВЦЭМ!$A$33:$A$776,$A13,СВЦЭМ!$B$33:$B$776,W$11)+'СЕТ СН'!$F$11+СВЦЭМ!$D$10+'СЕТ СН'!$F$5-'СЕТ СН'!$F$21</f>
        <v>2269.8392212399999</v>
      </c>
      <c r="X13" s="36">
        <f>SUMIFS(СВЦЭМ!$D$33:$D$776,СВЦЭМ!$A$33:$A$776,$A13,СВЦЭМ!$B$33:$B$776,X$11)+'СЕТ СН'!$F$11+СВЦЭМ!$D$10+'СЕТ СН'!$F$5-'СЕТ СН'!$F$21</f>
        <v>2277.9787916499999</v>
      </c>
      <c r="Y13" s="36">
        <f>SUMIFS(СВЦЭМ!$D$33:$D$776,СВЦЭМ!$A$33:$A$776,$A13,СВЦЭМ!$B$33:$B$776,Y$11)+'СЕТ СН'!$F$11+СВЦЭМ!$D$10+'СЕТ СН'!$F$5-'СЕТ СН'!$F$21</f>
        <v>2291.5007812100002</v>
      </c>
    </row>
    <row r="14" spans="1:27" ht="15.75" x14ac:dyDescent="0.2">
      <c r="A14" s="35">
        <f t="shared" ref="A14:A40" si="0">A13+1</f>
        <v>43864</v>
      </c>
      <c r="B14" s="36">
        <f>SUMIFS(СВЦЭМ!$D$33:$D$776,СВЦЭМ!$A$33:$A$776,$A14,СВЦЭМ!$B$33:$B$776,B$11)+'СЕТ СН'!$F$11+СВЦЭМ!$D$10+'СЕТ СН'!$F$5-'СЕТ СН'!$F$21</f>
        <v>2322.55087009</v>
      </c>
      <c r="C14" s="36">
        <f>SUMIFS(СВЦЭМ!$D$33:$D$776,СВЦЭМ!$A$33:$A$776,$A14,СВЦЭМ!$B$33:$B$776,C$11)+'СЕТ СН'!$F$11+СВЦЭМ!$D$10+'СЕТ СН'!$F$5-'СЕТ СН'!$F$21</f>
        <v>2334.8109915099999</v>
      </c>
      <c r="D14" s="36">
        <f>SUMIFS(СВЦЭМ!$D$33:$D$776,СВЦЭМ!$A$33:$A$776,$A14,СВЦЭМ!$B$33:$B$776,D$11)+'СЕТ СН'!$F$11+СВЦЭМ!$D$10+'СЕТ СН'!$F$5-'СЕТ СН'!$F$21</f>
        <v>2342.7853017500001</v>
      </c>
      <c r="E14" s="36">
        <f>SUMIFS(СВЦЭМ!$D$33:$D$776,СВЦЭМ!$A$33:$A$776,$A14,СВЦЭМ!$B$33:$B$776,E$11)+'СЕТ СН'!$F$11+СВЦЭМ!$D$10+'СЕТ СН'!$F$5-'СЕТ СН'!$F$21</f>
        <v>2344.2192858200001</v>
      </c>
      <c r="F14" s="36">
        <f>SUMIFS(СВЦЭМ!$D$33:$D$776,СВЦЭМ!$A$33:$A$776,$A14,СВЦЭМ!$B$33:$B$776,F$11)+'СЕТ СН'!$F$11+СВЦЭМ!$D$10+'СЕТ СН'!$F$5-'СЕТ СН'!$F$21</f>
        <v>2341.4245705600001</v>
      </c>
      <c r="G14" s="36">
        <f>SUMIFS(СВЦЭМ!$D$33:$D$776,СВЦЭМ!$A$33:$A$776,$A14,СВЦЭМ!$B$33:$B$776,G$11)+'СЕТ СН'!$F$11+СВЦЭМ!$D$10+'СЕТ СН'!$F$5-'СЕТ СН'!$F$21</f>
        <v>2339.73546132</v>
      </c>
      <c r="H14" s="36">
        <f>SUMIFS(СВЦЭМ!$D$33:$D$776,СВЦЭМ!$A$33:$A$776,$A14,СВЦЭМ!$B$33:$B$776,H$11)+'СЕТ СН'!$F$11+СВЦЭМ!$D$10+'СЕТ СН'!$F$5-'СЕТ СН'!$F$21</f>
        <v>2305.6191533900001</v>
      </c>
      <c r="I14" s="36">
        <f>SUMIFS(СВЦЭМ!$D$33:$D$776,СВЦЭМ!$A$33:$A$776,$A14,СВЦЭМ!$B$33:$B$776,I$11)+'СЕТ СН'!$F$11+СВЦЭМ!$D$10+'СЕТ СН'!$F$5-'СЕТ СН'!$F$21</f>
        <v>2288.82509772</v>
      </c>
      <c r="J14" s="36">
        <f>SUMIFS(СВЦЭМ!$D$33:$D$776,СВЦЭМ!$A$33:$A$776,$A14,СВЦЭМ!$B$33:$B$776,J$11)+'СЕТ СН'!$F$11+СВЦЭМ!$D$10+'СЕТ СН'!$F$5-'СЕТ СН'!$F$21</f>
        <v>2278.1486218099999</v>
      </c>
      <c r="K14" s="36">
        <f>SUMIFS(СВЦЭМ!$D$33:$D$776,СВЦЭМ!$A$33:$A$776,$A14,СВЦЭМ!$B$33:$B$776,K$11)+'СЕТ СН'!$F$11+СВЦЭМ!$D$10+'СЕТ СН'!$F$5-'СЕТ СН'!$F$21</f>
        <v>2287.8556347900003</v>
      </c>
      <c r="L14" s="36">
        <f>SUMIFS(СВЦЭМ!$D$33:$D$776,СВЦЭМ!$A$33:$A$776,$A14,СВЦЭМ!$B$33:$B$776,L$11)+'СЕТ СН'!$F$11+СВЦЭМ!$D$10+'СЕТ СН'!$F$5-'СЕТ СН'!$F$21</f>
        <v>2287.9604826599998</v>
      </c>
      <c r="M14" s="36">
        <f>SUMIFS(СВЦЭМ!$D$33:$D$776,СВЦЭМ!$A$33:$A$776,$A14,СВЦЭМ!$B$33:$B$776,M$11)+'СЕТ СН'!$F$11+СВЦЭМ!$D$10+'СЕТ СН'!$F$5-'СЕТ СН'!$F$21</f>
        <v>2288.18551746</v>
      </c>
      <c r="N14" s="36">
        <f>SUMIFS(СВЦЭМ!$D$33:$D$776,СВЦЭМ!$A$33:$A$776,$A14,СВЦЭМ!$B$33:$B$776,N$11)+'СЕТ СН'!$F$11+СВЦЭМ!$D$10+'СЕТ СН'!$F$5-'СЕТ СН'!$F$21</f>
        <v>2317.0313460699999</v>
      </c>
      <c r="O14" s="36">
        <f>SUMIFS(СВЦЭМ!$D$33:$D$776,СВЦЭМ!$A$33:$A$776,$A14,СВЦЭМ!$B$33:$B$776,O$11)+'СЕТ СН'!$F$11+СВЦЭМ!$D$10+'СЕТ СН'!$F$5-'СЕТ СН'!$F$21</f>
        <v>2337.4920946800003</v>
      </c>
      <c r="P14" s="36">
        <f>SUMIFS(СВЦЭМ!$D$33:$D$776,СВЦЭМ!$A$33:$A$776,$A14,СВЦЭМ!$B$33:$B$776,P$11)+'СЕТ СН'!$F$11+СВЦЭМ!$D$10+'СЕТ СН'!$F$5-'СЕТ СН'!$F$21</f>
        <v>2342.73647807</v>
      </c>
      <c r="Q14" s="36">
        <f>SUMIFS(СВЦЭМ!$D$33:$D$776,СВЦЭМ!$A$33:$A$776,$A14,СВЦЭМ!$B$33:$B$776,Q$11)+'СЕТ СН'!$F$11+СВЦЭМ!$D$10+'СЕТ СН'!$F$5-'СЕТ СН'!$F$21</f>
        <v>2352.2665611900002</v>
      </c>
      <c r="R14" s="36">
        <f>SUMIFS(СВЦЭМ!$D$33:$D$776,СВЦЭМ!$A$33:$A$776,$A14,СВЦЭМ!$B$33:$B$776,R$11)+'СЕТ СН'!$F$11+СВЦЭМ!$D$10+'СЕТ СН'!$F$5-'СЕТ СН'!$F$21</f>
        <v>2348.3404778700001</v>
      </c>
      <c r="S14" s="36">
        <f>SUMIFS(СВЦЭМ!$D$33:$D$776,СВЦЭМ!$A$33:$A$776,$A14,СВЦЭМ!$B$33:$B$776,S$11)+'СЕТ СН'!$F$11+СВЦЭМ!$D$10+'СЕТ СН'!$F$5-'СЕТ СН'!$F$21</f>
        <v>2338.2360173900001</v>
      </c>
      <c r="T14" s="36">
        <f>SUMIFS(СВЦЭМ!$D$33:$D$776,СВЦЭМ!$A$33:$A$776,$A14,СВЦЭМ!$B$33:$B$776,T$11)+'СЕТ СН'!$F$11+СВЦЭМ!$D$10+'СЕТ СН'!$F$5-'СЕТ СН'!$F$21</f>
        <v>2305.1671718100001</v>
      </c>
      <c r="U14" s="36">
        <f>SUMIFS(СВЦЭМ!$D$33:$D$776,СВЦЭМ!$A$33:$A$776,$A14,СВЦЭМ!$B$33:$B$776,U$11)+'СЕТ СН'!$F$11+СВЦЭМ!$D$10+'СЕТ СН'!$F$5-'СЕТ СН'!$F$21</f>
        <v>2296.33001182</v>
      </c>
      <c r="V14" s="36">
        <f>SUMIFS(СВЦЭМ!$D$33:$D$776,СВЦЭМ!$A$33:$A$776,$A14,СВЦЭМ!$B$33:$B$776,V$11)+'СЕТ СН'!$F$11+СВЦЭМ!$D$10+'СЕТ СН'!$F$5-'СЕТ СН'!$F$21</f>
        <v>2301.8909773699997</v>
      </c>
      <c r="W14" s="36">
        <f>SUMIFS(СВЦЭМ!$D$33:$D$776,СВЦЭМ!$A$33:$A$776,$A14,СВЦЭМ!$B$33:$B$776,W$11)+'СЕТ СН'!$F$11+СВЦЭМ!$D$10+'СЕТ СН'!$F$5-'СЕТ СН'!$F$21</f>
        <v>2288.4567903699999</v>
      </c>
      <c r="X14" s="36">
        <f>SUMIFS(СВЦЭМ!$D$33:$D$776,СВЦЭМ!$A$33:$A$776,$A14,СВЦЭМ!$B$33:$B$776,X$11)+'СЕТ СН'!$F$11+СВЦЭМ!$D$10+'СЕТ СН'!$F$5-'СЕТ СН'!$F$21</f>
        <v>2293.3397460000001</v>
      </c>
      <c r="Y14" s="36">
        <f>SUMIFS(СВЦЭМ!$D$33:$D$776,СВЦЭМ!$A$33:$A$776,$A14,СВЦЭМ!$B$33:$B$776,Y$11)+'СЕТ СН'!$F$11+СВЦЭМ!$D$10+'СЕТ СН'!$F$5-'СЕТ СН'!$F$21</f>
        <v>2304.5523889000001</v>
      </c>
    </row>
    <row r="15" spans="1:27" ht="15.75" x14ac:dyDescent="0.2">
      <c r="A15" s="35">
        <f t="shared" si="0"/>
        <v>43865</v>
      </c>
      <c r="B15" s="36">
        <f>SUMIFS(СВЦЭМ!$D$33:$D$776,СВЦЭМ!$A$33:$A$776,$A15,СВЦЭМ!$B$33:$B$776,B$11)+'СЕТ СН'!$F$11+СВЦЭМ!$D$10+'СЕТ СН'!$F$5-'СЕТ СН'!$F$21</f>
        <v>2304.1921192700001</v>
      </c>
      <c r="C15" s="36">
        <f>SUMIFS(СВЦЭМ!$D$33:$D$776,СВЦЭМ!$A$33:$A$776,$A15,СВЦЭМ!$B$33:$B$776,C$11)+'СЕТ СН'!$F$11+СВЦЭМ!$D$10+'СЕТ СН'!$F$5-'СЕТ СН'!$F$21</f>
        <v>2315.04418618</v>
      </c>
      <c r="D15" s="36">
        <f>SUMIFS(СВЦЭМ!$D$33:$D$776,СВЦЭМ!$A$33:$A$776,$A15,СВЦЭМ!$B$33:$B$776,D$11)+'СЕТ СН'!$F$11+СВЦЭМ!$D$10+'СЕТ СН'!$F$5-'СЕТ СН'!$F$21</f>
        <v>2327.33086465</v>
      </c>
      <c r="E15" s="36">
        <f>SUMIFS(СВЦЭМ!$D$33:$D$776,СВЦЭМ!$A$33:$A$776,$A15,СВЦЭМ!$B$33:$B$776,E$11)+'СЕТ СН'!$F$11+СВЦЭМ!$D$10+'СЕТ СН'!$F$5-'СЕТ СН'!$F$21</f>
        <v>2325.7528804399999</v>
      </c>
      <c r="F15" s="36">
        <f>SUMIFS(СВЦЭМ!$D$33:$D$776,СВЦЭМ!$A$33:$A$776,$A15,СВЦЭМ!$B$33:$B$776,F$11)+'СЕТ СН'!$F$11+СВЦЭМ!$D$10+'СЕТ СН'!$F$5-'СЕТ СН'!$F$21</f>
        <v>2316.88916242</v>
      </c>
      <c r="G15" s="36">
        <f>SUMIFS(СВЦЭМ!$D$33:$D$776,СВЦЭМ!$A$33:$A$776,$A15,СВЦЭМ!$B$33:$B$776,G$11)+'СЕТ СН'!$F$11+СВЦЭМ!$D$10+'СЕТ СН'!$F$5-'СЕТ СН'!$F$21</f>
        <v>2298.0585986000001</v>
      </c>
      <c r="H15" s="36">
        <f>SUMIFS(СВЦЭМ!$D$33:$D$776,СВЦЭМ!$A$33:$A$776,$A15,СВЦЭМ!$B$33:$B$776,H$11)+'СЕТ СН'!$F$11+СВЦЭМ!$D$10+'СЕТ СН'!$F$5-'СЕТ СН'!$F$21</f>
        <v>2280.9451655299999</v>
      </c>
      <c r="I15" s="36">
        <f>SUMIFS(СВЦЭМ!$D$33:$D$776,СВЦЭМ!$A$33:$A$776,$A15,СВЦЭМ!$B$33:$B$776,I$11)+'СЕТ СН'!$F$11+СВЦЭМ!$D$10+'СЕТ СН'!$F$5-'СЕТ СН'!$F$21</f>
        <v>2255.51499104</v>
      </c>
      <c r="J15" s="36">
        <f>SUMIFS(СВЦЭМ!$D$33:$D$776,СВЦЭМ!$A$33:$A$776,$A15,СВЦЭМ!$B$33:$B$776,J$11)+'СЕТ СН'!$F$11+СВЦЭМ!$D$10+'СЕТ СН'!$F$5-'СЕТ СН'!$F$21</f>
        <v>2237.9158822899999</v>
      </c>
      <c r="K15" s="36">
        <f>SUMIFS(СВЦЭМ!$D$33:$D$776,СВЦЭМ!$A$33:$A$776,$A15,СВЦЭМ!$B$33:$B$776,K$11)+'СЕТ СН'!$F$11+СВЦЭМ!$D$10+'СЕТ СН'!$F$5-'СЕТ СН'!$F$21</f>
        <v>2228.6572612099999</v>
      </c>
      <c r="L15" s="36">
        <f>SUMIFS(СВЦЭМ!$D$33:$D$776,СВЦЭМ!$A$33:$A$776,$A15,СВЦЭМ!$B$33:$B$776,L$11)+'СЕТ СН'!$F$11+СВЦЭМ!$D$10+'СЕТ СН'!$F$5-'СЕТ СН'!$F$21</f>
        <v>2247.4405228400001</v>
      </c>
      <c r="M15" s="36">
        <f>SUMIFS(СВЦЭМ!$D$33:$D$776,СВЦЭМ!$A$33:$A$776,$A15,СВЦЭМ!$B$33:$B$776,M$11)+'СЕТ СН'!$F$11+СВЦЭМ!$D$10+'СЕТ СН'!$F$5-'СЕТ СН'!$F$21</f>
        <v>2301.2217031199998</v>
      </c>
      <c r="N15" s="36">
        <f>SUMIFS(СВЦЭМ!$D$33:$D$776,СВЦЭМ!$A$33:$A$776,$A15,СВЦЭМ!$B$33:$B$776,N$11)+'СЕТ СН'!$F$11+СВЦЭМ!$D$10+'СЕТ СН'!$F$5-'СЕТ СН'!$F$21</f>
        <v>2344.93988661</v>
      </c>
      <c r="O15" s="36">
        <f>SUMIFS(СВЦЭМ!$D$33:$D$776,СВЦЭМ!$A$33:$A$776,$A15,СВЦЭМ!$B$33:$B$776,O$11)+'СЕТ СН'!$F$11+СВЦЭМ!$D$10+'СЕТ СН'!$F$5-'СЕТ СН'!$F$21</f>
        <v>2361.3009457200001</v>
      </c>
      <c r="P15" s="36">
        <f>SUMIFS(СВЦЭМ!$D$33:$D$776,СВЦЭМ!$A$33:$A$776,$A15,СВЦЭМ!$B$33:$B$776,P$11)+'СЕТ СН'!$F$11+СВЦЭМ!$D$10+'СЕТ СН'!$F$5-'СЕТ СН'!$F$21</f>
        <v>2365.4764664700001</v>
      </c>
      <c r="Q15" s="36">
        <f>SUMIFS(СВЦЭМ!$D$33:$D$776,СВЦЭМ!$A$33:$A$776,$A15,СВЦЭМ!$B$33:$B$776,Q$11)+'СЕТ СН'!$F$11+СВЦЭМ!$D$10+'СЕТ СН'!$F$5-'СЕТ СН'!$F$21</f>
        <v>2369.3779389700003</v>
      </c>
      <c r="R15" s="36">
        <f>SUMIFS(СВЦЭМ!$D$33:$D$776,СВЦЭМ!$A$33:$A$776,$A15,СВЦЭМ!$B$33:$B$776,R$11)+'СЕТ СН'!$F$11+СВЦЭМ!$D$10+'СЕТ СН'!$F$5-'СЕТ СН'!$F$21</f>
        <v>2368.7485864600003</v>
      </c>
      <c r="S15" s="36">
        <f>SUMIFS(СВЦЭМ!$D$33:$D$776,СВЦЭМ!$A$33:$A$776,$A15,СВЦЭМ!$B$33:$B$776,S$11)+'СЕТ СН'!$F$11+СВЦЭМ!$D$10+'СЕТ СН'!$F$5-'СЕТ СН'!$F$21</f>
        <v>2358.02548196</v>
      </c>
      <c r="T15" s="36">
        <f>SUMIFS(СВЦЭМ!$D$33:$D$776,СВЦЭМ!$A$33:$A$776,$A15,СВЦЭМ!$B$33:$B$776,T$11)+'СЕТ СН'!$F$11+СВЦЭМ!$D$10+'СЕТ СН'!$F$5-'СЕТ СН'!$F$21</f>
        <v>2333.9737542900002</v>
      </c>
      <c r="U15" s="36">
        <f>SUMIFS(СВЦЭМ!$D$33:$D$776,СВЦЭМ!$A$33:$A$776,$A15,СВЦЭМ!$B$33:$B$776,U$11)+'СЕТ СН'!$F$11+СВЦЭМ!$D$10+'СЕТ СН'!$F$5-'СЕТ СН'!$F$21</f>
        <v>2321.5261799</v>
      </c>
      <c r="V15" s="36">
        <f>SUMIFS(СВЦЭМ!$D$33:$D$776,СВЦЭМ!$A$33:$A$776,$A15,СВЦЭМ!$B$33:$B$776,V$11)+'СЕТ СН'!$F$11+СВЦЭМ!$D$10+'СЕТ СН'!$F$5-'СЕТ СН'!$F$21</f>
        <v>2327.1842127499999</v>
      </c>
      <c r="W15" s="36">
        <f>SUMIFS(СВЦЭМ!$D$33:$D$776,СВЦЭМ!$A$33:$A$776,$A15,СВЦЭМ!$B$33:$B$776,W$11)+'СЕТ СН'!$F$11+СВЦЭМ!$D$10+'СЕТ СН'!$F$5-'СЕТ СН'!$F$21</f>
        <v>2330.11067478</v>
      </c>
      <c r="X15" s="36">
        <f>SUMIFS(СВЦЭМ!$D$33:$D$776,СВЦЭМ!$A$33:$A$776,$A15,СВЦЭМ!$B$33:$B$776,X$11)+'СЕТ СН'!$F$11+СВЦЭМ!$D$10+'СЕТ СН'!$F$5-'СЕТ СН'!$F$21</f>
        <v>2335.950069</v>
      </c>
      <c r="Y15" s="36">
        <f>SUMIFS(СВЦЭМ!$D$33:$D$776,СВЦЭМ!$A$33:$A$776,$A15,СВЦЭМ!$B$33:$B$776,Y$11)+'СЕТ СН'!$F$11+СВЦЭМ!$D$10+'СЕТ СН'!$F$5-'СЕТ СН'!$F$21</f>
        <v>2356.2278884500001</v>
      </c>
    </row>
    <row r="16" spans="1:27" ht="15.75" x14ac:dyDescent="0.2">
      <c r="A16" s="35">
        <f t="shared" si="0"/>
        <v>43866</v>
      </c>
      <c r="B16" s="36">
        <f>SUMIFS(СВЦЭМ!$D$33:$D$776,СВЦЭМ!$A$33:$A$776,$A16,СВЦЭМ!$B$33:$B$776,B$11)+'СЕТ СН'!$F$11+СВЦЭМ!$D$10+'СЕТ СН'!$F$5-'СЕТ СН'!$F$21</f>
        <v>2354.4729786299999</v>
      </c>
      <c r="C16" s="36">
        <f>SUMIFS(СВЦЭМ!$D$33:$D$776,СВЦЭМ!$A$33:$A$776,$A16,СВЦЭМ!$B$33:$B$776,C$11)+'СЕТ СН'!$F$11+СВЦЭМ!$D$10+'СЕТ СН'!$F$5-'СЕТ СН'!$F$21</f>
        <v>2379.7142179299999</v>
      </c>
      <c r="D16" s="36">
        <f>SUMIFS(СВЦЭМ!$D$33:$D$776,СВЦЭМ!$A$33:$A$776,$A16,СВЦЭМ!$B$33:$B$776,D$11)+'СЕТ СН'!$F$11+СВЦЭМ!$D$10+'СЕТ СН'!$F$5-'СЕТ СН'!$F$21</f>
        <v>2393.2142580700001</v>
      </c>
      <c r="E16" s="36">
        <f>SUMIFS(СВЦЭМ!$D$33:$D$776,СВЦЭМ!$A$33:$A$776,$A16,СВЦЭМ!$B$33:$B$776,E$11)+'СЕТ СН'!$F$11+СВЦЭМ!$D$10+'СЕТ СН'!$F$5-'СЕТ СН'!$F$21</f>
        <v>2391.6817954799999</v>
      </c>
      <c r="F16" s="36">
        <f>SUMIFS(СВЦЭМ!$D$33:$D$776,СВЦЭМ!$A$33:$A$776,$A16,СВЦЭМ!$B$33:$B$776,F$11)+'СЕТ СН'!$F$11+СВЦЭМ!$D$10+'СЕТ СН'!$F$5-'СЕТ СН'!$F$21</f>
        <v>2382.51280189</v>
      </c>
      <c r="G16" s="36">
        <f>SUMIFS(СВЦЭМ!$D$33:$D$776,СВЦЭМ!$A$33:$A$776,$A16,СВЦЭМ!$B$33:$B$776,G$11)+'СЕТ СН'!$F$11+СВЦЭМ!$D$10+'СЕТ СН'!$F$5-'СЕТ СН'!$F$21</f>
        <v>2364.7823211300001</v>
      </c>
      <c r="H16" s="36">
        <f>SUMIFS(СВЦЭМ!$D$33:$D$776,СВЦЭМ!$A$33:$A$776,$A16,СВЦЭМ!$B$33:$B$776,H$11)+'СЕТ СН'!$F$11+СВЦЭМ!$D$10+'СЕТ СН'!$F$5-'СЕТ СН'!$F$21</f>
        <v>2332.5502463000003</v>
      </c>
      <c r="I16" s="36">
        <f>SUMIFS(СВЦЭМ!$D$33:$D$776,СВЦЭМ!$A$33:$A$776,$A16,СВЦЭМ!$B$33:$B$776,I$11)+'СЕТ СН'!$F$11+СВЦЭМ!$D$10+'СЕТ СН'!$F$5-'СЕТ СН'!$F$21</f>
        <v>2299.0695813100001</v>
      </c>
      <c r="J16" s="36">
        <f>SUMIFS(СВЦЭМ!$D$33:$D$776,СВЦЭМ!$A$33:$A$776,$A16,СВЦЭМ!$B$33:$B$776,J$11)+'СЕТ СН'!$F$11+СВЦЭМ!$D$10+'СЕТ СН'!$F$5-'СЕТ СН'!$F$21</f>
        <v>2266.35335291</v>
      </c>
      <c r="K16" s="36">
        <f>SUMIFS(СВЦЭМ!$D$33:$D$776,СВЦЭМ!$A$33:$A$776,$A16,СВЦЭМ!$B$33:$B$776,K$11)+'СЕТ СН'!$F$11+СВЦЭМ!$D$10+'СЕТ СН'!$F$5-'СЕТ СН'!$F$21</f>
        <v>2259.5852895500002</v>
      </c>
      <c r="L16" s="36">
        <f>SUMIFS(СВЦЭМ!$D$33:$D$776,СВЦЭМ!$A$33:$A$776,$A16,СВЦЭМ!$B$33:$B$776,L$11)+'СЕТ СН'!$F$11+СВЦЭМ!$D$10+'СЕТ СН'!$F$5-'СЕТ СН'!$F$21</f>
        <v>2254.3636913199998</v>
      </c>
      <c r="M16" s="36">
        <f>SUMIFS(СВЦЭМ!$D$33:$D$776,СВЦЭМ!$A$33:$A$776,$A16,СВЦЭМ!$B$33:$B$776,M$11)+'СЕТ СН'!$F$11+СВЦЭМ!$D$10+'СЕТ СН'!$F$5-'СЕТ СН'!$F$21</f>
        <v>2263.2122696599999</v>
      </c>
      <c r="N16" s="36">
        <f>SUMIFS(СВЦЭМ!$D$33:$D$776,СВЦЭМ!$A$33:$A$776,$A16,СВЦЭМ!$B$33:$B$776,N$11)+'СЕТ СН'!$F$11+СВЦЭМ!$D$10+'СЕТ СН'!$F$5-'СЕТ СН'!$F$21</f>
        <v>2283.1734211500002</v>
      </c>
      <c r="O16" s="36">
        <f>SUMIFS(СВЦЭМ!$D$33:$D$776,СВЦЭМ!$A$33:$A$776,$A16,СВЦЭМ!$B$33:$B$776,O$11)+'СЕТ СН'!$F$11+СВЦЭМ!$D$10+'СЕТ СН'!$F$5-'СЕТ СН'!$F$21</f>
        <v>2315.4144368900002</v>
      </c>
      <c r="P16" s="36">
        <f>SUMIFS(СВЦЭМ!$D$33:$D$776,СВЦЭМ!$A$33:$A$776,$A16,СВЦЭМ!$B$33:$B$776,P$11)+'СЕТ СН'!$F$11+СВЦЭМ!$D$10+'СЕТ СН'!$F$5-'СЕТ СН'!$F$21</f>
        <v>2331.7947320600001</v>
      </c>
      <c r="Q16" s="36">
        <f>SUMIFS(СВЦЭМ!$D$33:$D$776,СВЦЭМ!$A$33:$A$776,$A16,СВЦЭМ!$B$33:$B$776,Q$11)+'СЕТ СН'!$F$11+СВЦЭМ!$D$10+'СЕТ СН'!$F$5-'СЕТ СН'!$F$21</f>
        <v>2337.7522685700001</v>
      </c>
      <c r="R16" s="36">
        <f>SUMIFS(СВЦЭМ!$D$33:$D$776,СВЦЭМ!$A$33:$A$776,$A16,СВЦЭМ!$B$33:$B$776,R$11)+'СЕТ СН'!$F$11+СВЦЭМ!$D$10+'СЕТ СН'!$F$5-'СЕТ СН'!$F$21</f>
        <v>2332.3272280800002</v>
      </c>
      <c r="S16" s="36">
        <f>SUMIFS(СВЦЭМ!$D$33:$D$776,СВЦЭМ!$A$33:$A$776,$A16,СВЦЭМ!$B$33:$B$776,S$11)+'СЕТ СН'!$F$11+СВЦЭМ!$D$10+'СЕТ СН'!$F$5-'СЕТ СН'!$F$21</f>
        <v>2309.2872369199999</v>
      </c>
      <c r="T16" s="36">
        <f>SUMIFS(СВЦЭМ!$D$33:$D$776,СВЦЭМ!$A$33:$A$776,$A16,СВЦЭМ!$B$33:$B$776,T$11)+'СЕТ СН'!$F$11+СВЦЭМ!$D$10+'СЕТ СН'!$F$5-'СЕТ СН'!$F$21</f>
        <v>2282.6135042400001</v>
      </c>
      <c r="U16" s="36">
        <f>SUMIFS(СВЦЭМ!$D$33:$D$776,СВЦЭМ!$A$33:$A$776,$A16,СВЦЭМ!$B$33:$B$776,U$11)+'СЕТ СН'!$F$11+СВЦЭМ!$D$10+'СЕТ СН'!$F$5-'СЕТ СН'!$F$21</f>
        <v>2279.9535048600001</v>
      </c>
      <c r="V16" s="36">
        <f>SUMIFS(СВЦЭМ!$D$33:$D$776,СВЦЭМ!$A$33:$A$776,$A16,СВЦЭМ!$B$33:$B$776,V$11)+'СЕТ СН'!$F$11+СВЦЭМ!$D$10+'СЕТ СН'!$F$5-'СЕТ СН'!$F$21</f>
        <v>2286.0439773100002</v>
      </c>
      <c r="W16" s="36">
        <f>SUMIFS(СВЦЭМ!$D$33:$D$776,СВЦЭМ!$A$33:$A$776,$A16,СВЦЭМ!$B$33:$B$776,W$11)+'СЕТ СН'!$F$11+СВЦЭМ!$D$10+'СЕТ СН'!$F$5-'СЕТ СН'!$F$21</f>
        <v>2297.98235419</v>
      </c>
      <c r="X16" s="36">
        <f>SUMIFS(СВЦЭМ!$D$33:$D$776,СВЦЭМ!$A$33:$A$776,$A16,СВЦЭМ!$B$33:$B$776,X$11)+'СЕТ СН'!$F$11+СВЦЭМ!$D$10+'СЕТ СН'!$F$5-'СЕТ СН'!$F$21</f>
        <v>2313.0065117100003</v>
      </c>
      <c r="Y16" s="36">
        <f>SUMIFS(СВЦЭМ!$D$33:$D$776,СВЦЭМ!$A$33:$A$776,$A16,СВЦЭМ!$B$33:$B$776,Y$11)+'СЕТ СН'!$F$11+СВЦЭМ!$D$10+'СЕТ СН'!$F$5-'СЕТ СН'!$F$21</f>
        <v>2340.7427615699999</v>
      </c>
    </row>
    <row r="17" spans="1:25" ht="15.75" x14ac:dyDescent="0.2">
      <c r="A17" s="35">
        <f t="shared" si="0"/>
        <v>43867</v>
      </c>
      <c r="B17" s="36">
        <f>SUMIFS(СВЦЭМ!$D$33:$D$776,СВЦЭМ!$A$33:$A$776,$A17,СВЦЭМ!$B$33:$B$776,B$11)+'СЕТ СН'!$F$11+СВЦЭМ!$D$10+'СЕТ СН'!$F$5-'СЕТ СН'!$F$21</f>
        <v>2340.2031359299999</v>
      </c>
      <c r="C17" s="36">
        <f>SUMIFS(СВЦЭМ!$D$33:$D$776,СВЦЭМ!$A$33:$A$776,$A17,СВЦЭМ!$B$33:$B$776,C$11)+'СЕТ СН'!$F$11+СВЦЭМ!$D$10+'СЕТ СН'!$F$5-'СЕТ СН'!$F$21</f>
        <v>2369.9231139100002</v>
      </c>
      <c r="D17" s="36">
        <f>SUMIFS(СВЦЭМ!$D$33:$D$776,СВЦЭМ!$A$33:$A$776,$A17,СВЦЭМ!$B$33:$B$776,D$11)+'СЕТ СН'!$F$11+СВЦЭМ!$D$10+'СЕТ СН'!$F$5-'СЕТ СН'!$F$21</f>
        <v>2377.9234572599999</v>
      </c>
      <c r="E17" s="36">
        <f>SUMIFS(СВЦЭМ!$D$33:$D$776,СВЦЭМ!$A$33:$A$776,$A17,СВЦЭМ!$B$33:$B$776,E$11)+'СЕТ СН'!$F$11+СВЦЭМ!$D$10+'СЕТ СН'!$F$5-'СЕТ СН'!$F$21</f>
        <v>2382.4699713999998</v>
      </c>
      <c r="F17" s="36">
        <f>SUMIFS(СВЦЭМ!$D$33:$D$776,СВЦЭМ!$A$33:$A$776,$A17,СВЦЭМ!$B$33:$B$776,F$11)+'СЕТ СН'!$F$11+СВЦЭМ!$D$10+'СЕТ СН'!$F$5-'СЕТ СН'!$F$21</f>
        <v>2379.7503471300001</v>
      </c>
      <c r="G17" s="36">
        <f>SUMIFS(СВЦЭМ!$D$33:$D$776,СВЦЭМ!$A$33:$A$776,$A17,СВЦЭМ!$B$33:$B$776,G$11)+'СЕТ СН'!$F$11+СВЦЭМ!$D$10+'СЕТ СН'!$F$5-'СЕТ СН'!$F$21</f>
        <v>2372.92649725</v>
      </c>
      <c r="H17" s="36">
        <f>SUMIFS(СВЦЭМ!$D$33:$D$776,СВЦЭМ!$A$33:$A$776,$A17,СВЦЭМ!$B$33:$B$776,H$11)+'СЕТ СН'!$F$11+СВЦЭМ!$D$10+'СЕТ СН'!$F$5-'СЕТ СН'!$F$21</f>
        <v>2340.8208970699998</v>
      </c>
      <c r="I17" s="36">
        <f>SUMIFS(СВЦЭМ!$D$33:$D$776,СВЦЭМ!$A$33:$A$776,$A17,СВЦЭМ!$B$33:$B$776,I$11)+'СЕТ СН'!$F$11+СВЦЭМ!$D$10+'СЕТ СН'!$F$5-'СЕТ СН'!$F$21</f>
        <v>2300.1245941400002</v>
      </c>
      <c r="J17" s="36">
        <f>SUMIFS(СВЦЭМ!$D$33:$D$776,СВЦЭМ!$A$33:$A$776,$A17,СВЦЭМ!$B$33:$B$776,J$11)+'СЕТ СН'!$F$11+СВЦЭМ!$D$10+'СЕТ СН'!$F$5-'СЕТ СН'!$F$21</f>
        <v>2276.6680322699999</v>
      </c>
      <c r="K17" s="36">
        <f>SUMIFS(СВЦЭМ!$D$33:$D$776,СВЦЭМ!$A$33:$A$776,$A17,СВЦЭМ!$B$33:$B$776,K$11)+'СЕТ СН'!$F$11+СВЦЭМ!$D$10+'СЕТ СН'!$F$5-'СЕТ СН'!$F$21</f>
        <v>2247.9708204099998</v>
      </c>
      <c r="L17" s="36">
        <f>SUMIFS(СВЦЭМ!$D$33:$D$776,СВЦЭМ!$A$33:$A$776,$A17,СВЦЭМ!$B$33:$B$776,L$11)+'СЕТ СН'!$F$11+СВЦЭМ!$D$10+'СЕТ СН'!$F$5-'СЕТ СН'!$F$21</f>
        <v>2260.9292978499998</v>
      </c>
      <c r="M17" s="36">
        <f>SUMIFS(СВЦЭМ!$D$33:$D$776,СВЦЭМ!$A$33:$A$776,$A17,СВЦЭМ!$B$33:$B$776,M$11)+'СЕТ СН'!$F$11+СВЦЭМ!$D$10+'СЕТ СН'!$F$5-'СЕТ СН'!$F$21</f>
        <v>2280.7402019800002</v>
      </c>
      <c r="N17" s="36">
        <f>SUMIFS(СВЦЭМ!$D$33:$D$776,СВЦЭМ!$A$33:$A$776,$A17,СВЦЭМ!$B$33:$B$776,N$11)+'СЕТ СН'!$F$11+СВЦЭМ!$D$10+'СЕТ СН'!$F$5-'СЕТ СН'!$F$21</f>
        <v>2297.0092888099998</v>
      </c>
      <c r="O17" s="36">
        <f>SUMIFS(СВЦЭМ!$D$33:$D$776,СВЦЭМ!$A$33:$A$776,$A17,СВЦЭМ!$B$33:$B$776,O$11)+'СЕТ СН'!$F$11+СВЦЭМ!$D$10+'СЕТ СН'!$F$5-'СЕТ СН'!$F$21</f>
        <v>2315.3285870499999</v>
      </c>
      <c r="P17" s="36">
        <f>SUMIFS(СВЦЭМ!$D$33:$D$776,СВЦЭМ!$A$33:$A$776,$A17,СВЦЭМ!$B$33:$B$776,P$11)+'СЕТ СН'!$F$11+СВЦЭМ!$D$10+'СЕТ СН'!$F$5-'СЕТ СН'!$F$21</f>
        <v>2329.4959900600002</v>
      </c>
      <c r="Q17" s="36">
        <f>SUMIFS(СВЦЭМ!$D$33:$D$776,СВЦЭМ!$A$33:$A$776,$A17,СВЦЭМ!$B$33:$B$776,Q$11)+'СЕТ СН'!$F$11+СВЦЭМ!$D$10+'СЕТ СН'!$F$5-'СЕТ СН'!$F$21</f>
        <v>2338.6856191500001</v>
      </c>
      <c r="R17" s="36">
        <f>SUMIFS(СВЦЭМ!$D$33:$D$776,СВЦЭМ!$A$33:$A$776,$A17,СВЦЭМ!$B$33:$B$776,R$11)+'СЕТ СН'!$F$11+СВЦЭМ!$D$10+'СЕТ СН'!$F$5-'СЕТ СН'!$F$21</f>
        <v>2331.29150914</v>
      </c>
      <c r="S17" s="36">
        <f>SUMIFS(СВЦЭМ!$D$33:$D$776,СВЦЭМ!$A$33:$A$776,$A17,СВЦЭМ!$B$33:$B$776,S$11)+'СЕТ СН'!$F$11+СВЦЭМ!$D$10+'СЕТ СН'!$F$5-'СЕТ СН'!$F$21</f>
        <v>2309.4318194900002</v>
      </c>
      <c r="T17" s="36">
        <f>SUMIFS(СВЦЭМ!$D$33:$D$776,СВЦЭМ!$A$33:$A$776,$A17,СВЦЭМ!$B$33:$B$776,T$11)+'СЕТ СН'!$F$11+СВЦЭМ!$D$10+'СЕТ СН'!$F$5-'СЕТ СН'!$F$21</f>
        <v>2280.3530285799998</v>
      </c>
      <c r="U17" s="36">
        <f>SUMIFS(СВЦЭМ!$D$33:$D$776,СВЦЭМ!$A$33:$A$776,$A17,СВЦЭМ!$B$33:$B$776,U$11)+'СЕТ СН'!$F$11+СВЦЭМ!$D$10+'СЕТ СН'!$F$5-'СЕТ СН'!$F$21</f>
        <v>2273.8526612200003</v>
      </c>
      <c r="V17" s="36">
        <f>SUMIFS(СВЦЭМ!$D$33:$D$776,СВЦЭМ!$A$33:$A$776,$A17,СВЦЭМ!$B$33:$B$776,V$11)+'СЕТ СН'!$F$11+СВЦЭМ!$D$10+'СЕТ СН'!$F$5-'СЕТ СН'!$F$21</f>
        <v>2265.92236198</v>
      </c>
      <c r="W17" s="36">
        <f>SUMIFS(СВЦЭМ!$D$33:$D$776,СВЦЭМ!$A$33:$A$776,$A17,СВЦЭМ!$B$33:$B$776,W$11)+'СЕТ СН'!$F$11+СВЦЭМ!$D$10+'СЕТ СН'!$F$5-'СЕТ СН'!$F$21</f>
        <v>2283.1580206200001</v>
      </c>
      <c r="X17" s="36">
        <f>SUMIFS(СВЦЭМ!$D$33:$D$776,СВЦЭМ!$A$33:$A$776,$A17,СВЦЭМ!$B$33:$B$776,X$11)+'СЕТ СН'!$F$11+СВЦЭМ!$D$10+'СЕТ СН'!$F$5-'СЕТ СН'!$F$21</f>
        <v>2300.9036204499998</v>
      </c>
      <c r="Y17" s="36">
        <f>SUMIFS(СВЦЭМ!$D$33:$D$776,СВЦЭМ!$A$33:$A$776,$A17,СВЦЭМ!$B$33:$B$776,Y$11)+'СЕТ СН'!$F$11+СВЦЭМ!$D$10+'СЕТ СН'!$F$5-'СЕТ СН'!$F$21</f>
        <v>2330.1224305599999</v>
      </c>
    </row>
    <row r="18" spans="1:25" ht="15.75" x14ac:dyDescent="0.2">
      <c r="A18" s="35">
        <f t="shared" si="0"/>
        <v>43868</v>
      </c>
      <c r="B18" s="36">
        <f>SUMIFS(СВЦЭМ!$D$33:$D$776,СВЦЭМ!$A$33:$A$776,$A18,СВЦЭМ!$B$33:$B$776,B$11)+'СЕТ СН'!$F$11+СВЦЭМ!$D$10+'СЕТ СН'!$F$5-'СЕТ СН'!$F$21</f>
        <v>2409.8620333200001</v>
      </c>
      <c r="C18" s="36">
        <f>SUMIFS(СВЦЭМ!$D$33:$D$776,СВЦЭМ!$A$33:$A$776,$A18,СВЦЭМ!$B$33:$B$776,C$11)+'СЕТ СН'!$F$11+СВЦЭМ!$D$10+'СЕТ СН'!$F$5-'СЕТ СН'!$F$21</f>
        <v>2420.4985040000001</v>
      </c>
      <c r="D18" s="36">
        <f>SUMIFS(СВЦЭМ!$D$33:$D$776,СВЦЭМ!$A$33:$A$776,$A18,СВЦЭМ!$B$33:$B$776,D$11)+'СЕТ СН'!$F$11+СВЦЭМ!$D$10+'СЕТ СН'!$F$5-'СЕТ СН'!$F$21</f>
        <v>2429.1765614300002</v>
      </c>
      <c r="E18" s="36">
        <f>SUMIFS(СВЦЭМ!$D$33:$D$776,СВЦЭМ!$A$33:$A$776,$A18,СВЦЭМ!$B$33:$B$776,E$11)+'СЕТ СН'!$F$11+СВЦЭМ!$D$10+'СЕТ СН'!$F$5-'СЕТ СН'!$F$21</f>
        <v>2425.3184817400002</v>
      </c>
      <c r="F18" s="36">
        <f>SUMIFS(СВЦЭМ!$D$33:$D$776,СВЦЭМ!$A$33:$A$776,$A18,СВЦЭМ!$B$33:$B$776,F$11)+'СЕТ СН'!$F$11+СВЦЭМ!$D$10+'СЕТ СН'!$F$5-'СЕТ СН'!$F$21</f>
        <v>2414.01665615</v>
      </c>
      <c r="G18" s="36">
        <f>SUMIFS(СВЦЭМ!$D$33:$D$776,СВЦЭМ!$A$33:$A$776,$A18,СВЦЭМ!$B$33:$B$776,G$11)+'СЕТ СН'!$F$11+СВЦЭМ!$D$10+'СЕТ СН'!$F$5-'СЕТ СН'!$F$21</f>
        <v>2402.3374453199999</v>
      </c>
      <c r="H18" s="36">
        <f>SUMIFS(СВЦЭМ!$D$33:$D$776,СВЦЭМ!$A$33:$A$776,$A18,СВЦЭМ!$B$33:$B$776,H$11)+'СЕТ СН'!$F$11+СВЦЭМ!$D$10+'СЕТ СН'!$F$5-'СЕТ СН'!$F$21</f>
        <v>2368.7882109000002</v>
      </c>
      <c r="I18" s="36">
        <f>SUMIFS(СВЦЭМ!$D$33:$D$776,СВЦЭМ!$A$33:$A$776,$A18,СВЦЭМ!$B$33:$B$776,I$11)+'СЕТ СН'!$F$11+СВЦЭМ!$D$10+'СЕТ СН'!$F$5-'СЕТ СН'!$F$21</f>
        <v>2332.7176838800001</v>
      </c>
      <c r="J18" s="36">
        <f>SUMIFS(СВЦЭМ!$D$33:$D$776,СВЦЭМ!$A$33:$A$776,$A18,СВЦЭМ!$B$33:$B$776,J$11)+'СЕТ СН'!$F$11+СВЦЭМ!$D$10+'СЕТ СН'!$F$5-'СЕТ СН'!$F$21</f>
        <v>2300.1645620700001</v>
      </c>
      <c r="K18" s="36">
        <f>SUMIFS(СВЦЭМ!$D$33:$D$776,СВЦЭМ!$A$33:$A$776,$A18,СВЦЭМ!$B$33:$B$776,K$11)+'СЕТ СН'!$F$11+СВЦЭМ!$D$10+'СЕТ СН'!$F$5-'СЕТ СН'!$F$21</f>
        <v>2302.77755729</v>
      </c>
      <c r="L18" s="36">
        <f>SUMIFS(СВЦЭМ!$D$33:$D$776,СВЦЭМ!$A$33:$A$776,$A18,СВЦЭМ!$B$33:$B$776,L$11)+'СЕТ СН'!$F$11+СВЦЭМ!$D$10+'СЕТ СН'!$F$5-'СЕТ СН'!$F$21</f>
        <v>2307.60298865</v>
      </c>
      <c r="M18" s="36">
        <f>SUMIFS(СВЦЭМ!$D$33:$D$776,СВЦЭМ!$A$33:$A$776,$A18,СВЦЭМ!$B$33:$B$776,M$11)+'СЕТ СН'!$F$11+СВЦЭМ!$D$10+'СЕТ СН'!$F$5-'СЕТ СН'!$F$21</f>
        <v>2299.97075567</v>
      </c>
      <c r="N18" s="36">
        <f>SUMIFS(СВЦЭМ!$D$33:$D$776,СВЦЭМ!$A$33:$A$776,$A18,СВЦЭМ!$B$33:$B$776,N$11)+'СЕТ СН'!$F$11+СВЦЭМ!$D$10+'СЕТ СН'!$F$5-'СЕТ СН'!$F$21</f>
        <v>2311.3510008900003</v>
      </c>
      <c r="O18" s="36">
        <f>SUMIFS(СВЦЭМ!$D$33:$D$776,СВЦЭМ!$A$33:$A$776,$A18,СВЦЭМ!$B$33:$B$776,O$11)+'СЕТ СН'!$F$11+СВЦЭМ!$D$10+'СЕТ СН'!$F$5-'СЕТ СН'!$F$21</f>
        <v>2324.2312952299999</v>
      </c>
      <c r="P18" s="36">
        <f>SUMIFS(СВЦЭМ!$D$33:$D$776,СВЦЭМ!$A$33:$A$776,$A18,СВЦЭМ!$B$33:$B$776,P$11)+'СЕТ СН'!$F$11+СВЦЭМ!$D$10+'СЕТ СН'!$F$5-'СЕТ СН'!$F$21</f>
        <v>2337.9710289</v>
      </c>
      <c r="Q18" s="36">
        <f>SUMIFS(СВЦЭМ!$D$33:$D$776,СВЦЭМ!$A$33:$A$776,$A18,СВЦЭМ!$B$33:$B$776,Q$11)+'СЕТ СН'!$F$11+СВЦЭМ!$D$10+'СЕТ СН'!$F$5-'СЕТ СН'!$F$21</f>
        <v>2344.3692067100001</v>
      </c>
      <c r="R18" s="36">
        <f>SUMIFS(СВЦЭМ!$D$33:$D$776,СВЦЭМ!$A$33:$A$776,$A18,СВЦЭМ!$B$33:$B$776,R$11)+'СЕТ СН'!$F$11+СВЦЭМ!$D$10+'СЕТ СН'!$F$5-'СЕТ СН'!$F$21</f>
        <v>2335.46766798</v>
      </c>
      <c r="S18" s="36">
        <f>SUMIFS(СВЦЭМ!$D$33:$D$776,СВЦЭМ!$A$33:$A$776,$A18,СВЦЭМ!$B$33:$B$776,S$11)+'СЕТ СН'!$F$11+СВЦЭМ!$D$10+'СЕТ СН'!$F$5-'СЕТ СН'!$F$21</f>
        <v>2301.4232627400002</v>
      </c>
      <c r="T18" s="36">
        <f>SUMIFS(СВЦЭМ!$D$33:$D$776,СВЦЭМ!$A$33:$A$776,$A18,СВЦЭМ!$B$33:$B$776,T$11)+'СЕТ СН'!$F$11+СВЦЭМ!$D$10+'СЕТ СН'!$F$5-'СЕТ СН'!$F$21</f>
        <v>2259.9391874399998</v>
      </c>
      <c r="U18" s="36">
        <f>SUMIFS(СВЦЭМ!$D$33:$D$776,СВЦЭМ!$A$33:$A$776,$A18,СВЦЭМ!$B$33:$B$776,U$11)+'СЕТ СН'!$F$11+СВЦЭМ!$D$10+'СЕТ СН'!$F$5-'СЕТ СН'!$F$21</f>
        <v>2262.6321130199999</v>
      </c>
      <c r="V18" s="36">
        <f>SUMIFS(СВЦЭМ!$D$33:$D$776,СВЦЭМ!$A$33:$A$776,$A18,СВЦЭМ!$B$33:$B$776,V$11)+'СЕТ СН'!$F$11+СВЦЭМ!$D$10+'СЕТ СН'!$F$5-'СЕТ СН'!$F$21</f>
        <v>2281.80226971</v>
      </c>
      <c r="W18" s="36">
        <f>SUMIFS(СВЦЭМ!$D$33:$D$776,СВЦЭМ!$A$33:$A$776,$A18,СВЦЭМ!$B$33:$B$776,W$11)+'СЕТ СН'!$F$11+СВЦЭМ!$D$10+'СЕТ СН'!$F$5-'СЕТ СН'!$F$21</f>
        <v>2301.0940414400002</v>
      </c>
      <c r="X18" s="36">
        <f>SUMIFS(СВЦЭМ!$D$33:$D$776,СВЦЭМ!$A$33:$A$776,$A18,СВЦЭМ!$B$33:$B$776,X$11)+'СЕТ СН'!$F$11+СВЦЭМ!$D$10+'СЕТ СН'!$F$5-'СЕТ СН'!$F$21</f>
        <v>2309.2379133200002</v>
      </c>
      <c r="Y18" s="36">
        <f>SUMIFS(СВЦЭМ!$D$33:$D$776,СВЦЭМ!$A$33:$A$776,$A18,СВЦЭМ!$B$33:$B$776,Y$11)+'СЕТ СН'!$F$11+СВЦЭМ!$D$10+'СЕТ СН'!$F$5-'СЕТ СН'!$F$21</f>
        <v>2325.5134829799999</v>
      </c>
    </row>
    <row r="19" spans="1:25" ht="15.75" x14ac:dyDescent="0.2">
      <c r="A19" s="35">
        <f t="shared" si="0"/>
        <v>43869</v>
      </c>
      <c r="B19" s="36">
        <f>SUMIFS(СВЦЭМ!$D$33:$D$776,СВЦЭМ!$A$33:$A$776,$A19,СВЦЭМ!$B$33:$B$776,B$11)+'СЕТ СН'!$F$11+СВЦЭМ!$D$10+'СЕТ СН'!$F$5-'СЕТ СН'!$F$21</f>
        <v>2362.9952732800002</v>
      </c>
      <c r="C19" s="36">
        <f>SUMIFS(СВЦЭМ!$D$33:$D$776,СВЦЭМ!$A$33:$A$776,$A19,СВЦЭМ!$B$33:$B$776,C$11)+'СЕТ СН'!$F$11+СВЦЭМ!$D$10+'СЕТ СН'!$F$5-'СЕТ СН'!$F$21</f>
        <v>2394.8863203000001</v>
      </c>
      <c r="D19" s="36">
        <f>SUMIFS(СВЦЭМ!$D$33:$D$776,СВЦЭМ!$A$33:$A$776,$A19,СВЦЭМ!$B$33:$B$776,D$11)+'СЕТ СН'!$F$11+СВЦЭМ!$D$10+'СЕТ СН'!$F$5-'СЕТ СН'!$F$21</f>
        <v>2411.7275664899998</v>
      </c>
      <c r="E19" s="36">
        <f>SUMIFS(СВЦЭМ!$D$33:$D$776,СВЦЭМ!$A$33:$A$776,$A19,СВЦЭМ!$B$33:$B$776,E$11)+'СЕТ СН'!$F$11+СВЦЭМ!$D$10+'СЕТ СН'!$F$5-'СЕТ СН'!$F$21</f>
        <v>2412.7912834700001</v>
      </c>
      <c r="F19" s="36">
        <f>SUMIFS(СВЦЭМ!$D$33:$D$776,СВЦЭМ!$A$33:$A$776,$A19,СВЦЭМ!$B$33:$B$776,F$11)+'СЕТ СН'!$F$11+СВЦЭМ!$D$10+'СЕТ СН'!$F$5-'СЕТ СН'!$F$21</f>
        <v>2407.4314847800001</v>
      </c>
      <c r="G19" s="36">
        <f>SUMIFS(СВЦЭМ!$D$33:$D$776,СВЦЭМ!$A$33:$A$776,$A19,СВЦЭМ!$B$33:$B$776,G$11)+'СЕТ СН'!$F$11+СВЦЭМ!$D$10+'СЕТ СН'!$F$5-'СЕТ СН'!$F$21</f>
        <v>2401.4835855900001</v>
      </c>
      <c r="H19" s="36">
        <f>SUMIFS(СВЦЭМ!$D$33:$D$776,СВЦЭМ!$A$33:$A$776,$A19,СВЦЭМ!$B$33:$B$776,H$11)+'СЕТ СН'!$F$11+СВЦЭМ!$D$10+'СЕТ СН'!$F$5-'СЕТ СН'!$F$21</f>
        <v>2387.27942536</v>
      </c>
      <c r="I19" s="36">
        <f>SUMIFS(СВЦЭМ!$D$33:$D$776,СВЦЭМ!$A$33:$A$776,$A19,СВЦЭМ!$B$33:$B$776,I$11)+'СЕТ СН'!$F$11+СВЦЭМ!$D$10+'СЕТ СН'!$F$5-'СЕТ СН'!$F$21</f>
        <v>2366.72887012</v>
      </c>
      <c r="J19" s="36">
        <f>SUMIFS(СВЦЭМ!$D$33:$D$776,СВЦЭМ!$A$33:$A$776,$A19,СВЦЭМ!$B$33:$B$776,J$11)+'СЕТ СН'!$F$11+СВЦЭМ!$D$10+'СЕТ СН'!$F$5-'СЕТ СН'!$F$21</f>
        <v>2343.8186426800003</v>
      </c>
      <c r="K19" s="36">
        <f>SUMIFS(СВЦЭМ!$D$33:$D$776,СВЦЭМ!$A$33:$A$776,$A19,СВЦЭМ!$B$33:$B$776,K$11)+'СЕТ СН'!$F$11+СВЦЭМ!$D$10+'СЕТ СН'!$F$5-'СЕТ СН'!$F$21</f>
        <v>2326.5034409099999</v>
      </c>
      <c r="L19" s="36">
        <f>SUMIFS(СВЦЭМ!$D$33:$D$776,СВЦЭМ!$A$33:$A$776,$A19,СВЦЭМ!$B$33:$B$776,L$11)+'СЕТ СН'!$F$11+СВЦЭМ!$D$10+'СЕТ СН'!$F$5-'СЕТ СН'!$F$21</f>
        <v>2292.53305176</v>
      </c>
      <c r="M19" s="36">
        <f>SUMIFS(СВЦЭМ!$D$33:$D$776,СВЦЭМ!$A$33:$A$776,$A19,СВЦЭМ!$B$33:$B$776,M$11)+'СЕТ СН'!$F$11+СВЦЭМ!$D$10+'СЕТ СН'!$F$5-'СЕТ СН'!$F$21</f>
        <v>2279.78198909</v>
      </c>
      <c r="N19" s="36">
        <f>SUMIFS(СВЦЭМ!$D$33:$D$776,СВЦЭМ!$A$33:$A$776,$A19,СВЦЭМ!$B$33:$B$776,N$11)+'СЕТ СН'!$F$11+СВЦЭМ!$D$10+'СЕТ СН'!$F$5-'СЕТ СН'!$F$21</f>
        <v>2291.09536531</v>
      </c>
      <c r="O19" s="36">
        <f>SUMIFS(СВЦЭМ!$D$33:$D$776,СВЦЭМ!$A$33:$A$776,$A19,СВЦЭМ!$B$33:$B$776,O$11)+'СЕТ СН'!$F$11+СВЦЭМ!$D$10+'СЕТ СН'!$F$5-'СЕТ СН'!$F$21</f>
        <v>2304.3707420599999</v>
      </c>
      <c r="P19" s="36">
        <f>SUMIFS(СВЦЭМ!$D$33:$D$776,СВЦЭМ!$A$33:$A$776,$A19,СВЦЭМ!$B$33:$B$776,P$11)+'СЕТ СН'!$F$11+СВЦЭМ!$D$10+'СЕТ СН'!$F$5-'СЕТ СН'!$F$21</f>
        <v>2307.3151415000002</v>
      </c>
      <c r="Q19" s="36">
        <f>SUMIFS(СВЦЭМ!$D$33:$D$776,СВЦЭМ!$A$33:$A$776,$A19,СВЦЭМ!$B$33:$B$776,Q$11)+'СЕТ СН'!$F$11+СВЦЭМ!$D$10+'СЕТ СН'!$F$5-'СЕТ СН'!$F$21</f>
        <v>2310.2859079300001</v>
      </c>
      <c r="R19" s="36">
        <f>SUMIFS(СВЦЭМ!$D$33:$D$776,СВЦЭМ!$A$33:$A$776,$A19,СВЦЭМ!$B$33:$B$776,R$11)+'СЕТ СН'!$F$11+СВЦЭМ!$D$10+'СЕТ СН'!$F$5-'СЕТ СН'!$F$21</f>
        <v>2314.6737929800001</v>
      </c>
      <c r="S19" s="36">
        <f>SUMIFS(СВЦЭМ!$D$33:$D$776,СВЦЭМ!$A$33:$A$776,$A19,СВЦЭМ!$B$33:$B$776,S$11)+'СЕТ СН'!$F$11+СВЦЭМ!$D$10+'СЕТ СН'!$F$5-'СЕТ СН'!$F$21</f>
        <v>2311.6039850299999</v>
      </c>
      <c r="T19" s="36">
        <f>SUMIFS(СВЦЭМ!$D$33:$D$776,СВЦЭМ!$A$33:$A$776,$A19,СВЦЭМ!$B$33:$B$776,T$11)+'СЕТ СН'!$F$11+СВЦЭМ!$D$10+'СЕТ СН'!$F$5-'СЕТ СН'!$F$21</f>
        <v>2324.3750058599999</v>
      </c>
      <c r="U19" s="36">
        <f>SUMIFS(СВЦЭМ!$D$33:$D$776,СВЦЭМ!$A$33:$A$776,$A19,СВЦЭМ!$B$33:$B$776,U$11)+'СЕТ СН'!$F$11+СВЦЭМ!$D$10+'СЕТ СН'!$F$5-'СЕТ СН'!$F$21</f>
        <v>2328.0666742799999</v>
      </c>
      <c r="V19" s="36">
        <f>SUMIFS(СВЦЭМ!$D$33:$D$776,СВЦЭМ!$A$33:$A$776,$A19,СВЦЭМ!$B$33:$B$776,V$11)+'СЕТ СН'!$F$11+СВЦЭМ!$D$10+'СЕТ СН'!$F$5-'СЕТ СН'!$F$21</f>
        <v>2310.16118598</v>
      </c>
      <c r="W19" s="36">
        <f>SUMIFS(СВЦЭМ!$D$33:$D$776,СВЦЭМ!$A$33:$A$776,$A19,СВЦЭМ!$B$33:$B$776,W$11)+'СЕТ СН'!$F$11+СВЦЭМ!$D$10+'СЕТ СН'!$F$5-'СЕТ СН'!$F$21</f>
        <v>2305.1387103500001</v>
      </c>
      <c r="X19" s="36">
        <f>SUMIFS(СВЦЭМ!$D$33:$D$776,СВЦЭМ!$A$33:$A$776,$A19,СВЦЭМ!$B$33:$B$776,X$11)+'СЕТ СН'!$F$11+СВЦЭМ!$D$10+'СЕТ СН'!$F$5-'СЕТ СН'!$F$21</f>
        <v>2302.5984534099998</v>
      </c>
      <c r="Y19" s="36">
        <f>SUMIFS(СВЦЭМ!$D$33:$D$776,СВЦЭМ!$A$33:$A$776,$A19,СВЦЭМ!$B$33:$B$776,Y$11)+'СЕТ СН'!$F$11+СВЦЭМ!$D$10+'СЕТ СН'!$F$5-'СЕТ СН'!$F$21</f>
        <v>2325.7494017399999</v>
      </c>
    </row>
    <row r="20" spans="1:25" ht="15.75" x14ac:dyDescent="0.2">
      <c r="A20" s="35">
        <f t="shared" si="0"/>
        <v>43870</v>
      </c>
      <c r="B20" s="36">
        <f>SUMIFS(СВЦЭМ!$D$33:$D$776,СВЦЭМ!$A$33:$A$776,$A20,СВЦЭМ!$B$33:$B$776,B$11)+'СЕТ СН'!$F$11+СВЦЭМ!$D$10+'СЕТ СН'!$F$5-'СЕТ СН'!$F$21</f>
        <v>2366.3484860099998</v>
      </c>
      <c r="C20" s="36">
        <f>SUMIFS(СВЦЭМ!$D$33:$D$776,СВЦЭМ!$A$33:$A$776,$A20,СВЦЭМ!$B$33:$B$776,C$11)+'СЕТ СН'!$F$11+СВЦЭМ!$D$10+'СЕТ СН'!$F$5-'СЕТ СН'!$F$21</f>
        <v>2385.1757068000002</v>
      </c>
      <c r="D20" s="36">
        <f>SUMIFS(СВЦЭМ!$D$33:$D$776,СВЦЭМ!$A$33:$A$776,$A20,СВЦЭМ!$B$33:$B$776,D$11)+'СЕТ СН'!$F$11+СВЦЭМ!$D$10+'СЕТ СН'!$F$5-'СЕТ СН'!$F$21</f>
        <v>2399.3564584999999</v>
      </c>
      <c r="E20" s="36">
        <f>SUMIFS(СВЦЭМ!$D$33:$D$776,СВЦЭМ!$A$33:$A$776,$A20,СВЦЭМ!$B$33:$B$776,E$11)+'СЕТ СН'!$F$11+СВЦЭМ!$D$10+'СЕТ СН'!$F$5-'СЕТ СН'!$F$21</f>
        <v>2405.2994388699999</v>
      </c>
      <c r="F20" s="36">
        <f>SUMIFS(СВЦЭМ!$D$33:$D$776,СВЦЭМ!$A$33:$A$776,$A20,СВЦЭМ!$B$33:$B$776,F$11)+'СЕТ СН'!$F$11+СВЦЭМ!$D$10+'СЕТ СН'!$F$5-'СЕТ СН'!$F$21</f>
        <v>2398.0639792500001</v>
      </c>
      <c r="G20" s="36">
        <f>SUMIFS(СВЦЭМ!$D$33:$D$776,СВЦЭМ!$A$33:$A$776,$A20,СВЦЭМ!$B$33:$B$776,G$11)+'СЕТ СН'!$F$11+СВЦЭМ!$D$10+'СЕТ СН'!$F$5-'СЕТ СН'!$F$21</f>
        <v>2386.83964745</v>
      </c>
      <c r="H20" s="36">
        <f>SUMIFS(СВЦЭМ!$D$33:$D$776,СВЦЭМ!$A$33:$A$776,$A20,СВЦЭМ!$B$33:$B$776,H$11)+'СЕТ СН'!$F$11+СВЦЭМ!$D$10+'СЕТ СН'!$F$5-'СЕТ СН'!$F$21</f>
        <v>2364.5867349</v>
      </c>
      <c r="I20" s="36">
        <f>SUMIFS(СВЦЭМ!$D$33:$D$776,СВЦЭМ!$A$33:$A$776,$A20,СВЦЭМ!$B$33:$B$776,I$11)+'СЕТ СН'!$F$11+СВЦЭМ!$D$10+'СЕТ СН'!$F$5-'СЕТ СН'!$F$21</f>
        <v>2341.6499169500003</v>
      </c>
      <c r="J20" s="36">
        <f>SUMIFS(СВЦЭМ!$D$33:$D$776,СВЦЭМ!$A$33:$A$776,$A20,СВЦЭМ!$B$33:$B$776,J$11)+'СЕТ СН'!$F$11+СВЦЭМ!$D$10+'СЕТ СН'!$F$5-'СЕТ СН'!$F$21</f>
        <v>2312.4342487600002</v>
      </c>
      <c r="K20" s="36">
        <f>SUMIFS(СВЦЭМ!$D$33:$D$776,СВЦЭМ!$A$33:$A$776,$A20,СВЦЭМ!$B$33:$B$776,K$11)+'СЕТ СН'!$F$11+СВЦЭМ!$D$10+'СЕТ СН'!$F$5-'СЕТ СН'!$F$21</f>
        <v>2291.8701153500001</v>
      </c>
      <c r="L20" s="36">
        <f>SUMIFS(СВЦЭМ!$D$33:$D$776,СВЦЭМ!$A$33:$A$776,$A20,СВЦЭМ!$B$33:$B$776,L$11)+'СЕТ СН'!$F$11+СВЦЭМ!$D$10+'СЕТ СН'!$F$5-'СЕТ СН'!$F$21</f>
        <v>2289.7245527499999</v>
      </c>
      <c r="M20" s="36">
        <f>SUMIFS(СВЦЭМ!$D$33:$D$776,СВЦЭМ!$A$33:$A$776,$A20,СВЦЭМ!$B$33:$B$776,M$11)+'СЕТ СН'!$F$11+СВЦЭМ!$D$10+'СЕТ СН'!$F$5-'СЕТ СН'!$F$21</f>
        <v>2305.1603729600001</v>
      </c>
      <c r="N20" s="36">
        <f>SUMIFS(СВЦЭМ!$D$33:$D$776,СВЦЭМ!$A$33:$A$776,$A20,СВЦЭМ!$B$33:$B$776,N$11)+'СЕТ СН'!$F$11+СВЦЭМ!$D$10+'СЕТ СН'!$F$5-'СЕТ СН'!$F$21</f>
        <v>2317.23812838</v>
      </c>
      <c r="O20" s="36">
        <f>SUMIFS(СВЦЭМ!$D$33:$D$776,СВЦЭМ!$A$33:$A$776,$A20,СВЦЭМ!$B$33:$B$776,O$11)+'СЕТ СН'!$F$11+СВЦЭМ!$D$10+'СЕТ СН'!$F$5-'СЕТ СН'!$F$21</f>
        <v>2328.8756560800002</v>
      </c>
      <c r="P20" s="36">
        <f>SUMIFS(СВЦЭМ!$D$33:$D$776,СВЦЭМ!$A$33:$A$776,$A20,СВЦЭМ!$B$33:$B$776,P$11)+'СЕТ СН'!$F$11+СВЦЭМ!$D$10+'СЕТ СН'!$F$5-'СЕТ СН'!$F$21</f>
        <v>2336.1268120200002</v>
      </c>
      <c r="Q20" s="36">
        <f>SUMIFS(СВЦЭМ!$D$33:$D$776,СВЦЭМ!$A$33:$A$776,$A20,СВЦЭМ!$B$33:$B$776,Q$11)+'СЕТ СН'!$F$11+СВЦЭМ!$D$10+'СЕТ СН'!$F$5-'СЕТ СН'!$F$21</f>
        <v>2343.23338633</v>
      </c>
      <c r="R20" s="36">
        <f>SUMIFS(СВЦЭМ!$D$33:$D$776,СВЦЭМ!$A$33:$A$776,$A20,СВЦЭМ!$B$33:$B$776,R$11)+'СЕТ СН'!$F$11+СВЦЭМ!$D$10+'СЕТ СН'!$F$5-'СЕТ СН'!$F$21</f>
        <v>2339.06261683</v>
      </c>
      <c r="S20" s="36">
        <f>SUMIFS(СВЦЭМ!$D$33:$D$776,СВЦЭМ!$A$33:$A$776,$A20,СВЦЭМ!$B$33:$B$776,S$11)+'СЕТ СН'!$F$11+СВЦЭМ!$D$10+'СЕТ СН'!$F$5-'СЕТ СН'!$F$21</f>
        <v>2332.6669587599999</v>
      </c>
      <c r="T20" s="36">
        <f>SUMIFS(СВЦЭМ!$D$33:$D$776,СВЦЭМ!$A$33:$A$776,$A20,СВЦЭМ!$B$33:$B$776,T$11)+'СЕТ СН'!$F$11+СВЦЭМ!$D$10+'СЕТ СН'!$F$5-'СЕТ СН'!$F$21</f>
        <v>2325.9836145499999</v>
      </c>
      <c r="U20" s="36">
        <f>SUMIFS(СВЦЭМ!$D$33:$D$776,СВЦЭМ!$A$33:$A$776,$A20,СВЦЭМ!$B$33:$B$776,U$11)+'СЕТ СН'!$F$11+СВЦЭМ!$D$10+'СЕТ СН'!$F$5-'СЕТ СН'!$F$21</f>
        <v>2322.9132343299998</v>
      </c>
      <c r="V20" s="36">
        <f>SUMIFS(СВЦЭМ!$D$33:$D$776,СВЦЭМ!$A$33:$A$776,$A20,СВЦЭМ!$B$33:$B$776,V$11)+'СЕТ СН'!$F$11+СВЦЭМ!$D$10+'СЕТ СН'!$F$5-'СЕТ СН'!$F$21</f>
        <v>2326.0077241200001</v>
      </c>
      <c r="W20" s="36">
        <f>SUMIFS(СВЦЭМ!$D$33:$D$776,СВЦЭМ!$A$33:$A$776,$A20,СВЦЭМ!$B$33:$B$776,W$11)+'СЕТ СН'!$F$11+СВЦЭМ!$D$10+'СЕТ СН'!$F$5-'СЕТ СН'!$F$21</f>
        <v>2331.3962793199998</v>
      </c>
      <c r="X20" s="36">
        <f>SUMIFS(СВЦЭМ!$D$33:$D$776,СВЦЭМ!$A$33:$A$776,$A20,СВЦЭМ!$B$33:$B$776,X$11)+'СЕТ СН'!$F$11+СВЦЭМ!$D$10+'СЕТ СН'!$F$5-'СЕТ СН'!$F$21</f>
        <v>2329.9042154099998</v>
      </c>
      <c r="Y20" s="36">
        <f>SUMIFS(СВЦЭМ!$D$33:$D$776,СВЦЭМ!$A$33:$A$776,$A20,СВЦЭМ!$B$33:$B$776,Y$11)+'СЕТ СН'!$F$11+СВЦЭМ!$D$10+'СЕТ СН'!$F$5-'СЕТ СН'!$F$21</f>
        <v>2342.4225155899999</v>
      </c>
    </row>
    <row r="21" spans="1:25" ht="15.75" x14ac:dyDescent="0.2">
      <c r="A21" s="35">
        <f t="shared" si="0"/>
        <v>43871</v>
      </c>
      <c r="B21" s="36">
        <f>SUMIFS(СВЦЭМ!$D$33:$D$776,СВЦЭМ!$A$33:$A$776,$A21,СВЦЭМ!$B$33:$B$776,B$11)+'СЕТ СН'!$F$11+СВЦЭМ!$D$10+'СЕТ СН'!$F$5-'СЕТ СН'!$F$21</f>
        <v>2402.7440363400001</v>
      </c>
      <c r="C21" s="36">
        <f>SUMIFS(СВЦЭМ!$D$33:$D$776,СВЦЭМ!$A$33:$A$776,$A21,СВЦЭМ!$B$33:$B$776,C$11)+'СЕТ СН'!$F$11+СВЦЭМ!$D$10+'СЕТ СН'!$F$5-'СЕТ СН'!$F$21</f>
        <v>2425.4286078999999</v>
      </c>
      <c r="D21" s="36">
        <f>SUMIFS(СВЦЭМ!$D$33:$D$776,СВЦЭМ!$A$33:$A$776,$A21,СВЦЭМ!$B$33:$B$776,D$11)+'СЕТ СН'!$F$11+СВЦЭМ!$D$10+'СЕТ СН'!$F$5-'СЕТ СН'!$F$21</f>
        <v>2436.17411283</v>
      </c>
      <c r="E21" s="36">
        <f>SUMIFS(СВЦЭМ!$D$33:$D$776,СВЦЭМ!$A$33:$A$776,$A21,СВЦЭМ!$B$33:$B$776,E$11)+'СЕТ СН'!$F$11+СВЦЭМ!$D$10+'СЕТ СН'!$F$5-'СЕТ СН'!$F$21</f>
        <v>2440.5873931000001</v>
      </c>
      <c r="F21" s="36">
        <f>SUMIFS(СВЦЭМ!$D$33:$D$776,СВЦЭМ!$A$33:$A$776,$A21,СВЦЭМ!$B$33:$B$776,F$11)+'СЕТ СН'!$F$11+СВЦЭМ!$D$10+'СЕТ СН'!$F$5-'СЕТ СН'!$F$21</f>
        <v>2432.8828155400001</v>
      </c>
      <c r="G21" s="36">
        <f>SUMIFS(СВЦЭМ!$D$33:$D$776,СВЦЭМ!$A$33:$A$776,$A21,СВЦЭМ!$B$33:$B$776,G$11)+'СЕТ СН'!$F$11+СВЦЭМ!$D$10+'СЕТ СН'!$F$5-'СЕТ СН'!$F$21</f>
        <v>2413.8199318500001</v>
      </c>
      <c r="H21" s="36">
        <f>SUMIFS(СВЦЭМ!$D$33:$D$776,СВЦЭМ!$A$33:$A$776,$A21,СВЦЭМ!$B$33:$B$776,H$11)+'СЕТ СН'!$F$11+СВЦЭМ!$D$10+'СЕТ СН'!$F$5-'СЕТ СН'!$F$21</f>
        <v>2379.70238801</v>
      </c>
      <c r="I21" s="36">
        <f>SUMIFS(СВЦЭМ!$D$33:$D$776,СВЦЭМ!$A$33:$A$776,$A21,СВЦЭМ!$B$33:$B$776,I$11)+'СЕТ СН'!$F$11+СВЦЭМ!$D$10+'СЕТ СН'!$F$5-'СЕТ СН'!$F$21</f>
        <v>2349.73508227</v>
      </c>
      <c r="J21" s="36">
        <f>SUMIFS(СВЦЭМ!$D$33:$D$776,СВЦЭМ!$A$33:$A$776,$A21,СВЦЭМ!$B$33:$B$776,J$11)+'СЕТ СН'!$F$11+СВЦЭМ!$D$10+'СЕТ СН'!$F$5-'СЕТ СН'!$F$21</f>
        <v>2321.1644562299998</v>
      </c>
      <c r="K21" s="36">
        <f>SUMIFS(СВЦЭМ!$D$33:$D$776,СВЦЭМ!$A$33:$A$776,$A21,СВЦЭМ!$B$33:$B$776,K$11)+'СЕТ СН'!$F$11+СВЦЭМ!$D$10+'СЕТ СН'!$F$5-'СЕТ СН'!$F$21</f>
        <v>2298.0695505200001</v>
      </c>
      <c r="L21" s="36">
        <f>SUMIFS(СВЦЭМ!$D$33:$D$776,СВЦЭМ!$A$33:$A$776,$A21,СВЦЭМ!$B$33:$B$776,L$11)+'СЕТ СН'!$F$11+СВЦЭМ!$D$10+'СЕТ СН'!$F$5-'СЕТ СН'!$F$21</f>
        <v>2307.71521648</v>
      </c>
      <c r="M21" s="36">
        <f>SUMIFS(СВЦЭМ!$D$33:$D$776,СВЦЭМ!$A$33:$A$776,$A21,СВЦЭМ!$B$33:$B$776,M$11)+'СЕТ СН'!$F$11+СВЦЭМ!$D$10+'СЕТ СН'!$F$5-'СЕТ СН'!$F$21</f>
        <v>2318.44945904</v>
      </c>
      <c r="N21" s="36">
        <f>SUMIFS(СВЦЭМ!$D$33:$D$776,СВЦЭМ!$A$33:$A$776,$A21,СВЦЭМ!$B$33:$B$776,N$11)+'СЕТ СН'!$F$11+СВЦЭМ!$D$10+'СЕТ СН'!$F$5-'СЕТ СН'!$F$21</f>
        <v>2335.1943533200001</v>
      </c>
      <c r="O21" s="36">
        <f>SUMIFS(СВЦЭМ!$D$33:$D$776,СВЦЭМ!$A$33:$A$776,$A21,СВЦЭМ!$B$33:$B$776,O$11)+'СЕТ СН'!$F$11+СВЦЭМ!$D$10+'СЕТ СН'!$F$5-'СЕТ СН'!$F$21</f>
        <v>2352.2245222800002</v>
      </c>
      <c r="P21" s="36">
        <f>SUMIFS(СВЦЭМ!$D$33:$D$776,СВЦЭМ!$A$33:$A$776,$A21,СВЦЭМ!$B$33:$B$776,P$11)+'СЕТ СН'!$F$11+СВЦЭМ!$D$10+'СЕТ СН'!$F$5-'СЕТ СН'!$F$21</f>
        <v>2361.34856584</v>
      </c>
      <c r="Q21" s="36">
        <f>SUMIFS(СВЦЭМ!$D$33:$D$776,СВЦЭМ!$A$33:$A$776,$A21,СВЦЭМ!$B$33:$B$776,Q$11)+'СЕТ СН'!$F$11+СВЦЭМ!$D$10+'СЕТ СН'!$F$5-'СЕТ СН'!$F$21</f>
        <v>2367.5643136799999</v>
      </c>
      <c r="R21" s="36">
        <f>SUMIFS(СВЦЭМ!$D$33:$D$776,СВЦЭМ!$A$33:$A$776,$A21,СВЦЭМ!$B$33:$B$776,R$11)+'СЕТ СН'!$F$11+СВЦЭМ!$D$10+'СЕТ СН'!$F$5-'СЕТ СН'!$F$21</f>
        <v>2369.4163279300001</v>
      </c>
      <c r="S21" s="36">
        <f>SUMIFS(СВЦЭМ!$D$33:$D$776,СВЦЭМ!$A$33:$A$776,$A21,СВЦЭМ!$B$33:$B$776,S$11)+'СЕТ СН'!$F$11+СВЦЭМ!$D$10+'СЕТ СН'!$F$5-'СЕТ СН'!$F$21</f>
        <v>2358.34951735</v>
      </c>
      <c r="T21" s="36">
        <f>SUMIFS(СВЦЭМ!$D$33:$D$776,СВЦЭМ!$A$33:$A$776,$A21,СВЦЭМ!$B$33:$B$776,T$11)+'СЕТ СН'!$F$11+СВЦЭМ!$D$10+'СЕТ СН'!$F$5-'СЕТ СН'!$F$21</f>
        <v>2329.3493459700003</v>
      </c>
      <c r="U21" s="36">
        <f>SUMIFS(СВЦЭМ!$D$33:$D$776,СВЦЭМ!$A$33:$A$776,$A21,СВЦЭМ!$B$33:$B$776,U$11)+'СЕТ СН'!$F$11+СВЦЭМ!$D$10+'СЕТ СН'!$F$5-'СЕТ СН'!$F$21</f>
        <v>2327.1599170499999</v>
      </c>
      <c r="V21" s="36">
        <f>SUMIFS(СВЦЭМ!$D$33:$D$776,СВЦЭМ!$A$33:$A$776,$A21,СВЦЭМ!$B$33:$B$776,V$11)+'СЕТ СН'!$F$11+СВЦЭМ!$D$10+'СЕТ СН'!$F$5-'СЕТ СН'!$F$21</f>
        <v>2334.6767060100001</v>
      </c>
      <c r="W21" s="36">
        <f>SUMIFS(СВЦЭМ!$D$33:$D$776,СВЦЭМ!$A$33:$A$776,$A21,СВЦЭМ!$B$33:$B$776,W$11)+'СЕТ СН'!$F$11+СВЦЭМ!$D$10+'СЕТ СН'!$F$5-'СЕТ СН'!$F$21</f>
        <v>2346.6461629999999</v>
      </c>
      <c r="X21" s="36">
        <f>SUMIFS(СВЦЭМ!$D$33:$D$776,СВЦЭМ!$A$33:$A$776,$A21,СВЦЭМ!$B$33:$B$776,X$11)+'СЕТ СН'!$F$11+СВЦЭМ!$D$10+'СЕТ СН'!$F$5-'СЕТ СН'!$F$21</f>
        <v>2362.8389349899999</v>
      </c>
      <c r="Y21" s="36">
        <f>SUMIFS(СВЦЭМ!$D$33:$D$776,СВЦЭМ!$A$33:$A$776,$A21,СВЦЭМ!$B$33:$B$776,Y$11)+'СЕТ СН'!$F$11+СВЦЭМ!$D$10+'СЕТ СН'!$F$5-'СЕТ СН'!$F$21</f>
        <v>2374.1640361</v>
      </c>
    </row>
    <row r="22" spans="1:25" ht="15.75" x14ac:dyDescent="0.2">
      <c r="A22" s="35">
        <f t="shared" si="0"/>
        <v>43872</v>
      </c>
      <c r="B22" s="36">
        <f>SUMIFS(СВЦЭМ!$D$33:$D$776,СВЦЭМ!$A$33:$A$776,$A22,СВЦЭМ!$B$33:$B$776,B$11)+'СЕТ СН'!$F$11+СВЦЭМ!$D$10+'СЕТ СН'!$F$5-'СЕТ СН'!$F$21</f>
        <v>2367.2241853800001</v>
      </c>
      <c r="C22" s="36">
        <f>SUMIFS(СВЦЭМ!$D$33:$D$776,СВЦЭМ!$A$33:$A$776,$A22,СВЦЭМ!$B$33:$B$776,C$11)+'СЕТ СН'!$F$11+СВЦЭМ!$D$10+'СЕТ СН'!$F$5-'СЕТ СН'!$F$21</f>
        <v>2387.8335789000002</v>
      </c>
      <c r="D22" s="36">
        <f>SUMIFS(СВЦЭМ!$D$33:$D$776,СВЦЭМ!$A$33:$A$776,$A22,СВЦЭМ!$B$33:$B$776,D$11)+'СЕТ СН'!$F$11+СВЦЭМ!$D$10+'СЕТ СН'!$F$5-'СЕТ СН'!$F$21</f>
        <v>2397.4471254800001</v>
      </c>
      <c r="E22" s="36">
        <f>SUMIFS(СВЦЭМ!$D$33:$D$776,СВЦЭМ!$A$33:$A$776,$A22,СВЦЭМ!$B$33:$B$776,E$11)+'СЕТ СН'!$F$11+СВЦЭМ!$D$10+'СЕТ СН'!$F$5-'СЕТ СН'!$F$21</f>
        <v>2399.7757564600001</v>
      </c>
      <c r="F22" s="36">
        <f>SUMIFS(СВЦЭМ!$D$33:$D$776,СВЦЭМ!$A$33:$A$776,$A22,СВЦЭМ!$B$33:$B$776,F$11)+'СЕТ СН'!$F$11+СВЦЭМ!$D$10+'СЕТ СН'!$F$5-'СЕТ СН'!$F$21</f>
        <v>2391.6337416400002</v>
      </c>
      <c r="G22" s="36">
        <f>SUMIFS(СВЦЭМ!$D$33:$D$776,СВЦЭМ!$A$33:$A$776,$A22,СВЦЭМ!$B$33:$B$776,G$11)+'СЕТ СН'!$F$11+СВЦЭМ!$D$10+'СЕТ СН'!$F$5-'СЕТ СН'!$F$21</f>
        <v>2375.4791914400002</v>
      </c>
      <c r="H22" s="36">
        <f>SUMIFS(СВЦЭМ!$D$33:$D$776,СВЦЭМ!$A$33:$A$776,$A22,СВЦЭМ!$B$33:$B$776,H$11)+'СЕТ СН'!$F$11+СВЦЭМ!$D$10+'СЕТ СН'!$F$5-'СЕТ СН'!$F$21</f>
        <v>2349.0575765600001</v>
      </c>
      <c r="I22" s="36">
        <f>SUMIFS(СВЦЭМ!$D$33:$D$776,СВЦЭМ!$A$33:$A$776,$A22,СВЦЭМ!$B$33:$B$776,I$11)+'СЕТ СН'!$F$11+СВЦЭМ!$D$10+'СЕТ СН'!$F$5-'СЕТ СН'!$F$21</f>
        <v>2320.4267714699999</v>
      </c>
      <c r="J22" s="36">
        <f>SUMIFS(СВЦЭМ!$D$33:$D$776,СВЦЭМ!$A$33:$A$776,$A22,СВЦЭМ!$B$33:$B$776,J$11)+'СЕТ СН'!$F$11+СВЦЭМ!$D$10+'СЕТ СН'!$F$5-'СЕТ СН'!$F$21</f>
        <v>2302.33113134</v>
      </c>
      <c r="K22" s="36">
        <f>SUMIFS(СВЦЭМ!$D$33:$D$776,СВЦЭМ!$A$33:$A$776,$A22,СВЦЭМ!$B$33:$B$776,K$11)+'СЕТ СН'!$F$11+СВЦЭМ!$D$10+'СЕТ СН'!$F$5-'СЕТ СН'!$F$21</f>
        <v>2286.0216165399997</v>
      </c>
      <c r="L22" s="36">
        <f>SUMIFS(СВЦЭМ!$D$33:$D$776,СВЦЭМ!$A$33:$A$776,$A22,СВЦЭМ!$B$33:$B$776,L$11)+'СЕТ СН'!$F$11+СВЦЭМ!$D$10+'СЕТ СН'!$F$5-'СЕТ СН'!$F$21</f>
        <v>2295.6728250900001</v>
      </c>
      <c r="M22" s="36">
        <f>SUMIFS(СВЦЭМ!$D$33:$D$776,СВЦЭМ!$A$33:$A$776,$A22,СВЦЭМ!$B$33:$B$776,M$11)+'СЕТ СН'!$F$11+СВЦЭМ!$D$10+'СЕТ СН'!$F$5-'СЕТ СН'!$F$21</f>
        <v>2312.49524363</v>
      </c>
      <c r="N22" s="36">
        <f>SUMIFS(СВЦЭМ!$D$33:$D$776,СВЦЭМ!$A$33:$A$776,$A22,СВЦЭМ!$B$33:$B$776,N$11)+'СЕТ СН'!$F$11+СВЦЭМ!$D$10+'СЕТ СН'!$F$5-'СЕТ СН'!$F$21</f>
        <v>2331.95742337</v>
      </c>
      <c r="O22" s="36">
        <f>SUMIFS(СВЦЭМ!$D$33:$D$776,СВЦЭМ!$A$33:$A$776,$A22,СВЦЭМ!$B$33:$B$776,O$11)+'СЕТ СН'!$F$11+СВЦЭМ!$D$10+'СЕТ СН'!$F$5-'СЕТ СН'!$F$21</f>
        <v>2361.1606928900001</v>
      </c>
      <c r="P22" s="36">
        <f>SUMIFS(СВЦЭМ!$D$33:$D$776,СВЦЭМ!$A$33:$A$776,$A22,СВЦЭМ!$B$33:$B$776,P$11)+'СЕТ СН'!$F$11+СВЦЭМ!$D$10+'СЕТ СН'!$F$5-'СЕТ СН'!$F$21</f>
        <v>2381.1052423900001</v>
      </c>
      <c r="Q22" s="36">
        <f>SUMIFS(СВЦЭМ!$D$33:$D$776,СВЦЭМ!$A$33:$A$776,$A22,СВЦЭМ!$B$33:$B$776,Q$11)+'СЕТ СН'!$F$11+СВЦЭМ!$D$10+'СЕТ СН'!$F$5-'СЕТ СН'!$F$21</f>
        <v>2390.1498742100002</v>
      </c>
      <c r="R22" s="36">
        <f>SUMIFS(СВЦЭМ!$D$33:$D$776,СВЦЭМ!$A$33:$A$776,$A22,СВЦЭМ!$B$33:$B$776,R$11)+'СЕТ СН'!$F$11+СВЦЭМ!$D$10+'СЕТ СН'!$F$5-'СЕТ СН'!$F$21</f>
        <v>2370.1221566499999</v>
      </c>
      <c r="S22" s="36">
        <f>SUMIFS(СВЦЭМ!$D$33:$D$776,СВЦЭМ!$A$33:$A$776,$A22,СВЦЭМ!$B$33:$B$776,S$11)+'СЕТ СН'!$F$11+СВЦЭМ!$D$10+'СЕТ СН'!$F$5-'СЕТ СН'!$F$21</f>
        <v>2344.7159739099998</v>
      </c>
      <c r="T22" s="36">
        <f>SUMIFS(СВЦЭМ!$D$33:$D$776,СВЦЭМ!$A$33:$A$776,$A22,СВЦЭМ!$B$33:$B$776,T$11)+'СЕТ СН'!$F$11+СВЦЭМ!$D$10+'СЕТ СН'!$F$5-'СЕТ СН'!$F$21</f>
        <v>2320.8681622399999</v>
      </c>
      <c r="U22" s="36">
        <f>SUMIFS(СВЦЭМ!$D$33:$D$776,СВЦЭМ!$A$33:$A$776,$A22,СВЦЭМ!$B$33:$B$776,U$11)+'СЕТ СН'!$F$11+СВЦЭМ!$D$10+'СЕТ СН'!$F$5-'СЕТ СН'!$F$21</f>
        <v>2316.8530437899999</v>
      </c>
      <c r="V22" s="36">
        <f>SUMIFS(СВЦЭМ!$D$33:$D$776,СВЦЭМ!$A$33:$A$776,$A22,СВЦЭМ!$B$33:$B$776,V$11)+'СЕТ СН'!$F$11+СВЦЭМ!$D$10+'СЕТ СН'!$F$5-'СЕТ СН'!$F$21</f>
        <v>2320.2113884800001</v>
      </c>
      <c r="W22" s="36">
        <f>SUMIFS(СВЦЭМ!$D$33:$D$776,СВЦЭМ!$A$33:$A$776,$A22,СВЦЭМ!$B$33:$B$776,W$11)+'СЕТ СН'!$F$11+СВЦЭМ!$D$10+'СЕТ СН'!$F$5-'СЕТ СН'!$F$21</f>
        <v>2335.4051272900001</v>
      </c>
      <c r="X22" s="36">
        <f>SUMIFS(СВЦЭМ!$D$33:$D$776,СВЦЭМ!$A$33:$A$776,$A22,СВЦЭМ!$B$33:$B$776,X$11)+'СЕТ СН'!$F$11+СВЦЭМ!$D$10+'СЕТ СН'!$F$5-'СЕТ СН'!$F$21</f>
        <v>2347.1019835699999</v>
      </c>
      <c r="Y22" s="36">
        <f>SUMIFS(СВЦЭМ!$D$33:$D$776,СВЦЭМ!$A$33:$A$776,$A22,СВЦЭМ!$B$33:$B$776,Y$11)+'СЕТ СН'!$F$11+СВЦЭМ!$D$10+'СЕТ СН'!$F$5-'СЕТ СН'!$F$21</f>
        <v>2348.8144253800001</v>
      </c>
    </row>
    <row r="23" spans="1:25" ht="15.75" x14ac:dyDescent="0.2">
      <c r="A23" s="35">
        <f t="shared" si="0"/>
        <v>43873</v>
      </c>
      <c r="B23" s="36">
        <f>SUMIFS(СВЦЭМ!$D$33:$D$776,СВЦЭМ!$A$33:$A$776,$A23,СВЦЭМ!$B$33:$B$776,B$11)+'СЕТ СН'!$F$11+СВЦЭМ!$D$10+'СЕТ СН'!$F$5-'СЕТ СН'!$F$21</f>
        <v>2354.9330990799999</v>
      </c>
      <c r="C23" s="36">
        <f>SUMIFS(СВЦЭМ!$D$33:$D$776,СВЦЭМ!$A$33:$A$776,$A23,СВЦЭМ!$B$33:$B$776,C$11)+'СЕТ СН'!$F$11+СВЦЭМ!$D$10+'СЕТ СН'!$F$5-'СЕТ СН'!$F$21</f>
        <v>2345.5188599799999</v>
      </c>
      <c r="D23" s="36">
        <f>SUMIFS(СВЦЭМ!$D$33:$D$776,СВЦЭМ!$A$33:$A$776,$A23,СВЦЭМ!$B$33:$B$776,D$11)+'СЕТ СН'!$F$11+СВЦЭМ!$D$10+'СЕТ СН'!$F$5-'СЕТ СН'!$F$21</f>
        <v>2360.7769354100001</v>
      </c>
      <c r="E23" s="36">
        <f>SUMIFS(СВЦЭМ!$D$33:$D$776,СВЦЭМ!$A$33:$A$776,$A23,СВЦЭМ!$B$33:$B$776,E$11)+'СЕТ СН'!$F$11+СВЦЭМ!$D$10+'СЕТ СН'!$F$5-'СЕТ СН'!$F$21</f>
        <v>2364.22588576</v>
      </c>
      <c r="F23" s="36">
        <f>SUMIFS(СВЦЭМ!$D$33:$D$776,СВЦЭМ!$A$33:$A$776,$A23,СВЦЭМ!$B$33:$B$776,F$11)+'СЕТ СН'!$F$11+СВЦЭМ!$D$10+'СЕТ СН'!$F$5-'СЕТ СН'!$F$21</f>
        <v>2359.9475609700003</v>
      </c>
      <c r="G23" s="36">
        <f>SUMIFS(СВЦЭМ!$D$33:$D$776,СВЦЭМ!$A$33:$A$776,$A23,СВЦЭМ!$B$33:$B$776,G$11)+'СЕТ СН'!$F$11+СВЦЭМ!$D$10+'СЕТ СН'!$F$5-'СЕТ СН'!$F$21</f>
        <v>2348.6485658500001</v>
      </c>
      <c r="H23" s="36">
        <f>SUMIFS(СВЦЭМ!$D$33:$D$776,СВЦЭМ!$A$33:$A$776,$A23,СВЦЭМ!$B$33:$B$776,H$11)+'СЕТ СН'!$F$11+СВЦЭМ!$D$10+'СЕТ СН'!$F$5-'СЕТ СН'!$F$21</f>
        <v>2322.5672184300001</v>
      </c>
      <c r="I23" s="36">
        <f>SUMIFS(СВЦЭМ!$D$33:$D$776,СВЦЭМ!$A$33:$A$776,$A23,СВЦЭМ!$B$33:$B$776,I$11)+'СЕТ СН'!$F$11+СВЦЭМ!$D$10+'СЕТ СН'!$F$5-'СЕТ СН'!$F$21</f>
        <v>2311.5090486600002</v>
      </c>
      <c r="J23" s="36">
        <f>SUMIFS(СВЦЭМ!$D$33:$D$776,СВЦЭМ!$A$33:$A$776,$A23,СВЦЭМ!$B$33:$B$776,J$11)+'СЕТ СН'!$F$11+СВЦЭМ!$D$10+'СЕТ СН'!$F$5-'СЕТ СН'!$F$21</f>
        <v>2324.4937143400002</v>
      </c>
      <c r="K23" s="36">
        <f>SUMIFS(СВЦЭМ!$D$33:$D$776,СВЦЭМ!$A$33:$A$776,$A23,СВЦЭМ!$B$33:$B$776,K$11)+'СЕТ СН'!$F$11+СВЦЭМ!$D$10+'СЕТ СН'!$F$5-'СЕТ СН'!$F$21</f>
        <v>2331.4357927800002</v>
      </c>
      <c r="L23" s="36">
        <f>SUMIFS(СВЦЭМ!$D$33:$D$776,СВЦЭМ!$A$33:$A$776,$A23,СВЦЭМ!$B$33:$B$776,L$11)+'СЕТ СН'!$F$11+СВЦЭМ!$D$10+'СЕТ СН'!$F$5-'СЕТ СН'!$F$21</f>
        <v>2327.81311912</v>
      </c>
      <c r="M23" s="36">
        <f>SUMIFS(СВЦЭМ!$D$33:$D$776,СВЦЭМ!$A$33:$A$776,$A23,СВЦЭМ!$B$33:$B$776,M$11)+'СЕТ СН'!$F$11+СВЦЭМ!$D$10+'СЕТ СН'!$F$5-'СЕТ СН'!$F$21</f>
        <v>2312.43607557</v>
      </c>
      <c r="N23" s="36">
        <f>SUMIFS(СВЦЭМ!$D$33:$D$776,СВЦЭМ!$A$33:$A$776,$A23,СВЦЭМ!$B$33:$B$776,N$11)+'СЕТ СН'!$F$11+СВЦЭМ!$D$10+'СЕТ СН'!$F$5-'СЕТ СН'!$F$21</f>
        <v>2309.4776757300001</v>
      </c>
      <c r="O23" s="36">
        <f>SUMIFS(СВЦЭМ!$D$33:$D$776,СВЦЭМ!$A$33:$A$776,$A23,СВЦЭМ!$B$33:$B$776,O$11)+'СЕТ СН'!$F$11+СВЦЭМ!$D$10+'СЕТ СН'!$F$5-'СЕТ СН'!$F$21</f>
        <v>2310.0871981800001</v>
      </c>
      <c r="P23" s="36">
        <f>SUMIFS(СВЦЭМ!$D$33:$D$776,СВЦЭМ!$A$33:$A$776,$A23,СВЦЭМ!$B$33:$B$776,P$11)+'СЕТ СН'!$F$11+СВЦЭМ!$D$10+'СЕТ СН'!$F$5-'СЕТ СН'!$F$21</f>
        <v>2308.6299375500002</v>
      </c>
      <c r="Q23" s="36">
        <f>SUMIFS(СВЦЭМ!$D$33:$D$776,СВЦЭМ!$A$33:$A$776,$A23,СВЦЭМ!$B$33:$B$776,Q$11)+'СЕТ СН'!$F$11+СВЦЭМ!$D$10+'СЕТ СН'!$F$5-'СЕТ СН'!$F$21</f>
        <v>2306.27010948</v>
      </c>
      <c r="R23" s="36">
        <f>SUMIFS(СВЦЭМ!$D$33:$D$776,СВЦЭМ!$A$33:$A$776,$A23,СВЦЭМ!$B$33:$B$776,R$11)+'СЕТ СН'!$F$11+СВЦЭМ!$D$10+'СЕТ СН'!$F$5-'СЕТ СН'!$F$21</f>
        <v>2304.4801322000003</v>
      </c>
      <c r="S23" s="36">
        <f>SUMIFS(СВЦЭМ!$D$33:$D$776,СВЦЭМ!$A$33:$A$776,$A23,СВЦЭМ!$B$33:$B$776,S$11)+'СЕТ СН'!$F$11+СВЦЭМ!$D$10+'СЕТ СН'!$F$5-'СЕТ СН'!$F$21</f>
        <v>2307.6954907899999</v>
      </c>
      <c r="T23" s="36">
        <f>SUMIFS(СВЦЭМ!$D$33:$D$776,СВЦЭМ!$A$33:$A$776,$A23,СВЦЭМ!$B$33:$B$776,T$11)+'СЕТ СН'!$F$11+СВЦЭМ!$D$10+'СЕТ СН'!$F$5-'СЕТ СН'!$F$21</f>
        <v>2311.7483866600001</v>
      </c>
      <c r="U23" s="36">
        <f>SUMIFS(СВЦЭМ!$D$33:$D$776,СВЦЭМ!$A$33:$A$776,$A23,СВЦЭМ!$B$33:$B$776,U$11)+'СЕТ СН'!$F$11+СВЦЭМ!$D$10+'СЕТ СН'!$F$5-'СЕТ СН'!$F$21</f>
        <v>2318.72534726</v>
      </c>
      <c r="V23" s="36">
        <f>SUMIFS(СВЦЭМ!$D$33:$D$776,СВЦЭМ!$A$33:$A$776,$A23,СВЦЭМ!$B$33:$B$776,V$11)+'СЕТ СН'!$F$11+СВЦЭМ!$D$10+'СЕТ СН'!$F$5-'СЕТ СН'!$F$21</f>
        <v>2302.22654104</v>
      </c>
      <c r="W23" s="36">
        <f>SUMIFS(СВЦЭМ!$D$33:$D$776,СВЦЭМ!$A$33:$A$776,$A23,СВЦЭМ!$B$33:$B$776,W$11)+'СЕТ СН'!$F$11+СВЦЭМ!$D$10+'СЕТ СН'!$F$5-'СЕТ СН'!$F$21</f>
        <v>2304.70978685</v>
      </c>
      <c r="X23" s="36">
        <f>SUMIFS(СВЦЭМ!$D$33:$D$776,СВЦЭМ!$A$33:$A$776,$A23,СВЦЭМ!$B$33:$B$776,X$11)+'СЕТ СН'!$F$11+СВЦЭМ!$D$10+'СЕТ СН'!$F$5-'СЕТ СН'!$F$21</f>
        <v>2294.13498295</v>
      </c>
      <c r="Y23" s="36">
        <f>SUMIFS(СВЦЭМ!$D$33:$D$776,СВЦЭМ!$A$33:$A$776,$A23,СВЦЭМ!$B$33:$B$776,Y$11)+'СЕТ СН'!$F$11+СВЦЭМ!$D$10+'СЕТ СН'!$F$5-'СЕТ СН'!$F$21</f>
        <v>2289.48553004</v>
      </c>
    </row>
    <row r="24" spans="1:25" ht="15.75" x14ac:dyDescent="0.2">
      <c r="A24" s="35">
        <f t="shared" si="0"/>
        <v>43874</v>
      </c>
      <c r="B24" s="36">
        <f>SUMIFS(СВЦЭМ!$D$33:$D$776,СВЦЭМ!$A$33:$A$776,$A24,СВЦЭМ!$B$33:$B$776,B$11)+'СЕТ СН'!$F$11+СВЦЭМ!$D$10+'СЕТ СН'!$F$5-'СЕТ СН'!$F$21</f>
        <v>2330.0223243700002</v>
      </c>
      <c r="C24" s="36">
        <f>SUMIFS(СВЦЭМ!$D$33:$D$776,СВЦЭМ!$A$33:$A$776,$A24,СВЦЭМ!$B$33:$B$776,C$11)+'СЕТ СН'!$F$11+СВЦЭМ!$D$10+'СЕТ СН'!$F$5-'СЕТ СН'!$F$21</f>
        <v>2347.0061376900003</v>
      </c>
      <c r="D24" s="36">
        <f>SUMIFS(СВЦЭМ!$D$33:$D$776,СВЦЭМ!$A$33:$A$776,$A24,СВЦЭМ!$B$33:$B$776,D$11)+'СЕТ СН'!$F$11+СВЦЭМ!$D$10+'СЕТ СН'!$F$5-'СЕТ СН'!$F$21</f>
        <v>2359.25227795</v>
      </c>
      <c r="E24" s="36">
        <f>SUMIFS(СВЦЭМ!$D$33:$D$776,СВЦЭМ!$A$33:$A$776,$A24,СВЦЭМ!$B$33:$B$776,E$11)+'СЕТ СН'!$F$11+СВЦЭМ!$D$10+'СЕТ СН'!$F$5-'СЕТ СН'!$F$21</f>
        <v>2369.5452151899999</v>
      </c>
      <c r="F24" s="36">
        <f>SUMIFS(СВЦЭМ!$D$33:$D$776,СВЦЭМ!$A$33:$A$776,$A24,СВЦЭМ!$B$33:$B$776,F$11)+'СЕТ СН'!$F$11+СВЦЭМ!$D$10+'СЕТ СН'!$F$5-'СЕТ СН'!$F$21</f>
        <v>2364.8150911900002</v>
      </c>
      <c r="G24" s="36">
        <f>SUMIFS(СВЦЭМ!$D$33:$D$776,СВЦЭМ!$A$33:$A$776,$A24,СВЦЭМ!$B$33:$B$776,G$11)+'СЕТ СН'!$F$11+СВЦЭМ!$D$10+'СЕТ СН'!$F$5-'СЕТ СН'!$F$21</f>
        <v>2353.87542695</v>
      </c>
      <c r="H24" s="36">
        <f>SUMIFS(СВЦЭМ!$D$33:$D$776,СВЦЭМ!$A$33:$A$776,$A24,СВЦЭМ!$B$33:$B$776,H$11)+'СЕТ СН'!$F$11+СВЦЭМ!$D$10+'СЕТ СН'!$F$5-'СЕТ СН'!$F$21</f>
        <v>2330.68362045</v>
      </c>
      <c r="I24" s="36">
        <f>SUMIFS(СВЦЭМ!$D$33:$D$776,СВЦЭМ!$A$33:$A$776,$A24,СВЦЭМ!$B$33:$B$776,I$11)+'СЕТ СН'!$F$11+СВЦЭМ!$D$10+'СЕТ СН'!$F$5-'СЕТ СН'!$F$21</f>
        <v>2308.7741572499999</v>
      </c>
      <c r="J24" s="36">
        <f>SUMIFS(СВЦЭМ!$D$33:$D$776,СВЦЭМ!$A$33:$A$776,$A24,СВЦЭМ!$B$33:$B$776,J$11)+'СЕТ СН'!$F$11+СВЦЭМ!$D$10+'СЕТ СН'!$F$5-'СЕТ СН'!$F$21</f>
        <v>2304.7905047599997</v>
      </c>
      <c r="K24" s="36">
        <f>SUMIFS(СВЦЭМ!$D$33:$D$776,СВЦЭМ!$A$33:$A$776,$A24,СВЦЭМ!$B$33:$B$776,K$11)+'СЕТ СН'!$F$11+СВЦЭМ!$D$10+'СЕТ СН'!$F$5-'СЕТ СН'!$F$21</f>
        <v>2289.7393978199998</v>
      </c>
      <c r="L24" s="36">
        <f>SUMIFS(СВЦЭМ!$D$33:$D$776,СВЦЭМ!$A$33:$A$776,$A24,СВЦЭМ!$B$33:$B$776,L$11)+'СЕТ СН'!$F$11+СВЦЭМ!$D$10+'СЕТ СН'!$F$5-'СЕТ СН'!$F$21</f>
        <v>2286.6519027200002</v>
      </c>
      <c r="M24" s="36">
        <f>SUMIFS(СВЦЭМ!$D$33:$D$776,СВЦЭМ!$A$33:$A$776,$A24,СВЦЭМ!$B$33:$B$776,M$11)+'СЕТ СН'!$F$11+СВЦЭМ!$D$10+'СЕТ СН'!$F$5-'СЕТ СН'!$F$21</f>
        <v>2296.7986814400001</v>
      </c>
      <c r="N24" s="36">
        <f>SUMIFS(СВЦЭМ!$D$33:$D$776,СВЦЭМ!$A$33:$A$776,$A24,СВЦЭМ!$B$33:$B$776,N$11)+'СЕТ СН'!$F$11+СВЦЭМ!$D$10+'СЕТ СН'!$F$5-'СЕТ СН'!$F$21</f>
        <v>2316.5459854299997</v>
      </c>
      <c r="O24" s="36">
        <f>SUMIFS(СВЦЭМ!$D$33:$D$776,СВЦЭМ!$A$33:$A$776,$A24,СВЦЭМ!$B$33:$B$776,O$11)+'СЕТ СН'!$F$11+СВЦЭМ!$D$10+'СЕТ СН'!$F$5-'СЕТ СН'!$F$21</f>
        <v>2323.51649817</v>
      </c>
      <c r="P24" s="36">
        <f>SUMIFS(СВЦЭМ!$D$33:$D$776,СВЦЭМ!$A$33:$A$776,$A24,СВЦЭМ!$B$33:$B$776,P$11)+'СЕТ СН'!$F$11+СВЦЭМ!$D$10+'СЕТ СН'!$F$5-'СЕТ СН'!$F$21</f>
        <v>2328.7455078000003</v>
      </c>
      <c r="Q24" s="36">
        <f>SUMIFS(СВЦЭМ!$D$33:$D$776,СВЦЭМ!$A$33:$A$776,$A24,СВЦЭМ!$B$33:$B$776,Q$11)+'СЕТ СН'!$F$11+СВЦЭМ!$D$10+'СЕТ СН'!$F$5-'СЕТ СН'!$F$21</f>
        <v>2331.00134746</v>
      </c>
      <c r="R24" s="36">
        <f>SUMIFS(СВЦЭМ!$D$33:$D$776,СВЦЭМ!$A$33:$A$776,$A24,СВЦЭМ!$B$33:$B$776,R$11)+'СЕТ СН'!$F$11+СВЦЭМ!$D$10+'СЕТ СН'!$F$5-'СЕТ СН'!$F$21</f>
        <v>2330.8871379699999</v>
      </c>
      <c r="S24" s="36">
        <f>SUMIFS(СВЦЭМ!$D$33:$D$776,СВЦЭМ!$A$33:$A$776,$A24,СВЦЭМ!$B$33:$B$776,S$11)+'СЕТ СН'!$F$11+СВЦЭМ!$D$10+'СЕТ СН'!$F$5-'СЕТ СН'!$F$21</f>
        <v>2316.5131750400001</v>
      </c>
      <c r="T24" s="36">
        <f>SUMIFS(СВЦЭМ!$D$33:$D$776,СВЦЭМ!$A$33:$A$776,$A24,СВЦЭМ!$B$33:$B$776,T$11)+'СЕТ СН'!$F$11+СВЦЭМ!$D$10+'СЕТ СН'!$F$5-'СЕТ СН'!$F$21</f>
        <v>2281.9031825399998</v>
      </c>
      <c r="U24" s="36">
        <f>SUMIFS(СВЦЭМ!$D$33:$D$776,СВЦЭМ!$A$33:$A$776,$A24,СВЦЭМ!$B$33:$B$776,U$11)+'СЕТ СН'!$F$11+СВЦЭМ!$D$10+'СЕТ СН'!$F$5-'СЕТ СН'!$F$21</f>
        <v>2273.03845181</v>
      </c>
      <c r="V24" s="36">
        <f>SUMIFS(СВЦЭМ!$D$33:$D$776,СВЦЭМ!$A$33:$A$776,$A24,СВЦЭМ!$B$33:$B$776,V$11)+'СЕТ СН'!$F$11+СВЦЭМ!$D$10+'СЕТ СН'!$F$5-'СЕТ СН'!$F$21</f>
        <v>2267.93612764</v>
      </c>
      <c r="W24" s="36">
        <f>SUMIFS(СВЦЭМ!$D$33:$D$776,СВЦЭМ!$A$33:$A$776,$A24,СВЦЭМ!$B$33:$B$776,W$11)+'СЕТ СН'!$F$11+СВЦЭМ!$D$10+'СЕТ СН'!$F$5-'СЕТ СН'!$F$21</f>
        <v>2285.1401946000001</v>
      </c>
      <c r="X24" s="36">
        <f>SUMIFS(СВЦЭМ!$D$33:$D$776,СВЦЭМ!$A$33:$A$776,$A24,СВЦЭМ!$B$33:$B$776,X$11)+'СЕТ СН'!$F$11+СВЦЭМ!$D$10+'СЕТ СН'!$F$5-'СЕТ СН'!$F$21</f>
        <v>2297.1831477200003</v>
      </c>
      <c r="Y24" s="36">
        <f>SUMIFS(СВЦЭМ!$D$33:$D$776,СВЦЭМ!$A$33:$A$776,$A24,СВЦЭМ!$B$33:$B$776,Y$11)+'СЕТ СН'!$F$11+СВЦЭМ!$D$10+'СЕТ СН'!$F$5-'СЕТ СН'!$F$21</f>
        <v>2318.3071959700001</v>
      </c>
    </row>
    <row r="25" spans="1:25" ht="15.75" x14ac:dyDescent="0.2">
      <c r="A25" s="35">
        <f t="shared" si="0"/>
        <v>43875</v>
      </c>
      <c r="B25" s="36">
        <f>SUMIFS(СВЦЭМ!$D$33:$D$776,СВЦЭМ!$A$33:$A$776,$A25,СВЦЭМ!$B$33:$B$776,B$11)+'СЕТ СН'!$F$11+СВЦЭМ!$D$10+'СЕТ СН'!$F$5-'СЕТ СН'!$F$21</f>
        <v>2343.57304062</v>
      </c>
      <c r="C25" s="36">
        <f>SUMIFS(СВЦЭМ!$D$33:$D$776,СВЦЭМ!$A$33:$A$776,$A25,СВЦЭМ!$B$33:$B$776,C$11)+'СЕТ СН'!$F$11+СВЦЭМ!$D$10+'СЕТ СН'!$F$5-'СЕТ СН'!$F$21</f>
        <v>2361.0961207300002</v>
      </c>
      <c r="D25" s="36">
        <f>SUMIFS(СВЦЭМ!$D$33:$D$776,СВЦЭМ!$A$33:$A$776,$A25,СВЦЭМ!$B$33:$B$776,D$11)+'СЕТ СН'!$F$11+СВЦЭМ!$D$10+'СЕТ СН'!$F$5-'СЕТ СН'!$F$21</f>
        <v>2376.9851333699999</v>
      </c>
      <c r="E25" s="36">
        <f>SUMIFS(СВЦЭМ!$D$33:$D$776,СВЦЭМ!$A$33:$A$776,$A25,СВЦЭМ!$B$33:$B$776,E$11)+'СЕТ СН'!$F$11+СВЦЭМ!$D$10+'СЕТ СН'!$F$5-'СЕТ СН'!$F$21</f>
        <v>2375.50874815</v>
      </c>
      <c r="F25" s="36">
        <f>SUMIFS(СВЦЭМ!$D$33:$D$776,СВЦЭМ!$A$33:$A$776,$A25,СВЦЭМ!$B$33:$B$776,F$11)+'СЕТ СН'!$F$11+СВЦЭМ!$D$10+'СЕТ СН'!$F$5-'СЕТ СН'!$F$21</f>
        <v>2370.89437636</v>
      </c>
      <c r="G25" s="36">
        <f>SUMIFS(СВЦЭМ!$D$33:$D$776,СВЦЭМ!$A$33:$A$776,$A25,СВЦЭМ!$B$33:$B$776,G$11)+'СЕТ СН'!$F$11+СВЦЭМ!$D$10+'СЕТ СН'!$F$5-'СЕТ СН'!$F$21</f>
        <v>2361.0597514000001</v>
      </c>
      <c r="H25" s="36">
        <f>SUMIFS(СВЦЭМ!$D$33:$D$776,СВЦЭМ!$A$33:$A$776,$A25,СВЦЭМ!$B$33:$B$776,H$11)+'СЕТ СН'!$F$11+СВЦЭМ!$D$10+'СЕТ СН'!$F$5-'СЕТ СН'!$F$21</f>
        <v>2331.9884059699998</v>
      </c>
      <c r="I25" s="36">
        <f>SUMIFS(СВЦЭМ!$D$33:$D$776,СВЦЭМ!$A$33:$A$776,$A25,СВЦЭМ!$B$33:$B$776,I$11)+'СЕТ СН'!$F$11+СВЦЭМ!$D$10+'СЕТ СН'!$F$5-'СЕТ СН'!$F$21</f>
        <v>2310.9734739800001</v>
      </c>
      <c r="J25" s="36">
        <f>SUMIFS(СВЦЭМ!$D$33:$D$776,СВЦЭМ!$A$33:$A$776,$A25,СВЦЭМ!$B$33:$B$776,J$11)+'СЕТ СН'!$F$11+СВЦЭМ!$D$10+'СЕТ СН'!$F$5-'СЕТ СН'!$F$21</f>
        <v>2296.8654959800001</v>
      </c>
      <c r="K25" s="36">
        <f>SUMIFS(СВЦЭМ!$D$33:$D$776,СВЦЭМ!$A$33:$A$776,$A25,СВЦЭМ!$B$33:$B$776,K$11)+'СЕТ СН'!$F$11+СВЦЭМ!$D$10+'СЕТ СН'!$F$5-'СЕТ СН'!$F$21</f>
        <v>2279.5115270699998</v>
      </c>
      <c r="L25" s="36">
        <f>SUMIFS(СВЦЭМ!$D$33:$D$776,СВЦЭМ!$A$33:$A$776,$A25,СВЦЭМ!$B$33:$B$776,L$11)+'СЕТ СН'!$F$11+СВЦЭМ!$D$10+'СЕТ СН'!$F$5-'СЕТ СН'!$F$21</f>
        <v>2277.6417877200001</v>
      </c>
      <c r="M25" s="36">
        <f>SUMIFS(СВЦЭМ!$D$33:$D$776,СВЦЭМ!$A$33:$A$776,$A25,СВЦЭМ!$B$33:$B$776,M$11)+'СЕТ СН'!$F$11+СВЦЭМ!$D$10+'СЕТ СН'!$F$5-'СЕТ СН'!$F$21</f>
        <v>2277.6218329900003</v>
      </c>
      <c r="N25" s="36">
        <f>SUMIFS(СВЦЭМ!$D$33:$D$776,СВЦЭМ!$A$33:$A$776,$A25,СВЦЭМ!$B$33:$B$776,N$11)+'СЕТ СН'!$F$11+СВЦЭМ!$D$10+'СЕТ СН'!$F$5-'СЕТ СН'!$F$21</f>
        <v>2298.4525579800002</v>
      </c>
      <c r="O25" s="36">
        <f>SUMIFS(СВЦЭМ!$D$33:$D$776,СВЦЭМ!$A$33:$A$776,$A25,СВЦЭМ!$B$33:$B$776,O$11)+'СЕТ СН'!$F$11+СВЦЭМ!$D$10+'СЕТ СН'!$F$5-'СЕТ СН'!$F$21</f>
        <v>2308.0537440200001</v>
      </c>
      <c r="P25" s="36">
        <f>SUMIFS(СВЦЭМ!$D$33:$D$776,СВЦЭМ!$A$33:$A$776,$A25,СВЦЭМ!$B$33:$B$776,P$11)+'СЕТ СН'!$F$11+СВЦЭМ!$D$10+'СЕТ СН'!$F$5-'СЕТ СН'!$F$21</f>
        <v>2316.9572452699999</v>
      </c>
      <c r="Q25" s="36">
        <f>SUMIFS(СВЦЭМ!$D$33:$D$776,СВЦЭМ!$A$33:$A$776,$A25,СВЦЭМ!$B$33:$B$776,Q$11)+'СЕТ СН'!$F$11+СВЦЭМ!$D$10+'СЕТ СН'!$F$5-'СЕТ СН'!$F$21</f>
        <v>2321.54908131</v>
      </c>
      <c r="R25" s="36">
        <f>SUMIFS(СВЦЭМ!$D$33:$D$776,СВЦЭМ!$A$33:$A$776,$A25,СВЦЭМ!$B$33:$B$776,R$11)+'СЕТ СН'!$F$11+СВЦЭМ!$D$10+'СЕТ СН'!$F$5-'СЕТ СН'!$F$21</f>
        <v>2315.6003334299999</v>
      </c>
      <c r="S25" s="36">
        <f>SUMIFS(СВЦЭМ!$D$33:$D$776,СВЦЭМ!$A$33:$A$776,$A25,СВЦЭМ!$B$33:$B$776,S$11)+'СЕТ СН'!$F$11+СВЦЭМ!$D$10+'СЕТ СН'!$F$5-'СЕТ СН'!$F$21</f>
        <v>2298.5212139</v>
      </c>
      <c r="T25" s="36">
        <f>SUMIFS(СВЦЭМ!$D$33:$D$776,СВЦЭМ!$A$33:$A$776,$A25,СВЦЭМ!$B$33:$B$776,T$11)+'СЕТ СН'!$F$11+СВЦЭМ!$D$10+'СЕТ СН'!$F$5-'СЕТ СН'!$F$21</f>
        <v>2281.8430749700001</v>
      </c>
      <c r="U25" s="36">
        <f>SUMIFS(СВЦЭМ!$D$33:$D$776,СВЦЭМ!$A$33:$A$776,$A25,СВЦЭМ!$B$33:$B$776,U$11)+'СЕТ СН'!$F$11+СВЦЭМ!$D$10+'СЕТ СН'!$F$5-'СЕТ СН'!$F$21</f>
        <v>2277.6649845800002</v>
      </c>
      <c r="V25" s="36">
        <f>SUMIFS(СВЦЭМ!$D$33:$D$776,СВЦЭМ!$A$33:$A$776,$A25,СВЦЭМ!$B$33:$B$776,V$11)+'СЕТ СН'!$F$11+СВЦЭМ!$D$10+'СЕТ СН'!$F$5-'СЕТ СН'!$F$21</f>
        <v>2280.68812905</v>
      </c>
      <c r="W25" s="36">
        <f>SUMIFS(СВЦЭМ!$D$33:$D$776,СВЦЭМ!$A$33:$A$776,$A25,СВЦЭМ!$B$33:$B$776,W$11)+'СЕТ СН'!$F$11+СВЦЭМ!$D$10+'СЕТ СН'!$F$5-'СЕТ СН'!$F$21</f>
        <v>2298.2554848300001</v>
      </c>
      <c r="X25" s="36">
        <f>SUMIFS(СВЦЭМ!$D$33:$D$776,СВЦЭМ!$A$33:$A$776,$A25,СВЦЭМ!$B$33:$B$776,X$11)+'СЕТ СН'!$F$11+СВЦЭМ!$D$10+'СЕТ СН'!$F$5-'СЕТ СН'!$F$21</f>
        <v>2314.4058494599999</v>
      </c>
      <c r="Y25" s="36">
        <f>SUMIFS(СВЦЭМ!$D$33:$D$776,СВЦЭМ!$A$33:$A$776,$A25,СВЦЭМ!$B$33:$B$776,Y$11)+'СЕТ СН'!$F$11+СВЦЭМ!$D$10+'СЕТ СН'!$F$5-'СЕТ СН'!$F$21</f>
        <v>2318.5227132700002</v>
      </c>
    </row>
    <row r="26" spans="1:25" ht="15.75" x14ac:dyDescent="0.2">
      <c r="A26" s="35">
        <f t="shared" si="0"/>
        <v>43876</v>
      </c>
      <c r="B26" s="36">
        <f>SUMIFS(СВЦЭМ!$D$33:$D$776,СВЦЭМ!$A$33:$A$776,$A26,СВЦЭМ!$B$33:$B$776,B$11)+'СЕТ СН'!$F$11+СВЦЭМ!$D$10+'СЕТ СН'!$F$5-'СЕТ СН'!$F$21</f>
        <v>2231.3694731300002</v>
      </c>
      <c r="C26" s="36">
        <f>SUMIFS(СВЦЭМ!$D$33:$D$776,СВЦЭМ!$A$33:$A$776,$A26,СВЦЭМ!$B$33:$B$776,C$11)+'СЕТ СН'!$F$11+СВЦЭМ!$D$10+'СЕТ СН'!$F$5-'СЕТ СН'!$F$21</f>
        <v>2247.2766831700001</v>
      </c>
      <c r="D26" s="36">
        <f>SUMIFS(СВЦЭМ!$D$33:$D$776,СВЦЭМ!$A$33:$A$776,$A26,СВЦЭМ!$B$33:$B$776,D$11)+'СЕТ СН'!$F$11+СВЦЭМ!$D$10+'СЕТ СН'!$F$5-'СЕТ СН'!$F$21</f>
        <v>2270.80989559</v>
      </c>
      <c r="E26" s="36">
        <f>SUMIFS(СВЦЭМ!$D$33:$D$776,СВЦЭМ!$A$33:$A$776,$A26,СВЦЭМ!$B$33:$B$776,E$11)+'СЕТ СН'!$F$11+СВЦЭМ!$D$10+'СЕТ СН'!$F$5-'СЕТ СН'!$F$21</f>
        <v>2285.0209221099999</v>
      </c>
      <c r="F26" s="36">
        <f>SUMIFS(СВЦЭМ!$D$33:$D$776,СВЦЭМ!$A$33:$A$776,$A26,СВЦЭМ!$B$33:$B$776,F$11)+'СЕТ СН'!$F$11+СВЦЭМ!$D$10+'СЕТ СН'!$F$5-'СЕТ СН'!$F$21</f>
        <v>2284.5078896</v>
      </c>
      <c r="G26" s="36">
        <f>SUMIFS(СВЦЭМ!$D$33:$D$776,СВЦЭМ!$A$33:$A$776,$A26,СВЦЭМ!$B$33:$B$776,G$11)+'СЕТ СН'!$F$11+СВЦЭМ!$D$10+'СЕТ СН'!$F$5-'СЕТ СН'!$F$21</f>
        <v>2271.9482922900002</v>
      </c>
      <c r="H26" s="36">
        <f>SUMIFS(СВЦЭМ!$D$33:$D$776,СВЦЭМ!$A$33:$A$776,$A26,СВЦЭМ!$B$33:$B$776,H$11)+'СЕТ СН'!$F$11+СВЦЭМ!$D$10+'СЕТ СН'!$F$5-'СЕТ СН'!$F$21</f>
        <v>2266.2330325100002</v>
      </c>
      <c r="I26" s="36">
        <f>SUMIFS(СВЦЭМ!$D$33:$D$776,СВЦЭМ!$A$33:$A$776,$A26,СВЦЭМ!$B$33:$B$776,I$11)+'СЕТ СН'!$F$11+СВЦЭМ!$D$10+'СЕТ СН'!$F$5-'СЕТ СН'!$F$21</f>
        <v>2267.79914616</v>
      </c>
      <c r="J26" s="36">
        <f>SUMIFS(СВЦЭМ!$D$33:$D$776,СВЦЭМ!$A$33:$A$776,$A26,СВЦЭМ!$B$33:$B$776,J$11)+'СЕТ СН'!$F$11+СВЦЭМ!$D$10+'СЕТ СН'!$F$5-'СЕТ СН'!$F$21</f>
        <v>2286.5628322399998</v>
      </c>
      <c r="K26" s="36">
        <f>SUMIFS(СВЦЭМ!$D$33:$D$776,СВЦЭМ!$A$33:$A$776,$A26,СВЦЭМ!$B$33:$B$776,K$11)+'СЕТ СН'!$F$11+СВЦЭМ!$D$10+'СЕТ СН'!$F$5-'СЕТ СН'!$F$21</f>
        <v>2296.2425845899998</v>
      </c>
      <c r="L26" s="36">
        <f>SUMIFS(СВЦЭМ!$D$33:$D$776,СВЦЭМ!$A$33:$A$776,$A26,СВЦЭМ!$B$33:$B$776,L$11)+'СЕТ СН'!$F$11+СВЦЭМ!$D$10+'СЕТ СН'!$F$5-'СЕТ СН'!$F$21</f>
        <v>2302.44376048</v>
      </c>
      <c r="M26" s="36">
        <f>SUMIFS(СВЦЭМ!$D$33:$D$776,СВЦЭМ!$A$33:$A$776,$A26,СВЦЭМ!$B$33:$B$776,M$11)+'СЕТ СН'!$F$11+СВЦЭМ!$D$10+'СЕТ СН'!$F$5-'СЕТ СН'!$F$21</f>
        <v>2290.0152408100003</v>
      </c>
      <c r="N26" s="36">
        <f>SUMIFS(СВЦЭМ!$D$33:$D$776,СВЦЭМ!$A$33:$A$776,$A26,СВЦЭМ!$B$33:$B$776,N$11)+'СЕТ СН'!$F$11+СВЦЭМ!$D$10+'СЕТ СН'!$F$5-'СЕТ СН'!$F$21</f>
        <v>2286.39931282</v>
      </c>
      <c r="O26" s="36">
        <f>SUMIFS(СВЦЭМ!$D$33:$D$776,СВЦЭМ!$A$33:$A$776,$A26,СВЦЭМ!$B$33:$B$776,O$11)+'СЕТ СН'!$F$11+СВЦЭМ!$D$10+'СЕТ СН'!$F$5-'СЕТ СН'!$F$21</f>
        <v>2286.22879371</v>
      </c>
      <c r="P26" s="36">
        <f>SUMIFS(СВЦЭМ!$D$33:$D$776,СВЦЭМ!$A$33:$A$776,$A26,СВЦЭМ!$B$33:$B$776,P$11)+'СЕТ СН'!$F$11+СВЦЭМ!$D$10+'СЕТ СН'!$F$5-'СЕТ СН'!$F$21</f>
        <v>2275.0074750399999</v>
      </c>
      <c r="Q26" s="36">
        <f>SUMIFS(СВЦЭМ!$D$33:$D$776,СВЦЭМ!$A$33:$A$776,$A26,СВЦЭМ!$B$33:$B$776,Q$11)+'СЕТ СН'!$F$11+СВЦЭМ!$D$10+'СЕТ СН'!$F$5-'СЕТ СН'!$F$21</f>
        <v>2262.6631103099999</v>
      </c>
      <c r="R26" s="36">
        <f>SUMIFS(СВЦЭМ!$D$33:$D$776,СВЦЭМ!$A$33:$A$776,$A26,СВЦЭМ!$B$33:$B$776,R$11)+'СЕТ СН'!$F$11+СВЦЭМ!$D$10+'СЕТ СН'!$F$5-'СЕТ СН'!$F$21</f>
        <v>2268.8839621299999</v>
      </c>
      <c r="S26" s="36">
        <f>SUMIFS(СВЦЭМ!$D$33:$D$776,СВЦЭМ!$A$33:$A$776,$A26,СВЦЭМ!$B$33:$B$776,S$11)+'СЕТ СН'!$F$11+СВЦЭМ!$D$10+'СЕТ СН'!$F$5-'СЕТ СН'!$F$21</f>
        <v>2274.5842821400001</v>
      </c>
      <c r="T26" s="36">
        <f>SUMIFS(СВЦЭМ!$D$33:$D$776,СВЦЭМ!$A$33:$A$776,$A26,СВЦЭМ!$B$33:$B$776,T$11)+'СЕТ СН'!$F$11+СВЦЭМ!$D$10+'СЕТ СН'!$F$5-'СЕТ СН'!$F$21</f>
        <v>2289.1468145700001</v>
      </c>
      <c r="U26" s="36">
        <f>SUMIFS(СВЦЭМ!$D$33:$D$776,СВЦЭМ!$A$33:$A$776,$A26,СВЦЭМ!$B$33:$B$776,U$11)+'СЕТ СН'!$F$11+СВЦЭМ!$D$10+'СЕТ СН'!$F$5-'СЕТ СН'!$F$21</f>
        <v>2293.0803074</v>
      </c>
      <c r="V26" s="36">
        <f>SUMIFS(СВЦЭМ!$D$33:$D$776,СВЦЭМ!$A$33:$A$776,$A26,СВЦЭМ!$B$33:$B$776,V$11)+'СЕТ СН'!$F$11+СВЦЭМ!$D$10+'СЕТ СН'!$F$5-'СЕТ СН'!$F$21</f>
        <v>2277.6721303100003</v>
      </c>
      <c r="W26" s="36">
        <f>SUMIFS(СВЦЭМ!$D$33:$D$776,СВЦЭМ!$A$33:$A$776,$A26,СВЦЭМ!$B$33:$B$776,W$11)+'СЕТ СН'!$F$11+СВЦЭМ!$D$10+'СЕТ СН'!$F$5-'СЕТ СН'!$F$21</f>
        <v>2275.7655787900003</v>
      </c>
      <c r="X26" s="36">
        <f>SUMIFS(СВЦЭМ!$D$33:$D$776,СВЦЭМ!$A$33:$A$776,$A26,СВЦЭМ!$B$33:$B$776,X$11)+'СЕТ СН'!$F$11+СВЦЭМ!$D$10+'СЕТ СН'!$F$5-'СЕТ СН'!$F$21</f>
        <v>2269.82021596</v>
      </c>
      <c r="Y26" s="36">
        <f>SUMIFS(СВЦЭМ!$D$33:$D$776,СВЦЭМ!$A$33:$A$776,$A26,СВЦЭМ!$B$33:$B$776,Y$11)+'СЕТ СН'!$F$11+СВЦЭМ!$D$10+'СЕТ СН'!$F$5-'СЕТ СН'!$F$21</f>
        <v>2242.8508593300003</v>
      </c>
    </row>
    <row r="27" spans="1:25" ht="15.75" x14ac:dyDescent="0.2">
      <c r="A27" s="35">
        <f t="shared" si="0"/>
        <v>43877</v>
      </c>
      <c r="B27" s="36">
        <f>SUMIFS(СВЦЭМ!$D$33:$D$776,СВЦЭМ!$A$33:$A$776,$A27,СВЦЭМ!$B$33:$B$776,B$11)+'СЕТ СН'!$F$11+СВЦЭМ!$D$10+'СЕТ СН'!$F$5-'СЕТ СН'!$F$21</f>
        <v>2337.3012398700002</v>
      </c>
      <c r="C27" s="36">
        <f>SUMIFS(СВЦЭМ!$D$33:$D$776,СВЦЭМ!$A$33:$A$776,$A27,СВЦЭМ!$B$33:$B$776,C$11)+'СЕТ СН'!$F$11+СВЦЭМ!$D$10+'СЕТ СН'!$F$5-'СЕТ СН'!$F$21</f>
        <v>2366.9567017099998</v>
      </c>
      <c r="D27" s="36">
        <f>SUMIFS(СВЦЭМ!$D$33:$D$776,СВЦЭМ!$A$33:$A$776,$A27,СВЦЭМ!$B$33:$B$776,D$11)+'СЕТ СН'!$F$11+СВЦЭМ!$D$10+'СЕТ СН'!$F$5-'СЕТ СН'!$F$21</f>
        <v>2377.6972079100001</v>
      </c>
      <c r="E27" s="36">
        <f>SUMIFS(СВЦЭМ!$D$33:$D$776,СВЦЭМ!$A$33:$A$776,$A27,СВЦЭМ!$B$33:$B$776,E$11)+'СЕТ СН'!$F$11+СВЦЭМ!$D$10+'СЕТ СН'!$F$5-'СЕТ СН'!$F$21</f>
        <v>2386.2249462199998</v>
      </c>
      <c r="F27" s="36">
        <f>SUMIFS(СВЦЭМ!$D$33:$D$776,СВЦЭМ!$A$33:$A$776,$A27,СВЦЭМ!$B$33:$B$776,F$11)+'СЕТ СН'!$F$11+СВЦЭМ!$D$10+'СЕТ СН'!$F$5-'СЕТ СН'!$F$21</f>
        <v>2387.0527839000001</v>
      </c>
      <c r="G27" s="36">
        <f>SUMIFS(СВЦЭМ!$D$33:$D$776,СВЦЭМ!$A$33:$A$776,$A27,СВЦЭМ!$B$33:$B$776,G$11)+'СЕТ СН'!$F$11+СВЦЭМ!$D$10+'СЕТ СН'!$F$5-'СЕТ СН'!$F$21</f>
        <v>2376.9056207399999</v>
      </c>
      <c r="H27" s="36">
        <f>SUMIFS(СВЦЭМ!$D$33:$D$776,СВЦЭМ!$A$33:$A$776,$A27,СВЦЭМ!$B$33:$B$776,H$11)+'СЕТ СН'!$F$11+СВЦЭМ!$D$10+'СЕТ СН'!$F$5-'СЕТ СН'!$F$21</f>
        <v>2351.7518654200003</v>
      </c>
      <c r="I27" s="36">
        <f>SUMIFS(СВЦЭМ!$D$33:$D$776,СВЦЭМ!$A$33:$A$776,$A27,СВЦЭМ!$B$33:$B$776,I$11)+'СЕТ СН'!$F$11+СВЦЭМ!$D$10+'СЕТ СН'!$F$5-'СЕТ СН'!$F$21</f>
        <v>2324.9471680900001</v>
      </c>
      <c r="J27" s="36">
        <f>SUMIFS(СВЦЭМ!$D$33:$D$776,СВЦЭМ!$A$33:$A$776,$A27,СВЦЭМ!$B$33:$B$776,J$11)+'СЕТ СН'!$F$11+СВЦЭМ!$D$10+'СЕТ СН'!$F$5-'СЕТ СН'!$F$21</f>
        <v>2293.6188455000001</v>
      </c>
      <c r="K27" s="36">
        <f>SUMIFS(СВЦЭМ!$D$33:$D$776,СВЦЭМ!$A$33:$A$776,$A27,СВЦЭМ!$B$33:$B$776,K$11)+'СЕТ СН'!$F$11+СВЦЭМ!$D$10+'СЕТ СН'!$F$5-'СЕТ СН'!$F$21</f>
        <v>2272.6941731900001</v>
      </c>
      <c r="L27" s="36">
        <f>SUMIFS(СВЦЭМ!$D$33:$D$776,СВЦЭМ!$A$33:$A$776,$A27,СВЦЭМ!$B$33:$B$776,L$11)+'СЕТ СН'!$F$11+СВЦЭМ!$D$10+'СЕТ СН'!$F$5-'СЕТ СН'!$F$21</f>
        <v>2262.3837358999999</v>
      </c>
      <c r="M27" s="36">
        <f>SUMIFS(СВЦЭМ!$D$33:$D$776,СВЦЭМ!$A$33:$A$776,$A27,СВЦЭМ!$B$33:$B$776,M$11)+'СЕТ СН'!$F$11+СВЦЭМ!$D$10+'СЕТ СН'!$F$5-'СЕТ СН'!$F$21</f>
        <v>2270.9393923900002</v>
      </c>
      <c r="N27" s="36">
        <f>SUMIFS(СВЦЭМ!$D$33:$D$776,СВЦЭМ!$A$33:$A$776,$A27,СВЦЭМ!$B$33:$B$776,N$11)+'СЕТ СН'!$F$11+СВЦЭМ!$D$10+'СЕТ СН'!$F$5-'СЕТ СН'!$F$21</f>
        <v>2283.1196545900002</v>
      </c>
      <c r="O27" s="36">
        <f>SUMIFS(СВЦЭМ!$D$33:$D$776,СВЦЭМ!$A$33:$A$776,$A27,СВЦЭМ!$B$33:$B$776,O$11)+'СЕТ СН'!$F$11+СВЦЭМ!$D$10+'СЕТ СН'!$F$5-'СЕТ СН'!$F$21</f>
        <v>2294.3543796399999</v>
      </c>
      <c r="P27" s="36">
        <f>SUMIFS(СВЦЭМ!$D$33:$D$776,СВЦЭМ!$A$33:$A$776,$A27,СВЦЭМ!$B$33:$B$776,P$11)+'СЕТ СН'!$F$11+СВЦЭМ!$D$10+'СЕТ СН'!$F$5-'СЕТ СН'!$F$21</f>
        <v>2308.3769913900001</v>
      </c>
      <c r="Q27" s="36">
        <f>SUMIFS(СВЦЭМ!$D$33:$D$776,СВЦЭМ!$A$33:$A$776,$A27,СВЦЭМ!$B$33:$B$776,Q$11)+'СЕТ СН'!$F$11+СВЦЭМ!$D$10+'СЕТ СН'!$F$5-'СЕТ СН'!$F$21</f>
        <v>2315.4530832300002</v>
      </c>
      <c r="R27" s="36">
        <f>SUMIFS(СВЦЭМ!$D$33:$D$776,СВЦЭМ!$A$33:$A$776,$A27,СВЦЭМ!$B$33:$B$776,R$11)+'СЕТ СН'!$F$11+СВЦЭМ!$D$10+'СЕТ СН'!$F$5-'СЕТ СН'!$F$21</f>
        <v>2308.6501182299999</v>
      </c>
      <c r="S27" s="36">
        <f>SUMIFS(СВЦЭМ!$D$33:$D$776,СВЦЭМ!$A$33:$A$776,$A27,СВЦЭМ!$B$33:$B$776,S$11)+'СЕТ СН'!$F$11+СВЦЭМ!$D$10+'СЕТ СН'!$F$5-'СЕТ СН'!$F$21</f>
        <v>2299.4660824500002</v>
      </c>
      <c r="T27" s="36">
        <f>SUMIFS(СВЦЭМ!$D$33:$D$776,СВЦЭМ!$A$33:$A$776,$A27,СВЦЭМ!$B$33:$B$776,T$11)+'СЕТ СН'!$F$11+СВЦЭМ!$D$10+'СЕТ СН'!$F$5-'СЕТ СН'!$F$21</f>
        <v>2271.5947999999999</v>
      </c>
      <c r="U27" s="36">
        <f>SUMIFS(СВЦЭМ!$D$33:$D$776,СВЦЭМ!$A$33:$A$776,$A27,СВЦЭМ!$B$33:$B$776,U$11)+'СЕТ СН'!$F$11+СВЦЭМ!$D$10+'СЕТ СН'!$F$5-'СЕТ СН'!$F$21</f>
        <v>2273.0662727700001</v>
      </c>
      <c r="V27" s="36">
        <f>SUMIFS(СВЦЭМ!$D$33:$D$776,СВЦЭМ!$A$33:$A$776,$A27,СВЦЭМ!$B$33:$B$776,V$11)+'СЕТ СН'!$F$11+СВЦЭМ!$D$10+'СЕТ СН'!$F$5-'СЕТ СН'!$F$21</f>
        <v>2278.1550349700001</v>
      </c>
      <c r="W27" s="36">
        <f>SUMIFS(СВЦЭМ!$D$33:$D$776,СВЦЭМ!$A$33:$A$776,$A27,СВЦЭМ!$B$33:$B$776,W$11)+'СЕТ СН'!$F$11+СВЦЭМ!$D$10+'СЕТ СН'!$F$5-'СЕТ СН'!$F$21</f>
        <v>2295.90300166</v>
      </c>
      <c r="X27" s="36">
        <f>SUMIFS(СВЦЭМ!$D$33:$D$776,СВЦЭМ!$A$33:$A$776,$A27,СВЦЭМ!$B$33:$B$776,X$11)+'СЕТ СН'!$F$11+СВЦЭМ!$D$10+'СЕТ СН'!$F$5-'СЕТ СН'!$F$21</f>
        <v>2284.5136547100001</v>
      </c>
      <c r="Y27" s="36">
        <f>SUMIFS(СВЦЭМ!$D$33:$D$776,СВЦЭМ!$A$33:$A$776,$A27,СВЦЭМ!$B$33:$B$776,Y$11)+'СЕТ СН'!$F$11+СВЦЭМ!$D$10+'СЕТ СН'!$F$5-'СЕТ СН'!$F$21</f>
        <v>2306.6002033899999</v>
      </c>
    </row>
    <row r="28" spans="1:25" ht="15.75" x14ac:dyDescent="0.2">
      <c r="A28" s="35">
        <f t="shared" si="0"/>
        <v>43878</v>
      </c>
      <c r="B28" s="36">
        <f>SUMIFS(СВЦЭМ!$D$33:$D$776,СВЦЭМ!$A$33:$A$776,$A28,СВЦЭМ!$B$33:$B$776,B$11)+'СЕТ СН'!$F$11+СВЦЭМ!$D$10+'СЕТ СН'!$F$5-'СЕТ СН'!$F$21</f>
        <v>2331.4885752099999</v>
      </c>
      <c r="C28" s="36">
        <f>SUMIFS(СВЦЭМ!$D$33:$D$776,СВЦЭМ!$A$33:$A$776,$A28,СВЦЭМ!$B$33:$B$776,C$11)+'СЕТ СН'!$F$11+СВЦЭМ!$D$10+'СЕТ СН'!$F$5-'СЕТ СН'!$F$21</f>
        <v>2345.1299002800001</v>
      </c>
      <c r="D28" s="36">
        <f>SUMIFS(СВЦЭМ!$D$33:$D$776,СВЦЭМ!$A$33:$A$776,$A28,СВЦЭМ!$B$33:$B$776,D$11)+'СЕТ СН'!$F$11+СВЦЭМ!$D$10+'СЕТ СН'!$F$5-'СЕТ СН'!$F$21</f>
        <v>2358.29782484</v>
      </c>
      <c r="E28" s="36">
        <f>SUMIFS(СВЦЭМ!$D$33:$D$776,СВЦЭМ!$A$33:$A$776,$A28,СВЦЭМ!$B$33:$B$776,E$11)+'СЕТ СН'!$F$11+СВЦЭМ!$D$10+'СЕТ СН'!$F$5-'СЕТ СН'!$F$21</f>
        <v>2365.1729392699999</v>
      </c>
      <c r="F28" s="36">
        <f>SUMIFS(СВЦЭМ!$D$33:$D$776,СВЦЭМ!$A$33:$A$776,$A28,СВЦЭМ!$B$33:$B$776,F$11)+'СЕТ СН'!$F$11+СВЦЭМ!$D$10+'СЕТ СН'!$F$5-'СЕТ СН'!$F$21</f>
        <v>2363.1737691899998</v>
      </c>
      <c r="G28" s="36">
        <f>SUMIFS(СВЦЭМ!$D$33:$D$776,СВЦЭМ!$A$33:$A$776,$A28,СВЦЭМ!$B$33:$B$776,G$11)+'СЕТ СН'!$F$11+СВЦЭМ!$D$10+'СЕТ СН'!$F$5-'СЕТ СН'!$F$21</f>
        <v>2347.7148083900001</v>
      </c>
      <c r="H28" s="36">
        <f>SUMIFS(СВЦЭМ!$D$33:$D$776,СВЦЭМ!$A$33:$A$776,$A28,СВЦЭМ!$B$33:$B$776,H$11)+'СЕТ СН'!$F$11+СВЦЭМ!$D$10+'СЕТ СН'!$F$5-'СЕТ СН'!$F$21</f>
        <v>2314.0175773400001</v>
      </c>
      <c r="I28" s="36">
        <f>SUMIFS(СВЦЭМ!$D$33:$D$776,СВЦЭМ!$A$33:$A$776,$A28,СВЦЭМ!$B$33:$B$776,I$11)+'СЕТ СН'!$F$11+СВЦЭМ!$D$10+'СЕТ СН'!$F$5-'СЕТ СН'!$F$21</f>
        <v>2286.9976702700001</v>
      </c>
      <c r="J28" s="36">
        <f>SUMIFS(СВЦЭМ!$D$33:$D$776,СВЦЭМ!$A$33:$A$776,$A28,СВЦЭМ!$B$33:$B$776,J$11)+'СЕТ СН'!$F$11+СВЦЭМ!$D$10+'СЕТ СН'!$F$5-'СЕТ СН'!$F$21</f>
        <v>2311.0132895000002</v>
      </c>
      <c r="K28" s="36">
        <f>SUMIFS(СВЦЭМ!$D$33:$D$776,СВЦЭМ!$A$33:$A$776,$A28,СВЦЭМ!$B$33:$B$776,K$11)+'СЕТ СН'!$F$11+СВЦЭМ!$D$10+'СЕТ СН'!$F$5-'СЕТ СН'!$F$21</f>
        <v>2284.4690814099999</v>
      </c>
      <c r="L28" s="36">
        <f>SUMIFS(СВЦЭМ!$D$33:$D$776,СВЦЭМ!$A$33:$A$776,$A28,СВЦЭМ!$B$33:$B$776,L$11)+'СЕТ СН'!$F$11+СВЦЭМ!$D$10+'СЕТ СН'!$F$5-'СЕТ СН'!$F$21</f>
        <v>2278.0681958</v>
      </c>
      <c r="M28" s="36">
        <f>SUMIFS(СВЦЭМ!$D$33:$D$776,СВЦЭМ!$A$33:$A$776,$A28,СВЦЭМ!$B$33:$B$776,M$11)+'СЕТ СН'!$F$11+СВЦЭМ!$D$10+'СЕТ СН'!$F$5-'СЕТ СН'!$F$21</f>
        <v>2289.1747734700002</v>
      </c>
      <c r="N28" s="36">
        <f>SUMIFS(СВЦЭМ!$D$33:$D$776,СВЦЭМ!$A$33:$A$776,$A28,СВЦЭМ!$B$33:$B$776,N$11)+'СЕТ СН'!$F$11+СВЦЭМ!$D$10+'СЕТ СН'!$F$5-'СЕТ СН'!$F$21</f>
        <v>2303.98758619</v>
      </c>
      <c r="O28" s="36">
        <f>SUMIFS(СВЦЭМ!$D$33:$D$776,СВЦЭМ!$A$33:$A$776,$A28,СВЦЭМ!$B$33:$B$776,O$11)+'СЕТ СН'!$F$11+СВЦЭМ!$D$10+'СЕТ СН'!$F$5-'СЕТ СН'!$F$21</f>
        <v>2312.23994808</v>
      </c>
      <c r="P28" s="36">
        <f>SUMIFS(СВЦЭМ!$D$33:$D$776,СВЦЭМ!$A$33:$A$776,$A28,СВЦЭМ!$B$33:$B$776,P$11)+'СЕТ СН'!$F$11+СВЦЭМ!$D$10+'СЕТ СН'!$F$5-'СЕТ СН'!$F$21</f>
        <v>2330.2824277199998</v>
      </c>
      <c r="Q28" s="36">
        <f>SUMIFS(СВЦЭМ!$D$33:$D$776,СВЦЭМ!$A$33:$A$776,$A28,СВЦЭМ!$B$33:$B$776,Q$11)+'СЕТ СН'!$F$11+СВЦЭМ!$D$10+'СЕТ СН'!$F$5-'СЕТ СН'!$F$21</f>
        <v>2348.5125334499999</v>
      </c>
      <c r="R28" s="36">
        <f>SUMIFS(СВЦЭМ!$D$33:$D$776,СВЦЭМ!$A$33:$A$776,$A28,СВЦЭМ!$B$33:$B$776,R$11)+'СЕТ СН'!$F$11+СВЦЭМ!$D$10+'СЕТ СН'!$F$5-'СЕТ СН'!$F$21</f>
        <v>2346.4452198700001</v>
      </c>
      <c r="S28" s="36">
        <f>SUMIFS(СВЦЭМ!$D$33:$D$776,СВЦЭМ!$A$33:$A$776,$A28,СВЦЭМ!$B$33:$B$776,S$11)+'СЕТ СН'!$F$11+СВЦЭМ!$D$10+'СЕТ СН'!$F$5-'СЕТ СН'!$F$21</f>
        <v>2329.2621556200002</v>
      </c>
      <c r="T28" s="36">
        <f>SUMIFS(СВЦЭМ!$D$33:$D$776,СВЦЭМ!$A$33:$A$776,$A28,СВЦЭМ!$B$33:$B$776,T$11)+'СЕТ СН'!$F$11+СВЦЭМ!$D$10+'СЕТ СН'!$F$5-'СЕТ СН'!$F$21</f>
        <v>2292.2377224500001</v>
      </c>
      <c r="U28" s="36">
        <f>SUMIFS(СВЦЭМ!$D$33:$D$776,СВЦЭМ!$A$33:$A$776,$A28,СВЦЭМ!$B$33:$B$776,U$11)+'СЕТ СН'!$F$11+СВЦЭМ!$D$10+'СЕТ СН'!$F$5-'СЕТ СН'!$F$21</f>
        <v>2280.24182019</v>
      </c>
      <c r="V28" s="36">
        <f>SUMIFS(СВЦЭМ!$D$33:$D$776,СВЦЭМ!$A$33:$A$776,$A28,СВЦЭМ!$B$33:$B$776,V$11)+'СЕТ СН'!$F$11+СВЦЭМ!$D$10+'СЕТ СН'!$F$5-'СЕТ СН'!$F$21</f>
        <v>2284.3240294400002</v>
      </c>
      <c r="W28" s="36">
        <f>SUMIFS(СВЦЭМ!$D$33:$D$776,СВЦЭМ!$A$33:$A$776,$A28,СВЦЭМ!$B$33:$B$776,W$11)+'СЕТ СН'!$F$11+СВЦЭМ!$D$10+'СЕТ СН'!$F$5-'СЕТ СН'!$F$21</f>
        <v>2306.18464524</v>
      </c>
      <c r="X28" s="36">
        <f>SUMIFS(СВЦЭМ!$D$33:$D$776,СВЦЭМ!$A$33:$A$776,$A28,СВЦЭМ!$B$33:$B$776,X$11)+'СЕТ СН'!$F$11+СВЦЭМ!$D$10+'СЕТ СН'!$F$5-'СЕТ СН'!$F$21</f>
        <v>2316.7316031099999</v>
      </c>
      <c r="Y28" s="36">
        <f>SUMIFS(СВЦЭМ!$D$33:$D$776,СВЦЭМ!$A$33:$A$776,$A28,СВЦЭМ!$B$33:$B$776,Y$11)+'СЕТ СН'!$F$11+СВЦЭМ!$D$10+'СЕТ СН'!$F$5-'СЕТ СН'!$F$21</f>
        <v>2351.9296828799997</v>
      </c>
    </row>
    <row r="29" spans="1:25" ht="15.75" x14ac:dyDescent="0.2">
      <c r="A29" s="35">
        <f t="shared" si="0"/>
        <v>43879</v>
      </c>
      <c r="B29" s="36">
        <f>SUMIFS(СВЦЭМ!$D$33:$D$776,СВЦЭМ!$A$33:$A$776,$A29,СВЦЭМ!$B$33:$B$776,B$11)+'СЕТ СН'!$F$11+СВЦЭМ!$D$10+'СЕТ СН'!$F$5-'СЕТ СН'!$F$21</f>
        <v>2309.6120759400001</v>
      </c>
      <c r="C29" s="36">
        <f>SUMIFS(СВЦЭМ!$D$33:$D$776,СВЦЭМ!$A$33:$A$776,$A29,СВЦЭМ!$B$33:$B$776,C$11)+'СЕТ СН'!$F$11+СВЦЭМ!$D$10+'СЕТ СН'!$F$5-'СЕТ СН'!$F$21</f>
        <v>2340.3965815700003</v>
      </c>
      <c r="D29" s="36">
        <f>SUMIFS(СВЦЭМ!$D$33:$D$776,СВЦЭМ!$A$33:$A$776,$A29,СВЦЭМ!$B$33:$B$776,D$11)+'СЕТ СН'!$F$11+СВЦЭМ!$D$10+'СЕТ СН'!$F$5-'СЕТ СН'!$F$21</f>
        <v>2348.4188595099999</v>
      </c>
      <c r="E29" s="36">
        <f>SUMIFS(СВЦЭМ!$D$33:$D$776,СВЦЭМ!$A$33:$A$776,$A29,СВЦЭМ!$B$33:$B$776,E$11)+'СЕТ СН'!$F$11+СВЦЭМ!$D$10+'СЕТ СН'!$F$5-'СЕТ СН'!$F$21</f>
        <v>2355.54904554</v>
      </c>
      <c r="F29" s="36">
        <f>SUMIFS(СВЦЭМ!$D$33:$D$776,СВЦЭМ!$A$33:$A$776,$A29,СВЦЭМ!$B$33:$B$776,F$11)+'СЕТ СН'!$F$11+СВЦЭМ!$D$10+'СЕТ СН'!$F$5-'СЕТ СН'!$F$21</f>
        <v>2347.4820329200002</v>
      </c>
      <c r="G29" s="36">
        <f>SUMIFS(СВЦЭМ!$D$33:$D$776,СВЦЭМ!$A$33:$A$776,$A29,СВЦЭМ!$B$33:$B$776,G$11)+'СЕТ СН'!$F$11+СВЦЭМ!$D$10+'СЕТ СН'!$F$5-'СЕТ СН'!$F$21</f>
        <v>2334.4168190300002</v>
      </c>
      <c r="H29" s="36">
        <f>SUMIFS(СВЦЭМ!$D$33:$D$776,СВЦЭМ!$A$33:$A$776,$A29,СВЦЭМ!$B$33:$B$776,H$11)+'СЕТ СН'!$F$11+СВЦЭМ!$D$10+'СЕТ СН'!$F$5-'СЕТ СН'!$F$21</f>
        <v>2306.1119118900001</v>
      </c>
      <c r="I29" s="36">
        <f>SUMIFS(СВЦЭМ!$D$33:$D$776,СВЦЭМ!$A$33:$A$776,$A29,СВЦЭМ!$B$33:$B$776,I$11)+'СЕТ СН'!$F$11+СВЦЭМ!$D$10+'СЕТ СН'!$F$5-'СЕТ СН'!$F$21</f>
        <v>2277.5258489899998</v>
      </c>
      <c r="J29" s="36">
        <f>SUMIFS(СВЦЭМ!$D$33:$D$776,СВЦЭМ!$A$33:$A$776,$A29,СВЦЭМ!$B$33:$B$776,J$11)+'СЕТ СН'!$F$11+СВЦЭМ!$D$10+'СЕТ СН'!$F$5-'СЕТ СН'!$F$21</f>
        <v>2272.5712277600001</v>
      </c>
      <c r="K29" s="36">
        <f>SUMIFS(СВЦЭМ!$D$33:$D$776,СВЦЭМ!$A$33:$A$776,$A29,СВЦЭМ!$B$33:$B$776,K$11)+'СЕТ СН'!$F$11+СВЦЭМ!$D$10+'СЕТ СН'!$F$5-'СЕТ СН'!$F$21</f>
        <v>2273.4266842900001</v>
      </c>
      <c r="L29" s="36">
        <f>SUMIFS(СВЦЭМ!$D$33:$D$776,СВЦЭМ!$A$33:$A$776,$A29,СВЦЭМ!$B$33:$B$776,L$11)+'СЕТ СН'!$F$11+СВЦЭМ!$D$10+'СЕТ СН'!$F$5-'СЕТ СН'!$F$21</f>
        <v>2273.64329524</v>
      </c>
      <c r="M29" s="36">
        <f>SUMIFS(СВЦЭМ!$D$33:$D$776,СВЦЭМ!$A$33:$A$776,$A29,СВЦЭМ!$B$33:$B$776,M$11)+'СЕТ СН'!$F$11+СВЦЭМ!$D$10+'СЕТ СН'!$F$5-'СЕТ СН'!$F$21</f>
        <v>2289.0912155300002</v>
      </c>
      <c r="N29" s="36">
        <f>SUMIFS(СВЦЭМ!$D$33:$D$776,СВЦЭМ!$A$33:$A$776,$A29,СВЦЭМ!$B$33:$B$776,N$11)+'СЕТ СН'!$F$11+СВЦЭМ!$D$10+'СЕТ СН'!$F$5-'СЕТ СН'!$F$21</f>
        <v>2320.0291557800001</v>
      </c>
      <c r="O29" s="36">
        <f>SUMIFS(СВЦЭМ!$D$33:$D$776,СВЦЭМ!$A$33:$A$776,$A29,СВЦЭМ!$B$33:$B$776,O$11)+'СЕТ СН'!$F$11+СВЦЭМ!$D$10+'СЕТ СН'!$F$5-'СЕТ СН'!$F$21</f>
        <v>2358.70886793</v>
      </c>
      <c r="P29" s="36">
        <f>SUMIFS(СВЦЭМ!$D$33:$D$776,СВЦЭМ!$A$33:$A$776,$A29,СВЦЭМ!$B$33:$B$776,P$11)+'СЕТ СН'!$F$11+СВЦЭМ!$D$10+'СЕТ СН'!$F$5-'СЕТ СН'!$F$21</f>
        <v>2374.59423384</v>
      </c>
      <c r="Q29" s="36">
        <f>SUMIFS(СВЦЭМ!$D$33:$D$776,СВЦЭМ!$A$33:$A$776,$A29,СВЦЭМ!$B$33:$B$776,Q$11)+'СЕТ СН'!$F$11+СВЦЭМ!$D$10+'СЕТ СН'!$F$5-'СЕТ СН'!$F$21</f>
        <v>2383.5471108500001</v>
      </c>
      <c r="R29" s="36">
        <f>SUMIFS(СВЦЭМ!$D$33:$D$776,СВЦЭМ!$A$33:$A$776,$A29,СВЦЭМ!$B$33:$B$776,R$11)+'СЕТ СН'!$F$11+СВЦЭМ!$D$10+'СЕТ СН'!$F$5-'СЕТ СН'!$F$21</f>
        <v>2378.8009641600001</v>
      </c>
      <c r="S29" s="36">
        <f>SUMIFS(СВЦЭМ!$D$33:$D$776,СВЦЭМ!$A$33:$A$776,$A29,СВЦЭМ!$B$33:$B$776,S$11)+'СЕТ СН'!$F$11+СВЦЭМ!$D$10+'СЕТ СН'!$F$5-'СЕТ СН'!$F$21</f>
        <v>2363.0042586099999</v>
      </c>
      <c r="T29" s="36">
        <f>SUMIFS(СВЦЭМ!$D$33:$D$776,СВЦЭМ!$A$33:$A$776,$A29,СВЦЭМ!$B$33:$B$776,T$11)+'СЕТ СН'!$F$11+СВЦЭМ!$D$10+'СЕТ СН'!$F$5-'СЕТ СН'!$F$21</f>
        <v>2328.1309904</v>
      </c>
      <c r="U29" s="36">
        <f>SUMIFS(СВЦЭМ!$D$33:$D$776,СВЦЭМ!$A$33:$A$776,$A29,СВЦЭМ!$B$33:$B$776,U$11)+'СЕТ СН'!$F$11+СВЦЭМ!$D$10+'СЕТ СН'!$F$5-'СЕТ СН'!$F$21</f>
        <v>2315.8368103000003</v>
      </c>
      <c r="V29" s="36">
        <f>SUMIFS(СВЦЭМ!$D$33:$D$776,СВЦЭМ!$A$33:$A$776,$A29,СВЦЭМ!$B$33:$B$776,V$11)+'СЕТ СН'!$F$11+СВЦЭМ!$D$10+'СЕТ СН'!$F$5-'СЕТ СН'!$F$21</f>
        <v>2306.9128349500002</v>
      </c>
      <c r="W29" s="36">
        <f>SUMIFS(СВЦЭМ!$D$33:$D$776,СВЦЭМ!$A$33:$A$776,$A29,СВЦЭМ!$B$33:$B$776,W$11)+'СЕТ СН'!$F$11+СВЦЭМ!$D$10+'СЕТ СН'!$F$5-'СЕТ СН'!$F$21</f>
        <v>2318.5057491799998</v>
      </c>
      <c r="X29" s="36">
        <f>SUMIFS(СВЦЭМ!$D$33:$D$776,СВЦЭМ!$A$33:$A$776,$A29,СВЦЭМ!$B$33:$B$776,X$11)+'СЕТ СН'!$F$11+СВЦЭМ!$D$10+'СЕТ СН'!$F$5-'СЕТ СН'!$F$21</f>
        <v>2316.8070509099998</v>
      </c>
      <c r="Y29" s="36">
        <f>SUMIFS(СВЦЭМ!$D$33:$D$776,СВЦЭМ!$A$33:$A$776,$A29,СВЦЭМ!$B$33:$B$776,Y$11)+'СЕТ СН'!$F$11+СВЦЭМ!$D$10+'СЕТ СН'!$F$5-'СЕТ СН'!$F$21</f>
        <v>2342.4221455000002</v>
      </c>
    </row>
    <row r="30" spans="1:25" ht="15.75" x14ac:dyDescent="0.2">
      <c r="A30" s="35">
        <f t="shared" si="0"/>
        <v>43880</v>
      </c>
      <c r="B30" s="36">
        <f>SUMIFS(СВЦЭМ!$D$33:$D$776,СВЦЭМ!$A$33:$A$776,$A30,СВЦЭМ!$B$33:$B$776,B$11)+'СЕТ СН'!$F$11+СВЦЭМ!$D$10+'СЕТ СН'!$F$5-'СЕТ СН'!$F$21</f>
        <v>2363.97736463</v>
      </c>
      <c r="C30" s="36">
        <f>SUMIFS(СВЦЭМ!$D$33:$D$776,СВЦЭМ!$A$33:$A$776,$A30,СВЦЭМ!$B$33:$B$776,C$11)+'СЕТ СН'!$F$11+СВЦЭМ!$D$10+'СЕТ СН'!$F$5-'СЕТ СН'!$F$21</f>
        <v>2366.3691376500001</v>
      </c>
      <c r="D30" s="36">
        <f>SUMIFS(СВЦЭМ!$D$33:$D$776,СВЦЭМ!$A$33:$A$776,$A30,СВЦЭМ!$B$33:$B$776,D$11)+'СЕТ СН'!$F$11+СВЦЭМ!$D$10+'СЕТ СН'!$F$5-'СЕТ СН'!$F$21</f>
        <v>2382.3613035500002</v>
      </c>
      <c r="E30" s="36">
        <f>SUMIFS(СВЦЭМ!$D$33:$D$776,СВЦЭМ!$A$33:$A$776,$A30,СВЦЭМ!$B$33:$B$776,E$11)+'СЕТ СН'!$F$11+СВЦЭМ!$D$10+'СЕТ СН'!$F$5-'СЕТ СН'!$F$21</f>
        <v>2388.9329582700002</v>
      </c>
      <c r="F30" s="36">
        <f>SUMIFS(СВЦЭМ!$D$33:$D$776,СВЦЭМ!$A$33:$A$776,$A30,СВЦЭМ!$B$33:$B$776,F$11)+'СЕТ СН'!$F$11+СВЦЭМ!$D$10+'СЕТ СН'!$F$5-'СЕТ СН'!$F$21</f>
        <v>2381.7541775300001</v>
      </c>
      <c r="G30" s="36">
        <f>SUMIFS(СВЦЭМ!$D$33:$D$776,СВЦЭМ!$A$33:$A$776,$A30,СВЦЭМ!$B$33:$B$776,G$11)+'СЕТ СН'!$F$11+СВЦЭМ!$D$10+'СЕТ СН'!$F$5-'СЕТ СН'!$F$21</f>
        <v>2375.7489482299998</v>
      </c>
      <c r="H30" s="36">
        <f>SUMIFS(СВЦЭМ!$D$33:$D$776,СВЦЭМ!$A$33:$A$776,$A30,СВЦЭМ!$B$33:$B$776,H$11)+'СЕТ СН'!$F$11+СВЦЭМ!$D$10+'СЕТ СН'!$F$5-'СЕТ СН'!$F$21</f>
        <v>2346.6067096900001</v>
      </c>
      <c r="I30" s="36">
        <f>SUMIFS(СВЦЭМ!$D$33:$D$776,СВЦЭМ!$A$33:$A$776,$A30,СВЦЭМ!$B$33:$B$776,I$11)+'СЕТ СН'!$F$11+СВЦЭМ!$D$10+'СЕТ СН'!$F$5-'СЕТ СН'!$F$21</f>
        <v>2315.4847835199998</v>
      </c>
      <c r="J30" s="36">
        <f>SUMIFS(СВЦЭМ!$D$33:$D$776,СВЦЭМ!$A$33:$A$776,$A30,СВЦЭМ!$B$33:$B$776,J$11)+'СЕТ СН'!$F$11+СВЦЭМ!$D$10+'СЕТ СН'!$F$5-'СЕТ СН'!$F$21</f>
        <v>2288.4209587099999</v>
      </c>
      <c r="K30" s="36">
        <f>SUMIFS(СВЦЭМ!$D$33:$D$776,СВЦЭМ!$A$33:$A$776,$A30,СВЦЭМ!$B$33:$B$776,K$11)+'СЕТ СН'!$F$11+СВЦЭМ!$D$10+'СЕТ СН'!$F$5-'СЕТ СН'!$F$21</f>
        <v>2268.1476212299999</v>
      </c>
      <c r="L30" s="36">
        <f>SUMIFS(СВЦЭМ!$D$33:$D$776,СВЦЭМ!$A$33:$A$776,$A30,СВЦЭМ!$B$33:$B$776,L$11)+'СЕТ СН'!$F$11+СВЦЭМ!$D$10+'СЕТ СН'!$F$5-'СЕТ СН'!$F$21</f>
        <v>2268.8344698700002</v>
      </c>
      <c r="M30" s="36">
        <f>SUMIFS(СВЦЭМ!$D$33:$D$776,СВЦЭМ!$A$33:$A$776,$A30,СВЦЭМ!$B$33:$B$776,M$11)+'СЕТ СН'!$F$11+СВЦЭМ!$D$10+'СЕТ СН'!$F$5-'СЕТ СН'!$F$21</f>
        <v>2276.7135812000001</v>
      </c>
      <c r="N30" s="36">
        <f>SUMIFS(СВЦЭМ!$D$33:$D$776,СВЦЭМ!$A$33:$A$776,$A30,СВЦЭМ!$B$33:$B$776,N$11)+'СЕТ СН'!$F$11+СВЦЭМ!$D$10+'СЕТ СН'!$F$5-'СЕТ СН'!$F$21</f>
        <v>2295.8508014600002</v>
      </c>
      <c r="O30" s="36">
        <f>SUMIFS(СВЦЭМ!$D$33:$D$776,СВЦЭМ!$A$33:$A$776,$A30,СВЦЭМ!$B$33:$B$776,O$11)+'СЕТ СН'!$F$11+СВЦЭМ!$D$10+'СЕТ СН'!$F$5-'СЕТ СН'!$F$21</f>
        <v>2316.31020872</v>
      </c>
      <c r="P30" s="36">
        <f>SUMIFS(СВЦЭМ!$D$33:$D$776,СВЦЭМ!$A$33:$A$776,$A30,СВЦЭМ!$B$33:$B$776,P$11)+'СЕТ СН'!$F$11+СВЦЭМ!$D$10+'СЕТ СН'!$F$5-'СЕТ СН'!$F$21</f>
        <v>2333.6979556900001</v>
      </c>
      <c r="Q30" s="36">
        <f>SUMIFS(СВЦЭМ!$D$33:$D$776,СВЦЭМ!$A$33:$A$776,$A30,СВЦЭМ!$B$33:$B$776,Q$11)+'СЕТ СН'!$F$11+СВЦЭМ!$D$10+'СЕТ СН'!$F$5-'СЕТ СН'!$F$21</f>
        <v>2338.4782880900002</v>
      </c>
      <c r="R30" s="36">
        <f>SUMIFS(СВЦЭМ!$D$33:$D$776,СВЦЭМ!$A$33:$A$776,$A30,СВЦЭМ!$B$33:$B$776,R$11)+'СЕТ СН'!$F$11+СВЦЭМ!$D$10+'СЕТ СН'!$F$5-'СЕТ СН'!$F$21</f>
        <v>2332.3473917199999</v>
      </c>
      <c r="S30" s="36">
        <f>SUMIFS(СВЦЭМ!$D$33:$D$776,СВЦЭМ!$A$33:$A$776,$A30,СВЦЭМ!$B$33:$B$776,S$11)+'СЕТ СН'!$F$11+СВЦЭМ!$D$10+'СЕТ СН'!$F$5-'СЕТ СН'!$F$21</f>
        <v>2308.5465068100002</v>
      </c>
      <c r="T30" s="36">
        <f>SUMIFS(СВЦЭМ!$D$33:$D$776,СВЦЭМ!$A$33:$A$776,$A30,СВЦЭМ!$B$33:$B$776,T$11)+'СЕТ СН'!$F$11+СВЦЭМ!$D$10+'СЕТ СН'!$F$5-'СЕТ СН'!$F$21</f>
        <v>2275.3842026000002</v>
      </c>
      <c r="U30" s="36">
        <f>SUMIFS(СВЦЭМ!$D$33:$D$776,СВЦЭМ!$A$33:$A$776,$A30,СВЦЭМ!$B$33:$B$776,U$11)+'СЕТ СН'!$F$11+СВЦЭМ!$D$10+'СЕТ СН'!$F$5-'СЕТ СН'!$F$21</f>
        <v>2269.0460400299999</v>
      </c>
      <c r="V30" s="36">
        <f>SUMIFS(СВЦЭМ!$D$33:$D$776,СВЦЭМ!$A$33:$A$776,$A30,СВЦЭМ!$B$33:$B$776,V$11)+'СЕТ СН'!$F$11+СВЦЭМ!$D$10+'СЕТ СН'!$F$5-'СЕТ СН'!$F$21</f>
        <v>2286.7933721499999</v>
      </c>
      <c r="W30" s="36">
        <f>SUMIFS(СВЦЭМ!$D$33:$D$776,СВЦЭМ!$A$33:$A$776,$A30,СВЦЭМ!$B$33:$B$776,W$11)+'СЕТ СН'!$F$11+СВЦЭМ!$D$10+'СЕТ СН'!$F$5-'СЕТ СН'!$F$21</f>
        <v>2279.2510255299999</v>
      </c>
      <c r="X30" s="36">
        <f>SUMIFS(СВЦЭМ!$D$33:$D$776,СВЦЭМ!$A$33:$A$776,$A30,СВЦЭМ!$B$33:$B$776,X$11)+'СЕТ СН'!$F$11+СВЦЭМ!$D$10+'СЕТ СН'!$F$5-'СЕТ СН'!$F$21</f>
        <v>2280.8550926500002</v>
      </c>
      <c r="Y30" s="36">
        <f>SUMIFS(СВЦЭМ!$D$33:$D$776,СВЦЭМ!$A$33:$A$776,$A30,СВЦЭМ!$B$33:$B$776,Y$11)+'СЕТ СН'!$F$11+СВЦЭМ!$D$10+'СЕТ СН'!$F$5-'СЕТ СН'!$F$21</f>
        <v>2318.27166816</v>
      </c>
    </row>
    <row r="31" spans="1:25" ht="15.75" x14ac:dyDescent="0.2">
      <c r="A31" s="35">
        <f t="shared" si="0"/>
        <v>43881</v>
      </c>
      <c r="B31" s="36">
        <f>SUMIFS(СВЦЭМ!$D$33:$D$776,СВЦЭМ!$A$33:$A$776,$A31,СВЦЭМ!$B$33:$B$776,B$11)+'СЕТ СН'!$F$11+СВЦЭМ!$D$10+'СЕТ СН'!$F$5-'СЕТ СН'!$F$21</f>
        <v>2321.3797791500001</v>
      </c>
      <c r="C31" s="36">
        <f>SUMIFS(СВЦЭМ!$D$33:$D$776,СВЦЭМ!$A$33:$A$776,$A31,СВЦЭМ!$B$33:$B$776,C$11)+'СЕТ СН'!$F$11+СВЦЭМ!$D$10+'СЕТ СН'!$F$5-'СЕТ СН'!$F$21</f>
        <v>2329.36797574</v>
      </c>
      <c r="D31" s="36">
        <f>SUMIFS(СВЦЭМ!$D$33:$D$776,СВЦЭМ!$A$33:$A$776,$A31,СВЦЭМ!$B$33:$B$776,D$11)+'СЕТ СН'!$F$11+СВЦЭМ!$D$10+'СЕТ СН'!$F$5-'СЕТ СН'!$F$21</f>
        <v>2341.78101651</v>
      </c>
      <c r="E31" s="36">
        <f>SUMIFS(СВЦЭМ!$D$33:$D$776,СВЦЭМ!$A$33:$A$776,$A31,СВЦЭМ!$B$33:$B$776,E$11)+'СЕТ СН'!$F$11+СВЦЭМ!$D$10+'СЕТ СН'!$F$5-'СЕТ СН'!$F$21</f>
        <v>2358.19239109</v>
      </c>
      <c r="F31" s="36">
        <f>SUMIFS(СВЦЭМ!$D$33:$D$776,СВЦЭМ!$A$33:$A$776,$A31,СВЦЭМ!$B$33:$B$776,F$11)+'СЕТ СН'!$F$11+СВЦЭМ!$D$10+'СЕТ СН'!$F$5-'СЕТ СН'!$F$21</f>
        <v>2361.4225488399998</v>
      </c>
      <c r="G31" s="36">
        <f>SUMIFS(СВЦЭМ!$D$33:$D$776,СВЦЭМ!$A$33:$A$776,$A31,СВЦЭМ!$B$33:$B$776,G$11)+'СЕТ СН'!$F$11+СВЦЭМ!$D$10+'СЕТ СН'!$F$5-'СЕТ СН'!$F$21</f>
        <v>2352.9674359400001</v>
      </c>
      <c r="H31" s="36">
        <f>SUMIFS(СВЦЭМ!$D$33:$D$776,СВЦЭМ!$A$33:$A$776,$A31,СВЦЭМ!$B$33:$B$776,H$11)+'СЕТ СН'!$F$11+СВЦЭМ!$D$10+'СЕТ СН'!$F$5-'СЕТ СН'!$F$21</f>
        <v>2325.19891306</v>
      </c>
      <c r="I31" s="36">
        <f>SUMIFS(СВЦЭМ!$D$33:$D$776,СВЦЭМ!$A$33:$A$776,$A31,СВЦЭМ!$B$33:$B$776,I$11)+'СЕТ СН'!$F$11+СВЦЭМ!$D$10+'СЕТ СН'!$F$5-'СЕТ СН'!$F$21</f>
        <v>2292.3170227800001</v>
      </c>
      <c r="J31" s="36">
        <f>SUMIFS(СВЦЭМ!$D$33:$D$776,СВЦЭМ!$A$33:$A$776,$A31,СВЦЭМ!$B$33:$B$776,J$11)+'СЕТ СН'!$F$11+СВЦЭМ!$D$10+'СЕТ СН'!$F$5-'СЕТ СН'!$F$21</f>
        <v>2257.8193894400001</v>
      </c>
      <c r="K31" s="36">
        <f>SUMIFS(СВЦЭМ!$D$33:$D$776,СВЦЭМ!$A$33:$A$776,$A31,СВЦЭМ!$B$33:$B$776,K$11)+'СЕТ СН'!$F$11+СВЦЭМ!$D$10+'СЕТ СН'!$F$5-'СЕТ СН'!$F$21</f>
        <v>2242.8832580899998</v>
      </c>
      <c r="L31" s="36">
        <f>SUMIFS(СВЦЭМ!$D$33:$D$776,СВЦЭМ!$A$33:$A$776,$A31,СВЦЭМ!$B$33:$B$776,L$11)+'СЕТ СН'!$F$11+СВЦЭМ!$D$10+'СЕТ СН'!$F$5-'СЕТ СН'!$F$21</f>
        <v>2244.0855962599999</v>
      </c>
      <c r="M31" s="36">
        <f>SUMIFS(СВЦЭМ!$D$33:$D$776,СВЦЭМ!$A$33:$A$776,$A31,СВЦЭМ!$B$33:$B$776,M$11)+'СЕТ СН'!$F$11+СВЦЭМ!$D$10+'СЕТ СН'!$F$5-'СЕТ СН'!$F$21</f>
        <v>2253.5539529600001</v>
      </c>
      <c r="N31" s="36">
        <f>SUMIFS(СВЦЭМ!$D$33:$D$776,СВЦЭМ!$A$33:$A$776,$A31,СВЦЭМ!$B$33:$B$776,N$11)+'СЕТ СН'!$F$11+СВЦЭМ!$D$10+'СЕТ СН'!$F$5-'СЕТ СН'!$F$21</f>
        <v>2279.21448594</v>
      </c>
      <c r="O31" s="36">
        <f>SUMIFS(СВЦЭМ!$D$33:$D$776,СВЦЭМ!$A$33:$A$776,$A31,СВЦЭМ!$B$33:$B$776,O$11)+'СЕТ СН'!$F$11+СВЦЭМ!$D$10+'СЕТ СН'!$F$5-'СЕТ СН'!$F$21</f>
        <v>2299.7097103900001</v>
      </c>
      <c r="P31" s="36">
        <f>SUMIFS(СВЦЭМ!$D$33:$D$776,СВЦЭМ!$A$33:$A$776,$A31,СВЦЭМ!$B$33:$B$776,P$11)+'СЕТ СН'!$F$11+СВЦЭМ!$D$10+'СЕТ СН'!$F$5-'СЕТ СН'!$F$21</f>
        <v>2315.1210178000001</v>
      </c>
      <c r="Q31" s="36">
        <f>SUMIFS(СВЦЭМ!$D$33:$D$776,СВЦЭМ!$A$33:$A$776,$A31,СВЦЭМ!$B$33:$B$776,Q$11)+'СЕТ СН'!$F$11+СВЦЭМ!$D$10+'СЕТ СН'!$F$5-'СЕТ СН'!$F$21</f>
        <v>2330.3689228399999</v>
      </c>
      <c r="R31" s="36">
        <f>SUMIFS(СВЦЭМ!$D$33:$D$776,СВЦЭМ!$A$33:$A$776,$A31,СВЦЭМ!$B$33:$B$776,R$11)+'СЕТ СН'!$F$11+СВЦЭМ!$D$10+'СЕТ СН'!$F$5-'СЕТ СН'!$F$21</f>
        <v>2325.14511167</v>
      </c>
      <c r="S31" s="36">
        <f>SUMIFS(СВЦЭМ!$D$33:$D$776,СВЦЭМ!$A$33:$A$776,$A31,СВЦЭМ!$B$33:$B$776,S$11)+'СЕТ СН'!$F$11+СВЦЭМ!$D$10+'СЕТ СН'!$F$5-'СЕТ СН'!$F$21</f>
        <v>2293.5550529000002</v>
      </c>
      <c r="T31" s="36">
        <f>SUMIFS(СВЦЭМ!$D$33:$D$776,СВЦЭМ!$A$33:$A$776,$A31,СВЦЭМ!$B$33:$B$776,T$11)+'СЕТ СН'!$F$11+СВЦЭМ!$D$10+'СЕТ СН'!$F$5-'СЕТ СН'!$F$21</f>
        <v>2265.6430540900001</v>
      </c>
      <c r="U31" s="36">
        <f>SUMIFS(СВЦЭМ!$D$33:$D$776,СВЦЭМ!$A$33:$A$776,$A31,СВЦЭМ!$B$33:$B$776,U$11)+'СЕТ СН'!$F$11+СВЦЭМ!$D$10+'СЕТ СН'!$F$5-'СЕТ СН'!$F$21</f>
        <v>2246.8777127900003</v>
      </c>
      <c r="V31" s="36">
        <f>SUMIFS(СВЦЭМ!$D$33:$D$776,СВЦЭМ!$A$33:$A$776,$A31,СВЦЭМ!$B$33:$B$776,V$11)+'СЕТ СН'!$F$11+СВЦЭМ!$D$10+'СЕТ СН'!$F$5-'СЕТ СН'!$F$21</f>
        <v>2250.3198245200001</v>
      </c>
      <c r="W31" s="36">
        <f>SUMIFS(СВЦЭМ!$D$33:$D$776,СВЦЭМ!$A$33:$A$776,$A31,СВЦЭМ!$B$33:$B$776,W$11)+'СЕТ СН'!$F$11+СВЦЭМ!$D$10+'СЕТ СН'!$F$5-'СЕТ СН'!$F$21</f>
        <v>2269.5787222700001</v>
      </c>
      <c r="X31" s="36">
        <f>SUMIFS(СВЦЭМ!$D$33:$D$776,СВЦЭМ!$A$33:$A$776,$A31,СВЦЭМ!$B$33:$B$776,X$11)+'СЕТ СН'!$F$11+СВЦЭМ!$D$10+'СЕТ СН'!$F$5-'СЕТ СН'!$F$21</f>
        <v>2287.0660863900002</v>
      </c>
      <c r="Y31" s="36">
        <f>SUMIFS(СВЦЭМ!$D$33:$D$776,СВЦЭМ!$A$33:$A$776,$A31,СВЦЭМ!$B$33:$B$776,Y$11)+'СЕТ СН'!$F$11+СВЦЭМ!$D$10+'СЕТ СН'!$F$5-'СЕТ СН'!$F$21</f>
        <v>2298.5410603800001</v>
      </c>
    </row>
    <row r="32" spans="1:25" ht="15.75" x14ac:dyDescent="0.2">
      <c r="A32" s="35">
        <f t="shared" si="0"/>
        <v>43882</v>
      </c>
      <c r="B32" s="36">
        <f>SUMIFS(СВЦЭМ!$D$33:$D$776,СВЦЭМ!$A$33:$A$776,$A32,СВЦЭМ!$B$33:$B$776,B$11)+'СЕТ СН'!$F$11+СВЦЭМ!$D$10+'СЕТ СН'!$F$5-'СЕТ СН'!$F$21</f>
        <v>2311.3562656499998</v>
      </c>
      <c r="C32" s="36">
        <f>SUMIFS(СВЦЭМ!$D$33:$D$776,СВЦЭМ!$A$33:$A$776,$A32,СВЦЭМ!$B$33:$B$776,C$11)+'СЕТ СН'!$F$11+СВЦЭМ!$D$10+'СЕТ СН'!$F$5-'СЕТ СН'!$F$21</f>
        <v>2334.2903844500001</v>
      </c>
      <c r="D32" s="36">
        <f>SUMIFS(СВЦЭМ!$D$33:$D$776,СВЦЭМ!$A$33:$A$776,$A32,СВЦЭМ!$B$33:$B$776,D$11)+'СЕТ СН'!$F$11+СВЦЭМ!$D$10+'СЕТ СН'!$F$5-'СЕТ СН'!$F$21</f>
        <v>2347.5679581200002</v>
      </c>
      <c r="E32" s="36">
        <f>SUMIFS(СВЦЭМ!$D$33:$D$776,СВЦЭМ!$A$33:$A$776,$A32,СВЦЭМ!$B$33:$B$776,E$11)+'СЕТ СН'!$F$11+СВЦЭМ!$D$10+'СЕТ СН'!$F$5-'СЕТ СН'!$F$21</f>
        <v>2351.19657654</v>
      </c>
      <c r="F32" s="36">
        <f>SUMIFS(СВЦЭМ!$D$33:$D$776,СВЦЭМ!$A$33:$A$776,$A32,СВЦЭМ!$B$33:$B$776,F$11)+'СЕТ СН'!$F$11+СВЦЭМ!$D$10+'СЕТ СН'!$F$5-'СЕТ СН'!$F$21</f>
        <v>2339.25030001</v>
      </c>
      <c r="G32" s="36">
        <f>SUMIFS(СВЦЭМ!$D$33:$D$776,СВЦЭМ!$A$33:$A$776,$A32,СВЦЭМ!$B$33:$B$776,G$11)+'СЕТ СН'!$F$11+СВЦЭМ!$D$10+'СЕТ СН'!$F$5-'СЕТ СН'!$F$21</f>
        <v>2316.5579219199999</v>
      </c>
      <c r="H32" s="36">
        <f>SUMIFS(СВЦЭМ!$D$33:$D$776,СВЦЭМ!$A$33:$A$776,$A32,СВЦЭМ!$B$33:$B$776,H$11)+'СЕТ СН'!$F$11+СВЦЭМ!$D$10+'СЕТ СН'!$F$5-'СЕТ СН'!$F$21</f>
        <v>2297.55860674</v>
      </c>
      <c r="I32" s="36">
        <f>SUMIFS(СВЦЭМ!$D$33:$D$776,СВЦЭМ!$A$33:$A$776,$A32,СВЦЭМ!$B$33:$B$776,I$11)+'СЕТ СН'!$F$11+СВЦЭМ!$D$10+'СЕТ СН'!$F$5-'СЕТ СН'!$F$21</f>
        <v>2280.41480907</v>
      </c>
      <c r="J32" s="36">
        <f>SUMIFS(СВЦЭМ!$D$33:$D$776,СВЦЭМ!$A$33:$A$776,$A32,СВЦЭМ!$B$33:$B$776,J$11)+'СЕТ СН'!$F$11+СВЦЭМ!$D$10+'СЕТ СН'!$F$5-'СЕТ СН'!$F$21</f>
        <v>2258.8750963699999</v>
      </c>
      <c r="K32" s="36">
        <f>SUMIFS(СВЦЭМ!$D$33:$D$776,СВЦЭМ!$A$33:$A$776,$A32,СВЦЭМ!$B$33:$B$776,K$11)+'СЕТ СН'!$F$11+СВЦЭМ!$D$10+'СЕТ СН'!$F$5-'СЕТ СН'!$F$21</f>
        <v>2253.6825677699999</v>
      </c>
      <c r="L32" s="36">
        <f>SUMIFS(СВЦЭМ!$D$33:$D$776,СВЦЭМ!$A$33:$A$776,$A32,СВЦЭМ!$B$33:$B$776,L$11)+'СЕТ СН'!$F$11+СВЦЭМ!$D$10+'СЕТ СН'!$F$5-'СЕТ СН'!$F$21</f>
        <v>2257.0805998699998</v>
      </c>
      <c r="M32" s="36">
        <f>SUMIFS(СВЦЭМ!$D$33:$D$776,СВЦЭМ!$A$33:$A$776,$A32,СВЦЭМ!$B$33:$B$776,M$11)+'СЕТ СН'!$F$11+СВЦЭМ!$D$10+'СЕТ СН'!$F$5-'СЕТ СН'!$F$21</f>
        <v>2269.5431652699999</v>
      </c>
      <c r="N32" s="36">
        <f>SUMIFS(СВЦЭМ!$D$33:$D$776,СВЦЭМ!$A$33:$A$776,$A32,СВЦЭМ!$B$33:$B$776,N$11)+'СЕТ СН'!$F$11+СВЦЭМ!$D$10+'СЕТ СН'!$F$5-'СЕТ СН'!$F$21</f>
        <v>2289.0021976799999</v>
      </c>
      <c r="O32" s="36">
        <f>SUMIFS(СВЦЭМ!$D$33:$D$776,СВЦЭМ!$A$33:$A$776,$A32,СВЦЭМ!$B$33:$B$776,O$11)+'СЕТ СН'!$F$11+СВЦЭМ!$D$10+'СЕТ СН'!$F$5-'СЕТ СН'!$F$21</f>
        <v>2309.5956679700002</v>
      </c>
      <c r="P32" s="36">
        <f>SUMIFS(СВЦЭМ!$D$33:$D$776,СВЦЭМ!$A$33:$A$776,$A32,СВЦЭМ!$B$33:$B$776,P$11)+'СЕТ СН'!$F$11+СВЦЭМ!$D$10+'СЕТ СН'!$F$5-'СЕТ СН'!$F$21</f>
        <v>2321.2133853800001</v>
      </c>
      <c r="Q32" s="36">
        <f>SUMIFS(СВЦЭМ!$D$33:$D$776,СВЦЭМ!$A$33:$A$776,$A32,СВЦЭМ!$B$33:$B$776,Q$11)+'СЕТ СН'!$F$11+СВЦЭМ!$D$10+'СЕТ СН'!$F$5-'СЕТ СН'!$F$21</f>
        <v>2328.0985185099998</v>
      </c>
      <c r="R32" s="36">
        <f>SUMIFS(СВЦЭМ!$D$33:$D$776,СВЦЭМ!$A$33:$A$776,$A32,СВЦЭМ!$B$33:$B$776,R$11)+'СЕТ СН'!$F$11+СВЦЭМ!$D$10+'СЕТ СН'!$F$5-'СЕТ СН'!$F$21</f>
        <v>2325.0548259299999</v>
      </c>
      <c r="S32" s="36">
        <f>SUMIFS(СВЦЭМ!$D$33:$D$776,СВЦЭМ!$A$33:$A$776,$A32,СВЦЭМ!$B$33:$B$776,S$11)+'СЕТ СН'!$F$11+СВЦЭМ!$D$10+'СЕТ СН'!$F$5-'СЕТ СН'!$F$21</f>
        <v>2307.4539349699999</v>
      </c>
      <c r="T32" s="36">
        <f>SUMIFS(СВЦЭМ!$D$33:$D$776,СВЦЭМ!$A$33:$A$776,$A32,СВЦЭМ!$B$33:$B$776,T$11)+'СЕТ СН'!$F$11+СВЦЭМ!$D$10+'СЕТ СН'!$F$5-'СЕТ СН'!$F$21</f>
        <v>2275.97963751</v>
      </c>
      <c r="U32" s="36">
        <f>SUMIFS(СВЦЭМ!$D$33:$D$776,СВЦЭМ!$A$33:$A$776,$A32,СВЦЭМ!$B$33:$B$776,U$11)+'СЕТ СН'!$F$11+СВЦЭМ!$D$10+'СЕТ СН'!$F$5-'СЕТ СН'!$F$21</f>
        <v>2253.7920259399998</v>
      </c>
      <c r="V32" s="36">
        <f>SUMIFS(СВЦЭМ!$D$33:$D$776,СВЦЭМ!$A$33:$A$776,$A32,СВЦЭМ!$B$33:$B$776,V$11)+'СЕТ СН'!$F$11+СВЦЭМ!$D$10+'СЕТ СН'!$F$5-'СЕТ СН'!$F$21</f>
        <v>2223.0047973999999</v>
      </c>
      <c r="W32" s="36">
        <f>SUMIFS(СВЦЭМ!$D$33:$D$776,СВЦЭМ!$A$33:$A$776,$A32,СВЦЭМ!$B$33:$B$776,W$11)+'СЕТ СН'!$F$11+СВЦЭМ!$D$10+'СЕТ СН'!$F$5-'СЕТ СН'!$F$21</f>
        <v>2228.4330298200002</v>
      </c>
      <c r="X32" s="36">
        <f>SUMIFS(СВЦЭМ!$D$33:$D$776,СВЦЭМ!$A$33:$A$776,$A32,СВЦЭМ!$B$33:$B$776,X$11)+'СЕТ СН'!$F$11+СВЦЭМ!$D$10+'СЕТ СН'!$F$5-'СЕТ СН'!$F$21</f>
        <v>2236.5434710899999</v>
      </c>
      <c r="Y32" s="36">
        <f>SUMIFS(СВЦЭМ!$D$33:$D$776,СВЦЭМ!$A$33:$A$776,$A32,СВЦЭМ!$B$33:$B$776,Y$11)+'СЕТ СН'!$F$11+СВЦЭМ!$D$10+'СЕТ СН'!$F$5-'СЕТ СН'!$F$21</f>
        <v>2257.12009059</v>
      </c>
    </row>
    <row r="33" spans="1:27" ht="15.75" x14ac:dyDescent="0.2">
      <c r="A33" s="35">
        <f t="shared" si="0"/>
        <v>43883</v>
      </c>
      <c r="B33" s="36">
        <f>SUMIFS(СВЦЭМ!$D$33:$D$776,СВЦЭМ!$A$33:$A$776,$A33,СВЦЭМ!$B$33:$B$776,B$11)+'СЕТ СН'!$F$11+СВЦЭМ!$D$10+'СЕТ СН'!$F$5-'СЕТ СН'!$F$21</f>
        <v>2287.0170142799998</v>
      </c>
      <c r="C33" s="36">
        <f>SUMIFS(СВЦЭМ!$D$33:$D$776,СВЦЭМ!$A$33:$A$776,$A33,СВЦЭМ!$B$33:$B$776,C$11)+'СЕТ СН'!$F$11+СВЦЭМ!$D$10+'СЕТ СН'!$F$5-'СЕТ СН'!$F$21</f>
        <v>2303.3848027200002</v>
      </c>
      <c r="D33" s="36">
        <f>SUMIFS(СВЦЭМ!$D$33:$D$776,СВЦЭМ!$A$33:$A$776,$A33,СВЦЭМ!$B$33:$B$776,D$11)+'СЕТ СН'!$F$11+СВЦЭМ!$D$10+'СЕТ СН'!$F$5-'СЕТ СН'!$F$21</f>
        <v>2308.1554795500001</v>
      </c>
      <c r="E33" s="36">
        <f>SUMIFS(СВЦЭМ!$D$33:$D$776,СВЦЭМ!$A$33:$A$776,$A33,СВЦЭМ!$B$33:$B$776,E$11)+'СЕТ СН'!$F$11+СВЦЭМ!$D$10+'СЕТ СН'!$F$5-'СЕТ СН'!$F$21</f>
        <v>2309.4086382099999</v>
      </c>
      <c r="F33" s="36">
        <f>SUMIFS(СВЦЭМ!$D$33:$D$776,СВЦЭМ!$A$33:$A$776,$A33,СВЦЭМ!$B$33:$B$776,F$11)+'СЕТ СН'!$F$11+СВЦЭМ!$D$10+'СЕТ СН'!$F$5-'СЕТ СН'!$F$21</f>
        <v>2306.2488917199998</v>
      </c>
      <c r="G33" s="36">
        <f>SUMIFS(СВЦЭМ!$D$33:$D$776,СВЦЭМ!$A$33:$A$776,$A33,СВЦЭМ!$B$33:$B$776,G$11)+'СЕТ СН'!$F$11+СВЦЭМ!$D$10+'СЕТ СН'!$F$5-'СЕТ СН'!$F$21</f>
        <v>2298.4695282800003</v>
      </c>
      <c r="H33" s="36">
        <f>SUMIFS(СВЦЭМ!$D$33:$D$776,СВЦЭМ!$A$33:$A$776,$A33,СВЦЭМ!$B$33:$B$776,H$11)+'СЕТ СН'!$F$11+СВЦЭМ!$D$10+'СЕТ СН'!$F$5-'СЕТ СН'!$F$21</f>
        <v>2277.6248756599998</v>
      </c>
      <c r="I33" s="36">
        <f>SUMIFS(СВЦЭМ!$D$33:$D$776,СВЦЭМ!$A$33:$A$776,$A33,СВЦЭМ!$B$33:$B$776,I$11)+'СЕТ СН'!$F$11+СВЦЭМ!$D$10+'СЕТ СН'!$F$5-'СЕТ СН'!$F$21</f>
        <v>2246.68572395</v>
      </c>
      <c r="J33" s="36">
        <f>SUMIFS(СВЦЭМ!$D$33:$D$776,СВЦЭМ!$A$33:$A$776,$A33,СВЦЭМ!$B$33:$B$776,J$11)+'СЕТ СН'!$F$11+СВЦЭМ!$D$10+'СЕТ СН'!$F$5-'СЕТ СН'!$F$21</f>
        <v>2251.23689195</v>
      </c>
      <c r="K33" s="36">
        <f>SUMIFS(СВЦЭМ!$D$33:$D$776,СВЦЭМ!$A$33:$A$776,$A33,СВЦЭМ!$B$33:$B$776,K$11)+'СЕТ СН'!$F$11+СВЦЭМ!$D$10+'СЕТ СН'!$F$5-'СЕТ СН'!$F$21</f>
        <v>2260.3343157700001</v>
      </c>
      <c r="L33" s="36">
        <f>SUMIFS(СВЦЭМ!$D$33:$D$776,СВЦЭМ!$A$33:$A$776,$A33,СВЦЭМ!$B$33:$B$776,L$11)+'СЕТ СН'!$F$11+СВЦЭМ!$D$10+'СЕТ СН'!$F$5-'СЕТ СН'!$F$21</f>
        <v>2270.2705874900003</v>
      </c>
      <c r="M33" s="36">
        <f>SUMIFS(СВЦЭМ!$D$33:$D$776,СВЦЭМ!$A$33:$A$776,$A33,СВЦЭМ!$B$33:$B$776,M$11)+'СЕТ СН'!$F$11+СВЦЭМ!$D$10+'СЕТ СН'!$F$5-'СЕТ СН'!$F$21</f>
        <v>2278.3946410600001</v>
      </c>
      <c r="N33" s="36">
        <f>SUMIFS(СВЦЭМ!$D$33:$D$776,СВЦЭМ!$A$33:$A$776,$A33,СВЦЭМ!$B$33:$B$776,N$11)+'СЕТ СН'!$F$11+СВЦЭМ!$D$10+'СЕТ СН'!$F$5-'СЕТ СН'!$F$21</f>
        <v>2280.45026306</v>
      </c>
      <c r="O33" s="36">
        <f>SUMIFS(СВЦЭМ!$D$33:$D$776,СВЦЭМ!$A$33:$A$776,$A33,СВЦЭМ!$B$33:$B$776,O$11)+'СЕТ СН'!$F$11+СВЦЭМ!$D$10+'СЕТ СН'!$F$5-'СЕТ СН'!$F$21</f>
        <v>2280.35224401</v>
      </c>
      <c r="P33" s="36">
        <f>SUMIFS(СВЦЭМ!$D$33:$D$776,СВЦЭМ!$A$33:$A$776,$A33,СВЦЭМ!$B$33:$B$776,P$11)+'СЕТ СН'!$F$11+СВЦЭМ!$D$10+'СЕТ СН'!$F$5-'СЕТ СН'!$F$21</f>
        <v>2274.4962330899998</v>
      </c>
      <c r="Q33" s="36">
        <f>SUMIFS(СВЦЭМ!$D$33:$D$776,СВЦЭМ!$A$33:$A$776,$A33,СВЦЭМ!$B$33:$B$776,Q$11)+'СЕТ СН'!$F$11+СВЦЭМ!$D$10+'СЕТ СН'!$F$5-'СЕТ СН'!$F$21</f>
        <v>2270.47688126</v>
      </c>
      <c r="R33" s="36">
        <f>SUMIFS(СВЦЭМ!$D$33:$D$776,СВЦЭМ!$A$33:$A$776,$A33,СВЦЭМ!$B$33:$B$776,R$11)+'СЕТ СН'!$F$11+СВЦЭМ!$D$10+'СЕТ СН'!$F$5-'СЕТ СН'!$F$21</f>
        <v>2265.4033439099999</v>
      </c>
      <c r="S33" s="36">
        <f>SUMIFS(СВЦЭМ!$D$33:$D$776,СВЦЭМ!$A$33:$A$776,$A33,СВЦЭМ!$B$33:$B$776,S$11)+'СЕТ СН'!$F$11+СВЦЭМ!$D$10+'СЕТ СН'!$F$5-'СЕТ СН'!$F$21</f>
        <v>2267.0490880400002</v>
      </c>
      <c r="T33" s="36">
        <f>SUMIFS(СВЦЭМ!$D$33:$D$776,СВЦЭМ!$A$33:$A$776,$A33,СВЦЭМ!$B$33:$B$776,T$11)+'СЕТ СН'!$F$11+СВЦЭМ!$D$10+'СЕТ СН'!$F$5-'СЕТ СН'!$F$21</f>
        <v>2270.1547498899999</v>
      </c>
      <c r="U33" s="36">
        <f>SUMIFS(СВЦЭМ!$D$33:$D$776,СВЦЭМ!$A$33:$A$776,$A33,СВЦЭМ!$B$33:$B$776,U$11)+'СЕТ СН'!$F$11+СВЦЭМ!$D$10+'СЕТ СН'!$F$5-'СЕТ СН'!$F$21</f>
        <v>2274.00010316</v>
      </c>
      <c r="V33" s="36">
        <f>SUMIFS(СВЦЭМ!$D$33:$D$776,СВЦЭМ!$A$33:$A$776,$A33,СВЦЭМ!$B$33:$B$776,V$11)+'СЕТ СН'!$F$11+СВЦЭМ!$D$10+'СЕТ СН'!$F$5-'СЕТ СН'!$F$21</f>
        <v>2282.2026141300003</v>
      </c>
      <c r="W33" s="36">
        <f>SUMIFS(СВЦЭМ!$D$33:$D$776,СВЦЭМ!$A$33:$A$776,$A33,СВЦЭМ!$B$33:$B$776,W$11)+'СЕТ СН'!$F$11+СВЦЭМ!$D$10+'СЕТ СН'!$F$5-'СЕТ СН'!$F$21</f>
        <v>2279.5959672600002</v>
      </c>
      <c r="X33" s="36">
        <f>SUMIFS(СВЦЭМ!$D$33:$D$776,СВЦЭМ!$A$33:$A$776,$A33,СВЦЭМ!$B$33:$B$776,X$11)+'СЕТ СН'!$F$11+СВЦЭМ!$D$10+'СЕТ СН'!$F$5-'СЕТ СН'!$F$21</f>
        <v>2270.1053614100001</v>
      </c>
      <c r="Y33" s="36">
        <f>SUMIFS(СВЦЭМ!$D$33:$D$776,СВЦЭМ!$A$33:$A$776,$A33,СВЦЭМ!$B$33:$B$776,Y$11)+'СЕТ СН'!$F$11+СВЦЭМ!$D$10+'СЕТ СН'!$F$5-'СЕТ СН'!$F$21</f>
        <v>2260.35750229</v>
      </c>
    </row>
    <row r="34" spans="1:27" ht="15.75" x14ac:dyDescent="0.2">
      <c r="A34" s="35">
        <f t="shared" si="0"/>
        <v>43884</v>
      </c>
      <c r="B34" s="36">
        <f>SUMIFS(СВЦЭМ!$D$33:$D$776,СВЦЭМ!$A$33:$A$776,$A34,СВЦЭМ!$B$33:$B$776,B$11)+'СЕТ СН'!$F$11+СВЦЭМ!$D$10+'СЕТ СН'!$F$5-'СЕТ СН'!$F$21</f>
        <v>2293.6204463499998</v>
      </c>
      <c r="C34" s="36">
        <f>SUMIFS(СВЦЭМ!$D$33:$D$776,СВЦЭМ!$A$33:$A$776,$A34,СВЦЭМ!$B$33:$B$776,C$11)+'СЕТ СН'!$F$11+СВЦЭМ!$D$10+'СЕТ СН'!$F$5-'СЕТ СН'!$F$21</f>
        <v>2311.7916243199998</v>
      </c>
      <c r="D34" s="36">
        <f>SUMIFS(СВЦЭМ!$D$33:$D$776,СВЦЭМ!$A$33:$A$776,$A34,СВЦЭМ!$B$33:$B$776,D$11)+'СЕТ СН'!$F$11+СВЦЭМ!$D$10+'СЕТ СН'!$F$5-'СЕТ СН'!$F$21</f>
        <v>2322.9825838199999</v>
      </c>
      <c r="E34" s="36">
        <f>SUMIFS(СВЦЭМ!$D$33:$D$776,СВЦЭМ!$A$33:$A$776,$A34,СВЦЭМ!$B$33:$B$776,E$11)+'СЕТ СН'!$F$11+СВЦЭМ!$D$10+'СЕТ СН'!$F$5-'СЕТ СН'!$F$21</f>
        <v>2328.1635330500003</v>
      </c>
      <c r="F34" s="36">
        <f>SUMIFS(СВЦЭМ!$D$33:$D$776,СВЦЭМ!$A$33:$A$776,$A34,СВЦЭМ!$B$33:$B$776,F$11)+'СЕТ СН'!$F$11+СВЦЭМ!$D$10+'СЕТ СН'!$F$5-'СЕТ СН'!$F$21</f>
        <v>2330.4288111800001</v>
      </c>
      <c r="G34" s="36">
        <f>SUMIFS(СВЦЭМ!$D$33:$D$776,СВЦЭМ!$A$33:$A$776,$A34,СВЦЭМ!$B$33:$B$776,G$11)+'СЕТ СН'!$F$11+СВЦЭМ!$D$10+'СЕТ СН'!$F$5-'СЕТ СН'!$F$21</f>
        <v>2332.3377750600002</v>
      </c>
      <c r="H34" s="36">
        <f>SUMIFS(СВЦЭМ!$D$33:$D$776,СВЦЭМ!$A$33:$A$776,$A34,СВЦЭМ!$B$33:$B$776,H$11)+'СЕТ СН'!$F$11+СВЦЭМ!$D$10+'СЕТ СН'!$F$5-'СЕТ СН'!$F$21</f>
        <v>2321.1070034700001</v>
      </c>
      <c r="I34" s="36">
        <f>SUMIFS(СВЦЭМ!$D$33:$D$776,СВЦЭМ!$A$33:$A$776,$A34,СВЦЭМ!$B$33:$B$776,I$11)+'СЕТ СН'!$F$11+СВЦЭМ!$D$10+'СЕТ СН'!$F$5-'СЕТ СН'!$F$21</f>
        <v>2309.566953</v>
      </c>
      <c r="J34" s="36">
        <f>SUMIFS(СВЦЭМ!$D$33:$D$776,СВЦЭМ!$A$33:$A$776,$A34,СВЦЭМ!$B$33:$B$776,J$11)+'СЕТ СН'!$F$11+СВЦЭМ!$D$10+'СЕТ СН'!$F$5-'СЕТ СН'!$F$21</f>
        <v>2282.1871898700001</v>
      </c>
      <c r="K34" s="36">
        <f>SUMIFS(СВЦЭМ!$D$33:$D$776,СВЦЭМ!$A$33:$A$776,$A34,СВЦЭМ!$B$33:$B$776,K$11)+'СЕТ СН'!$F$11+СВЦЭМ!$D$10+'СЕТ СН'!$F$5-'СЕТ СН'!$F$21</f>
        <v>2241.2840798400002</v>
      </c>
      <c r="L34" s="36">
        <f>SUMIFS(СВЦЭМ!$D$33:$D$776,СВЦЭМ!$A$33:$A$776,$A34,СВЦЭМ!$B$33:$B$776,L$11)+'СЕТ СН'!$F$11+СВЦЭМ!$D$10+'СЕТ СН'!$F$5-'СЕТ СН'!$F$21</f>
        <v>2222.4972629600002</v>
      </c>
      <c r="M34" s="36">
        <f>SUMIFS(СВЦЭМ!$D$33:$D$776,СВЦЭМ!$A$33:$A$776,$A34,СВЦЭМ!$B$33:$B$776,M$11)+'СЕТ СН'!$F$11+СВЦЭМ!$D$10+'СЕТ СН'!$F$5-'СЕТ СН'!$F$21</f>
        <v>2228.3862208999999</v>
      </c>
      <c r="N34" s="36">
        <f>SUMIFS(СВЦЭМ!$D$33:$D$776,СВЦЭМ!$A$33:$A$776,$A34,СВЦЭМ!$B$33:$B$776,N$11)+'СЕТ СН'!$F$11+СВЦЭМ!$D$10+'СЕТ СН'!$F$5-'СЕТ СН'!$F$21</f>
        <v>2246.53355981</v>
      </c>
      <c r="O34" s="36">
        <f>SUMIFS(СВЦЭМ!$D$33:$D$776,СВЦЭМ!$A$33:$A$776,$A34,СВЦЭМ!$B$33:$B$776,O$11)+'СЕТ СН'!$F$11+СВЦЭМ!$D$10+'СЕТ СН'!$F$5-'СЕТ СН'!$F$21</f>
        <v>2260.4442399</v>
      </c>
      <c r="P34" s="36">
        <f>SUMIFS(СВЦЭМ!$D$33:$D$776,СВЦЭМ!$A$33:$A$776,$A34,СВЦЭМ!$B$33:$B$776,P$11)+'СЕТ СН'!$F$11+СВЦЭМ!$D$10+'СЕТ СН'!$F$5-'СЕТ СН'!$F$21</f>
        <v>2267.64596669</v>
      </c>
      <c r="Q34" s="36">
        <f>SUMIFS(СВЦЭМ!$D$33:$D$776,СВЦЭМ!$A$33:$A$776,$A34,СВЦЭМ!$B$33:$B$776,Q$11)+'СЕТ СН'!$F$11+СВЦЭМ!$D$10+'СЕТ СН'!$F$5-'СЕТ СН'!$F$21</f>
        <v>2277.4552647099999</v>
      </c>
      <c r="R34" s="36">
        <f>SUMIFS(СВЦЭМ!$D$33:$D$776,СВЦЭМ!$A$33:$A$776,$A34,СВЦЭМ!$B$33:$B$776,R$11)+'СЕТ СН'!$F$11+СВЦЭМ!$D$10+'СЕТ СН'!$F$5-'СЕТ СН'!$F$21</f>
        <v>2276.2011612800002</v>
      </c>
      <c r="S34" s="36">
        <f>SUMIFS(СВЦЭМ!$D$33:$D$776,СВЦЭМ!$A$33:$A$776,$A34,СВЦЭМ!$B$33:$B$776,S$11)+'СЕТ СН'!$F$11+СВЦЭМ!$D$10+'СЕТ СН'!$F$5-'СЕТ СН'!$F$21</f>
        <v>2266.76688917</v>
      </c>
      <c r="T34" s="36">
        <f>SUMIFS(СВЦЭМ!$D$33:$D$776,СВЦЭМ!$A$33:$A$776,$A34,СВЦЭМ!$B$33:$B$776,T$11)+'СЕТ СН'!$F$11+СВЦЭМ!$D$10+'СЕТ СН'!$F$5-'СЕТ СН'!$F$21</f>
        <v>2245.1340072799999</v>
      </c>
      <c r="U34" s="36">
        <f>SUMIFS(СВЦЭМ!$D$33:$D$776,СВЦЭМ!$A$33:$A$776,$A34,СВЦЭМ!$B$33:$B$776,U$11)+'СЕТ СН'!$F$11+СВЦЭМ!$D$10+'СЕТ СН'!$F$5-'СЕТ СН'!$F$21</f>
        <v>2229.4474334900001</v>
      </c>
      <c r="V34" s="36">
        <f>SUMIFS(СВЦЭМ!$D$33:$D$776,СВЦЭМ!$A$33:$A$776,$A34,СВЦЭМ!$B$33:$B$776,V$11)+'СЕТ СН'!$F$11+СВЦЭМ!$D$10+'СЕТ СН'!$F$5-'СЕТ СН'!$F$21</f>
        <v>2240.1105357300003</v>
      </c>
      <c r="W34" s="36">
        <f>SUMIFS(СВЦЭМ!$D$33:$D$776,СВЦЭМ!$A$33:$A$776,$A34,СВЦЭМ!$B$33:$B$776,W$11)+'СЕТ СН'!$F$11+СВЦЭМ!$D$10+'СЕТ СН'!$F$5-'СЕТ СН'!$F$21</f>
        <v>2251.2298361000003</v>
      </c>
      <c r="X34" s="36">
        <f>SUMIFS(СВЦЭМ!$D$33:$D$776,СВЦЭМ!$A$33:$A$776,$A34,СВЦЭМ!$B$33:$B$776,X$11)+'СЕТ СН'!$F$11+СВЦЭМ!$D$10+'СЕТ СН'!$F$5-'СЕТ СН'!$F$21</f>
        <v>2270.1077789199999</v>
      </c>
      <c r="Y34" s="36">
        <f>SUMIFS(СВЦЭМ!$D$33:$D$776,СВЦЭМ!$A$33:$A$776,$A34,СВЦЭМ!$B$33:$B$776,Y$11)+'СЕТ СН'!$F$11+СВЦЭМ!$D$10+'СЕТ СН'!$F$5-'СЕТ СН'!$F$21</f>
        <v>2288.3910793700002</v>
      </c>
    </row>
    <row r="35" spans="1:27" ht="15.75" x14ac:dyDescent="0.2">
      <c r="A35" s="35">
        <f t="shared" si="0"/>
        <v>43885</v>
      </c>
      <c r="B35" s="36">
        <f>SUMIFS(СВЦЭМ!$D$33:$D$776,СВЦЭМ!$A$33:$A$776,$A35,СВЦЭМ!$B$33:$B$776,B$11)+'СЕТ СН'!$F$11+СВЦЭМ!$D$10+'СЕТ СН'!$F$5-'СЕТ СН'!$F$21</f>
        <v>2288.3234563199999</v>
      </c>
      <c r="C35" s="36">
        <f>SUMIFS(СВЦЭМ!$D$33:$D$776,СВЦЭМ!$A$33:$A$776,$A35,СВЦЭМ!$B$33:$B$776,C$11)+'СЕТ СН'!$F$11+СВЦЭМ!$D$10+'СЕТ СН'!$F$5-'СЕТ СН'!$F$21</f>
        <v>2300.0429514500001</v>
      </c>
      <c r="D35" s="36">
        <f>SUMIFS(СВЦЭМ!$D$33:$D$776,СВЦЭМ!$A$33:$A$776,$A35,СВЦЭМ!$B$33:$B$776,D$11)+'СЕТ СН'!$F$11+СВЦЭМ!$D$10+'СЕТ СН'!$F$5-'СЕТ СН'!$F$21</f>
        <v>2315.1822459200002</v>
      </c>
      <c r="E35" s="36">
        <f>SUMIFS(СВЦЭМ!$D$33:$D$776,СВЦЭМ!$A$33:$A$776,$A35,СВЦЭМ!$B$33:$B$776,E$11)+'СЕТ СН'!$F$11+СВЦЭМ!$D$10+'СЕТ СН'!$F$5-'СЕТ СН'!$F$21</f>
        <v>2331.8302131099999</v>
      </c>
      <c r="F35" s="36">
        <f>SUMIFS(СВЦЭМ!$D$33:$D$776,СВЦЭМ!$A$33:$A$776,$A35,СВЦЭМ!$B$33:$B$776,F$11)+'СЕТ СН'!$F$11+СВЦЭМ!$D$10+'СЕТ СН'!$F$5-'СЕТ СН'!$F$21</f>
        <v>2333.7247600700002</v>
      </c>
      <c r="G35" s="36">
        <f>SUMIFS(СВЦЭМ!$D$33:$D$776,СВЦЭМ!$A$33:$A$776,$A35,СВЦЭМ!$B$33:$B$776,G$11)+'СЕТ СН'!$F$11+СВЦЭМ!$D$10+'СЕТ СН'!$F$5-'СЕТ СН'!$F$21</f>
        <v>2331.2655542100001</v>
      </c>
      <c r="H35" s="36">
        <f>SUMIFS(СВЦЭМ!$D$33:$D$776,СВЦЭМ!$A$33:$A$776,$A35,СВЦЭМ!$B$33:$B$776,H$11)+'СЕТ СН'!$F$11+СВЦЭМ!$D$10+'СЕТ СН'!$F$5-'СЕТ СН'!$F$21</f>
        <v>2323.1699458200001</v>
      </c>
      <c r="I35" s="36">
        <f>SUMIFS(СВЦЭМ!$D$33:$D$776,СВЦЭМ!$A$33:$A$776,$A35,СВЦЭМ!$B$33:$B$776,I$11)+'СЕТ СН'!$F$11+СВЦЭМ!$D$10+'СЕТ СН'!$F$5-'СЕТ СН'!$F$21</f>
        <v>2304.9160441200002</v>
      </c>
      <c r="J35" s="36">
        <f>SUMIFS(СВЦЭМ!$D$33:$D$776,СВЦЭМ!$A$33:$A$776,$A35,СВЦЭМ!$B$33:$B$776,J$11)+'СЕТ СН'!$F$11+СВЦЭМ!$D$10+'СЕТ СН'!$F$5-'СЕТ СН'!$F$21</f>
        <v>2273.9869528700001</v>
      </c>
      <c r="K35" s="36">
        <f>SUMIFS(СВЦЭМ!$D$33:$D$776,СВЦЭМ!$A$33:$A$776,$A35,СВЦЭМ!$B$33:$B$776,K$11)+'СЕТ СН'!$F$11+СВЦЭМ!$D$10+'СЕТ СН'!$F$5-'СЕТ СН'!$F$21</f>
        <v>2243.91013888</v>
      </c>
      <c r="L35" s="36">
        <f>SUMIFS(СВЦЭМ!$D$33:$D$776,СВЦЭМ!$A$33:$A$776,$A35,СВЦЭМ!$B$33:$B$776,L$11)+'СЕТ СН'!$F$11+СВЦЭМ!$D$10+'СЕТ СН'!$F$5-'СЕТ СН'!$F$21</f>
        <v>2239.6902725300001</v>
      </c>
      <c r="M35" s="36">
        <f>SUMIFS(СВЦЭМ!$D$33:$D$776,СВЦЭМ!$A$33:$A$776,$A35,СВЦЭМ!$B$33:$B$776,M$11)+'СЕТ СН'!$F$11+СВЦЭМ!$D$10+'СЕТ СН'!$F$5-'СЕТ СН'!$F$21</f>
        <v>2243.3081638600001</v>
      </c>
      <c r="N35" s="36">
        <f>SUMIFS(СВЦЭМ!$D$33:$D$776,СВЦЭМ!$A$33:$A$776,$A35,СВЦЭМ!$B$33:$B$776,N$11)+'СЕТ СН'!$F$11+СВЦЭМ!$D$10+'СЕТ СН'!$F$5-'СЕТ СН'!$F$21</f>
        <v>2253.6582963800001</v>
      </c>
      <c r="O35" s="36">
        <f>SUMIFS(СВЦЭМ!$D$33:$D$776,СВЦЭМ!$A$33:$A$776,$A35,СВЦЭМ!$B$33:$B$776,O$11)+'СЕТ СН'!$F$11+СВЦЭМ!$D$10+'СЕТ СН'!$F$5-'СЕТ СН'!$F$21</f>
        <v>2271.4191218599999</v>
      </c>
      <c r="P35" s="36">
        <f>SUMIFS(СВЦЭМ!$D$33:$D$776,СВЦЭМ!$A$33:$A$776,$A35,СВЦЭМ!$B$33:$B$776,P$11)+'СЕТ СН'!$F$11+СВЦЭМ!$D$10+'СЕТ СН'!$F$5-'СЕТ СН'!$F$21</f>
        <v>2281.0355060000002</v>
      </c>
      <c r="Q35" s="36">
        <f>SUMIFS(СВЦЭМ!$D$33:$D$776,СВЦЭМ!$A$33:$A$776,$A35,СВЦЭМ!$B$33:$B$776,Q$11)+'СЕТ СН'!$F$11+СВЦЭМ!$D$10+'СЕТ СН'!$F$5-'СЕТ СН'!$F$21</f>
        <v>2280.5270375499999</v>
      </c>
      <c r="R35" s="36">
        <f>SUMIFS(СВЦЭМ!$D$33:$D$776,СВЦЭМ!$A$33:$A$776,$A35,СВЦЭМ!$B$33:$B$776,R$11)+'СЕТ СН'!$F$11+СВЦЭМ!$D$10+'СЕТ СН'!$F$5-'СЕТ СН'!$F$21</f>
        <v>2278.7178516600002</v>
      </c>
      <c r="S35" s="36">
        <f>SUMIFS(СВЦЭМ!$D$33:$D$776,СВЦЭМ!$A$33:$A$776,$A35,СВЦЭМ!$B$33:$B$776,S$11)+'СЕТ СН'!$F$11+СВЦЭМ!$D$10+'СЕТ СН'!$F$5-'СЕТ СН'!$F$21</f>
        <v>2266.39818165</v>
      </c>
      <c r="T35" s="36">
        <f>SUMIFS(СВЦЭМ!$D$33:$D$776,СВЦЭМ!$A$33:$A$776,$A35,СВЦЭМ!$B$33:$B$776,T$11)+'СЕТ СН'!$F$11+СВЦЭМ!$D$10+'СЕТ СН'!$F$5-'СЕТ СН'!$F$21</f>
        <v>2240.6824201700001</v>
      </c>
      <c r="U35" s="36">
        <f>SUMIFS(СВЦЭМ!$D$33:$D$776,СВЦЭМ!$A$33:$A$776,$A35,СВЦЭМ!$B$33:$B$776,U$11)+'СЕТ СН'!$F$11+СВЦЭМ!$D$10+'СЕТ СН'!$F$5-'СЕТ СН'!$F$21</f>
        <v>2218.2776476600002</v>
      </c>
      <c r="V35" s="36">
        <f>SUMIFS(СВЦЭМ!$D$33:$D$776,СВЦЭМ!$A$33:$A$776,$A35,СВЦЭМ!$B$33:$B$776,V$11)+'СЕТ СН'!$F$11+СВЦЭМ!$D$10+'СЕТ СН'!$F$5-'СЕТ СН'!$F$21</f>
        <v>2225.95560978</v>
      </c>
      <c r="W35" s="36">
        <f>SUMIFS(СВЦЭМ!$D$33:$D$776,СВЦЭМ!$A$33:$A$776,$A35,СВЦЭМ!$B$33:$B$776,W$11)+'СЕТ СН'!$F$11+СВЦЭМ!$D$10+'СЕТ СН'!$F$5-'СЕТ СН'!$F$21</f>
        <v>2241.1412769399999</v>
      </c>
      <c r="X35" s="36">
        <f>SUMIFS(СВЦЭМ!$D$33:$D$776,СВЦЭМ!$A$33:$A$776,$A35,СВЦЭМ!$B$33:$B$776,X$11)+'СЕТ СН'!$F$11+СВЦЭМ!$D$10+'СЕТ СН'!$F$5-'СЕТ СН'!$F$21</f>
        <v>2251.3437489299999</v>
      </c>
      <c r="Y35" s="36">
        <f>SUMIFS(СВЦЭМ!$D$33:$D$776,СВЦЭМ!$A$33:$A$776,$A35,СВЦЭМ!$B$33:$B$776,Y$11)+'СЕТ СН'!$F$11+СВЦЭМ!$D$10+'СЕТ СН'!$F$5-'СЕТ СН'!$F$21</f>
        <v>2275.39012426</v>
      </c>
    </row>
    <row r="36" spans="1:27" ht="15.75" x14ac:dyDescent="0.2">
      <c r="A36" s="35">
        <f t="shared" si="0"/>
        <v>43886</v>
      </c>
      <c r="B36" s="36">
        <f>SUMIFS(СВЦЭМ!$D$33:$D$776,СВЦЭМ!$A$33:$A$776,$A36,СВЦЭМ!$B$33:$B$776,B$11)+'СЕТ СН'!$F$11+СВЦЭМ!$D$10+'СЕТ СН'!$F$5-'СЕТ СН'!$F$21</f>
        <v>2318.7096207899999</v>
      </c>
      <c r="C36" s="36">
        <f>SUMIFS(СВЦЭМ!$D$33:$D$776,СВЦЭМ!$A$33:$A$776,$A36,СВЦЭМ!$B$33:$B$776,C$11)+'СЕТ СН'!$F$11+СВЦЭМ!$D$10+'СЕТ СН'!$F$5-'СЕТ СН'!$F$21</f>
        <v>2327.3023838600002</v>
      </c>
      <c r="D36" s="36">
        <f>SUMIFS(СВЦЭМ!$D$33:$D$776,СВЦЭМ!$A$33:$A$776,$A36,СВЦЭМ!$B$33:$B$776,D$11)+'СЕТ СН'!$F$11+СВЦЭМ!$D$10+'СЕТ СН'!$F$5-'СЕТ СН'!$F$21</f>
        <v>2344.6978090399998</v>
      </c>
      <c r="E36" s="36">
        <f>SUMIFS(СВЦЭМ!$D$33:$D$776,СВЦЭМ!$A$33:$A$776,$A36,СВЦЭМ!$B$33:$B$776,E$11)+'СЕТ СН'!$F$11+СВЦЭМ!$D$10+'СЕТ СН'!$F$5-'СЕТ СН'!$F$21</f>
        <v>2361.10577595</v>
      </c>
      <c r="F36" s="36">
        <f>SUMIFS(СВЦЭМ!$D$33:$D$776,СВЦЭМ!$A$33:$A$776,$A36,СВЦЭМ!$B$33:$B$776,F$11)+'СЕТ СН'!$F$11+СВЦЭМ!$D$10+'СЕТ СН'!$F$5-'СЕТ СН'!$F$21</f>
        <v>2350.4169566800001</v>
      </c>
      <c r="G36" s="36">
        <f>SUMIFS(СВЦЭМ!$D$33:$D$776,СВЦЭМ!$A$33:$A$776,$A36,СВЦЭМ!$B$33:$B$776,G$11)+'СЕТ СН'!$F$11+СВЦЭМ!$D$10+'СЕТ СН'!$F$5-'СЕТ СН'!$F$21</f>
        <v>2330.4869268800003</v>
      </c>
      <c r="H36" s="36">
        <f>SUMIFS(СВЦЭМ!$D$33:$D$776,СВЦЭМ!$A$33:$A$776,$A36,СВЦЭМ!$B$33:$B$776,H$11)+'СЕТ СН'!$F$11+СВЦЭМ!$D$10+'СЕТ СН'!$F$5-'СЕТ СН'!$F$21</f>
        <v>2304.4792804899998</v>
      </c>
      <c r="I36" s="36">
        <f>SUMIFS(СВЦЭМ!$D$33:$D$776,СВЦЭМ!$A$33:$A$776,$A36,СВЦЭМ!$B$33:$B$776,I$11)+'СЕТ СН'!$F$11+СВЦЭМ!$D$10+'СЕТ СН'!$F$5-'СЕТ СН'!$F$21</f>
        <v>2279.8749650199998</v>
      </c>
      <c r="J36" s="36">
        <f>SUMIFS(СВЦЭМ!$D$33:$D$776,СВЦЭМ!$A$33:$A$776,$A36,СВЦЭМ!$B$33:$B$776,J$11)+'СЕТ СН'!$F$11+СВЦЭМ!$D$10+'СЕТ СН'!$F$5-'СЕТ СН'!$F$21</f>
        <v>2256.9204864499998</v>
      </c>
      <c r="K36" s="36">
        <f>SUMIFS(СВЦЭМ!$D$33:$D$776,СВЦЭМ!$A$33:$A$776,$A36,СВЦЭМ!$B$33:$B$776,K$11)+'СЕТ СН'!$F$11+СВЦЭМ!$D$10+'СЕТ СН'!$F$5-'СЕТ СН'!$F$21</f>
        <v>2238.5563803700002</v>
      </c>
      <c r="L36" s="36">
        <f>SUMIFS(СВЦЭМ!$D$33:$D$776,СВЦЭМ!$A$33:$A$776,$A36,СВЦЭМ!$B$33:$B$776,L$11)+'СЕТ СН'!$F$11+СВЦЭМ!$D$10+'СЕТ СН'!$F$5-'СЕТ СН'!$F$21</f>
        <v>2238.33516633</v>
      </c>
      <c r="M36" s="36">
        <f>SUMIFS(СВЦЭМ!$D$33:$D$776,СВЦЭМ!$A$33:$A$776,$A36,СВЦЭМ!$B$33:$B$776,M$11)+'СЕТ СН'!$F$11+СВЦЭМ!$D$10+'СЕТ СН'!$F$5-'СЕТ СН'!$F$21</f>
        <v>2248.5219955800003</v>
      </c>
      <c r="N36" s="36">
        <f>SUMIFS(СВЦЭМ!$D$33:$D$776,СВЦЭМ!$A$33:$A$776,$A36,СВЦЭМ!$B$33:$B$776,N$11)+'СЕТ СН'!$F$11+СВЦЭМ!$D$10+'СЕТ СН'!$F$5-'СЕТ СН'!$F$21</f>
        <v>2259.4094642700002</v>
      </c>
      <c r="O36" s="36">
        <f>SUMIFS(СВЦЭМ!$D$33:$D$776,СВЦЭМ!$A$33:$A$776,$A36,СВЦЭМ!$B$33:$B$776,O$11)+'СЕТ СН'!$F$11+СВЦЭМ!$D$10+'СЕТ СН'!$F$5-'СЕТ СН'!$F$21</f>
        <v>2276.7529624600002</v>
      </c>
      <c r="P36" s="36">
        <f>SUMIFS(СВЦЭМ!$D$33:$D$776,СВЦЭМ!$A$33:$A$776,$A36,СВЦЭМ!$B$33:$B$776,P$11)+'СЕТ СН'!$F$11+СВЦЭМ!$D$10+'СЕТ СН'!$F$5-'СЕТ СН'!$F$21</f>
        <v>2308.91266511</v>
      </c>
      <c r="Q36" s="36">
        <f>SUMIFS(СВЦЭМ!$D$33:$D$776,СВЦЭМ!$A$33:$A$776,$A36,СВЦЭМ!$B$33:$B$776,Q$11)+'СЕТ СН'!$F$11+СВЦЭМ!$D$10+'СЕТ СН'!$F$5-'СЕТ СН'!$F$21</f>
        <v>2326.6269784000001</v>
      </c>
      <c r="R36" s="36">
        <f>SUMIFS(СВЦЭМ!$D$33:$D$776,СВЦЭМ!$A$33:$A$776,$A36,СВЦЭМ!$B$33:$B$776,R$11)+'СЕТ СН'!$F$11+СВЦЭМ!$D$10+'СЕТ СН'!$F$5-'СЕТ СН'!$F$21</f>
        <v>2325.16277855</v>
      </c>
      <c r="S36" s="36">
        <f>SUMIFS(СВЦЭМ!$D$33:$D$776,СВЦЭМ!$A$33:$A$776,$A36,СВЦЭМ!$B$33:$B$776,S$11)+'СЕТ СН'!$F$11+СВЦЭМ!$D$10+'СЕТ СН'!$F$5-'СЕТ СН'!$F$21</f>
        <v>2287.5185333499999</v>
      </c>
      <c r="T36" s="36">
        <f>SUMIFS(СВЦЭМ!$D$33:$D$776,СВЦЭМ!$A$33:$A$776,$A36,СВЦЭМ!$B$33:$B$776,T$11)+'СЕТ СН'!$F$11+СВЦЭМ!$D$10+'СЕТ СН'!$F$5-'СЕТ СН'!$F$21</f>
        <v>2254.78610278</v>
      </c>
      <c r="U36" s="36">
        <f>SUMIFS(СВЦЭМ!$D$33:$D$776,СВЦЭМ!$A$33:$A$776,$A36,СВЦЭМ!$B$33:$B$776,U$11)+'СЕТ СН'!$F$11+СВЦЭМ!$D$10+'СЕТ СН'!$F$5-'СЕТ СН'!$F$21</f>
        <v>2230.5262799500001</v>
      </c>
      <c r="V36" s="36">
        <f>SUMIFS(СВЦЭМ!$D$33:$D$776,СВЦЭМ!$A$33:$A$776,$A36,СВЦЭМ!$B$33:$B$776,V$11)+'СЕТ СН'!$F$11+СВЦЭМ!$D$10+'СЕТ СН'!$F$5-'СЕТ СН'!$F$21</f>
        <v>2227.6485439799999</v>
      </c>
      <c r="W36" s="36">
        <f>SUMIFS(СВЦЭМ!$D$33:$D$776,СВЦЭМ!$A$33:$A$776,$A36,СВЦЭМ!$B$33:$B$776,W$11)+'СЕТ СН'!$F$11+СВЦЭМ!$D$10+'СЕТ СН'!$F$5-'СЕТ СН'!$F$21</f>
        <v>2254.1286075100002</v>
      </c>
      <c r="X36" s="36">
        <f>SUMIFS(СВЦЭМ!$D$33:$D$776,СВЦЭМ!$A$33:$A$776,$A36,СВЦЭМ!$B$33:$B$776,X$11)+'СЕТ СН'!$F$11+СВЦЭМ!$D$10+'СЕТ СН'!$F$5-'СЕТ СН'!$F$21</f>
        <v>2276.5367883600002</v>
      </c>
      <c r="Y36" s="36">
        <f>SUMIFS(СВЦЭМ!$D$33:$D$776,СВЦЭМ!$A$33:$A$776,$A36,СВЦЭМ!$B$33:$B$776,Y$11)+'СЕТ СН'!$F$11+СВЦЭМ!$D$10+'СЕТ СН'!$F$5-'СЕТ СН'!$F$21</f>
        <v>2299.59860819</v>
      </c>
    </row>
    <row r="37" spans="1:27" ht="15.75" x14ac:dyDescent="0.2">
      <c r="A37" s="35">
        <f t="shared" si="0"/>
        <v>43887</v>
      </c>
      <c r="B37" s="36">
        <f>SUMIFS(СВЦЭМ!$D$33:$D$776,СВЦЭМ!$A$33:$A$776,$A37,СВЦЭМ!$B$33:$B$776,B$11)+'СЕТ СН'!$F$11+СВЦЭМ!$D$10+'СЕТ СН'!$F$5-'СЕТ СН'!$F$21</f>
        <v>2324.7176845100003</v>
      </c>
      <c r="C37" s="36">
        <f>SUMIFS(СВЦЭМ!$D$33:$D$776,СВЦЭМ!$A$33:$A$776,$A37,СВЦЭМ!$B$33:$B$776,C$11)+'СЕТ СН'!$F$11+СВЦЭМ!$D$10+'СЕТ СН'!$F$5-'СЕТ СН'!$F$21</f>
        <v>2346.9197567599999</v>
      </c>
      <c r="D37" s="36">
        <f>SUMIFS(СВЦЭМ!$D$33:$D$776,СВЦЭМ!$A$33:$A$776,$A37,СВЦЭМ!$B$33:$B$776,D$11)+'СЕТ СН'!$F$11+СВЦЭМ!$D$10+'СЕТ СН'!$F$5-'СЕТ СН'!$F$21</f>
        <v>2355.5701770200003</v>
      </c>
      <c r="E37" s="36">
        <f>SUMIFS(СВЦЭМ!$D$33:$D$776,СВЦЭМ!$A$33:$A$776,$A37,СВЦЭМ!$B$33:$B$776,E$11)+'СЕТ СН'!$F$11+СВЦЭМ!$D$10+'СЕТ СН'!$F$5-'СЕТ СН'!$F$21</f>
        <v>2368.7604046500001</v>
      </c>
      <c r="F37" s="36">
        <f>SUMIFS(СВЦЭМ!$D$33:$D$776,СВЦЭМ!$A$33:$A$776,$A37,СВЦЭМ!$B$33:$B$776,F$11)+'СЕТ СН'!$F$11+СВЦЭМ!$D$10+'СЕТ СН'!$F$5-'СЕТ СН'!$F$21</f>
        <v>2359.54381861</v>
      </c>
      <c r="G37" s="36">
        <f>SUMIFS(СВЦЭМ!$D$33:$D$776,СВЦЭМ!$A$33:$A$776,$A37,СВЦЭМ!$B$33:$B$776,G$11)+'СЕТ СН'!$F$11+СВЦЭМ!$D$10+'СЕТ СН'!$F$5-'СЕТ СН'!$F$21</f>
        <v>2336.4256798500001</v>
      </c>
      <c r="H37" s="36">
        <f>SUMIFS(СВЦЭМ!$D$33:$D$776,СВЦЭМ!$A$33:$A$776,$A37,СВЦЭМ!$B$33:$B$776,H$11)+'СЕТ СН'!$F$11+СВЦЭМ!$D$10+'СЕТ СН'!$F$5-'СЕТ СН'!$F$21</f>
        <v>2301.1343545600002</v>
      </c>
      <c r="I37" s="36">
        <f>SUMIFS(СВЦЭМ!$D$33:$D$776,СВЦЭМ!$A$33:$A$776,$A37,СВЦЭМ!$B$33:$B$776,I$11)+'СЕТ СН'!$F$11+СВЦЭМ!$D$10+'СЕТ СН'!$F$5-'СЕТ СН'!$F$21</f>
        <v>2276.8131418799999</v>
      </c>
      <c r="J37" s="36">
        <f>SUMIFS(СВЦЭМ!$D$33:$D$776,СВЦЭМ!$A$33:$A$776,$A37,СВЦЭМ!$B$33:$B$776,J$11)+'СЕТ СН'!$F$11+СВЦЭМ!$D$10+'СЕТ СН'!$F$5-'СЕТ СН'!$F$21</f>
        <v>2245.9520605600001</v>
      </c>
      <c r="K37" s="36">
        <f>SUMIFS(СВЦЭМ!$D$33:$D$776,СВЦЭМ!$A$33:$A$776,$A37,СВЦЭМ!$B$33:$B$776,K$11)+'СЕТ СН'!$F$11+СВЦЭМ!$D$10+'СЕТ СН'!$F$5-'СЕТ СН'!$F$21</f>
        <v>2231.3358090699999</v>
      </c>
      <c r="L37" s="36">
        <f>SUMIFS(СВЦЭМ!$D$33:$D$776,СВЦЭМ!$A$33:$A$776,$A37,СВЦЭМ!$B$33:$B$776,L$11)+'СЕТ СН'!$F$11+СВЦЭМ!$D$10+'СЕТ СН'!$F$5-'СЕТ СН'!$F$21</f>
        <v>2238.55812672</v>
      </c>
      <c r="M37" s="36">
        <f>SUMIFS(СВЦЭМ!$D$33:$D$776,СВЦЭМ!$A$33:$A$776,$A37,СВЦЭМ!$B$33:$B$776,M$11)+'СЕТ СН'!$F$11+СВЦЭМ!$D$10+'СЕТ СН'!$F$5-'СЕТ СН'!$F$21</f>
        <v>2245.9421965299998</v>
      </c>
      <c r="N37" s="36">
        <f>SUMIFS(СВЦЭМ!$D$33:$D$776,СВЦЭМ!$A$33:$A$776,$A37,СВЦЭМ!$B$33:$B$776,N$11)+'СЕТ СН'!$F$11+СВЦЭМ!$D$10+'СЕТ СН'!$F$5-'СЕТ СН'!$F$21</f>
        <v>2256.7131832</v>
      </c>
      <c r="O37" s="36">
        <f>SUMIFS(СВЦЭМ!$D$33:$D$776,СВЦЭМ!$A$33:$A$776,$A37,СВЦЭМ!$B$33:$B$776,O$11)+'СЕТ СН'!$F$11+СВЦЭМ!$D$10+'СЕТ СН'!$F$5-'СЕТ СН'!$F$21</f>
        <v>2271.0537758</v>
      </c>
      <c r="P37" s="36">
        <f>SUMIFS(СВЦЭМ!$D$33:$D$776,СВЦЭМ!$A$33:$A$776,$A37,СВЦЭМ!$B$33:$B$776,P$11)+'СЕТ СН'!$F$11+СВЦЭМ!$D$10+'СЕТ СН'!$F$5-'СЕТ СН'!$F$21</f>
        <v>2282.9863863300002</v>
      </c>
      <c r="Q37" s="36">
        <f>SUMIFS(СВЦЭМ!$D$33:$D$776,СВЦЭМ!$A$33:$A$776,$A37,СВЦЭМ!$B$33:$B$776,Q$11)+'СЕТ СН'!$F$11+СВЦЭМ!$D$10+'СЕТ СН'!$F$5-'СЕТ СН'!$F$21</f>
        <v>2289.1910722699999</v>
      </c>
      <c r="R37" s="36">
        <f>SUMIFS(СВЦЭМ!$D$33:$D$776,СВЦЭМ!$A$33:$A$776,$A37,СВЦЭМ!$B$33:$B$776,R$11)+'СЕТ СН'!$F$11+СВЦЭМ!$D$10+'СЕТ СН'!$F$5-'СЕТ СН'!$F$21</f>
        <v>2281.2733055399999</v>
      </c>
      <c r="S37" s="36">
        <f>SUMIFS(СВЦЭМ!$D$33:$D$776,СВЦЭМ!$A$33:$A$776,$A37,СВЦЭМ!$B$33:$B$776,S$11)+'СЕТ СН'!$F$11+СВЦЭМ!$D$10+'СЕТ СН'!$F$5-'СЕТ СН'!$F$21</f>
        <v>2265.27920292</v>
      </c>
      <c r="T37" s="36">
        <f>SUMIFS(СВЦЭМ!$D$33:$D$776,СВЦЭМ!$A$33:$A$776,$A37,СВЦЭМ!$B$33:$B$776,T$11)+'СЕТ СН'!$F$11+СВЦЭМ!$D$10+'СЕТ СН'!$F$5-'СЕТ СН'!$F$21</f>
        <v>2241.4303613100001</v>
      </c>
      <c r="U37" s="36">
        <f>SUMIFS(СВЦЭМ!$D$33:$D$776,СВЦЭМ!$A$33:$A$776,$A37,СВЦЭМ!$B$33:$B$776,U$11)+'СЕТ СН'!$F$11+СВЦЭМ!$D$10+'СЕТ СН'!$F$5-'СЕТ СН'!$F$21</f>
        <v>2233.2628135499999</v>
      </c>
      <c r="V37" s="36">
        <f>SUMIFS(СВЦЭМ!$D$33:$D$776,СВЦЭМ!$A$33:$A$776,$A37,СВЦЭМ!$B$33:$B$776,V$11)+'СЕТ СН'!$F$11+СВЦЭМ!$D$10+'СЕТ СН'!$F$5-'СЕТ СН'!$F$21</f>
        <v>2237.1623020000002</v>
      </c>
      <c r="W37" s="36">
        <f>SUMIFS(СВЦЭМ!$D$33:$D$776,СВЦЭМ!$A$33:$A$776,$A37,СВЦЭМ!$B$33:$B$776,W$11)+'СЕТ СН'!$F$11+СВЦЭМ!$D$10+'СЕТ СН'!$F$5-'СЕТ СН'!$F$21</f>
        <v>2247.0656041399998</v>
      </c>
      <c r="X37" s="36">
        <f>SUMIFS(СВЦЭМ!$D$33:$D$776,СВЦЭМ!$A$33:$A$776,$A37,СВЦЭМ!$B$33:$B$776,X$11)+'СЕТ СН'!$F$11+СВЦЭМ!$D$10+'СЕТ СН'!$F$5-'СЕТ СН'!$F$21</f>
        <v>2263.45302528</v>
      </c>
      <c r="Y37" s="36">
        <f>SUMIFS(СВЦЭМ!$D$33:$D$776,СВЦЭМ!$A$33:$A$776,$A37,СВЦЭМ!$B$33:$B$776,Y$11)+'СЕТ СН'!$F$11+СВЦЭМ!$D$10+'СЕТ СН'!$F$5-'СЕТ СН'!$F$21</f>
        <v>2282.6040556200001</v>
      </c>
    </row>
    <row r="38" spans="1:27" ht="15.75" x14ac:dyDescent="0.2">
      <c r="A38" s="35">
        <f t="shared" si="0"/>
        <v>43888</v>
      </c>
      <c r="B38" s="36">
        <f>SUMIFS(СВЦЭМ!$D$33:$D$776,СВЦЭМ!$A$33:$A$776,$A38,СВЦЭМ!$B$33:$B$776,B$11)+'СЕТ СН'!$F$11+СВЦЭМ!$D$10+'СЕТ СН'!$F$5-'СЕТ СН'!$F$21</f>
        <v>2329.2586646199998</v>
      </c>
      <c r="C38" s="36">
        <f>SUMIFS(СВЦЭМ!$D$33:$D$776,СВЦЭМ!$A$33:$A$776,$A38,СВЦЭМ!$B$33:$B$776,C$11)+'СЕТ СН'!$F$11+СВЦЭМ!$D$10+'СЕТ СН'!$F$5-'СЕТ СН'!$F$21</f>
        <v>2344.7480579100002</v>
      </c>
      <c r="D38" s="36">
        <f>SUMIFS(СВЦЭМ!$D$33:$D$776,СВЦЭМ!$A$33:$A$776,$A38,СВЦЭМ!$B$33:$B$776,D$11)+'СЕТ СН'!$F$11+СВЦЭМ!$D$10+'СЕТ СН'!$F$5-'СЕТ СН'!$F$21</f>
        <v>2352.5699414599999</v>
      </c>
      <c r="E38" s="36">
        <f>SUMIFS(СВЦЭМ!$D$33:$D$776,СВЦЭМ!$A$33:$A$776,$A38,СВЦЭМ!$B$33:$B$776,E$11)+'СЕТ СН'!$F$11+СВЦЭМ!$D$10+'СЕТ СН'!$F$5-'СЕТ СН'!$F$21</f>
        <v>2364.1026880899999</v>
      </c>
      <c r="F38" s="36">
        <f>SUMIFS(СВЦЭМ!$D$33:$D$776,СВЦЭМ!$A$33:$A$776,$A38,СВЦЭМ!$B$33:$B$776,F$11)+'СЕТ СН'!$F$11+СВЦЭМ!$D$10+'СЕТ СН'!$F$5-'СЕТ СН'!$F$21</f>
        <v>2351.73650705</v>
      </c>
      <c r="G38" s="36">
        <f>SUMIFS(СВЦЭМ!$D$33:$D$776,СВЦЭМ!$A$33:$A$776,$A38,СВЦЭМ!$B$33:$B$776,G$11)+'СЕТ СН'!$F$11+СВЦЭМ!$D$10+'СЕТ СН'!$F$5-'СЕТ СН'!$F$21</f>
        <v>2325.3248781500001</v>
      </c>
      <c r="H38" s="36">
        <f>SUMIFS(СВЦЭМ!$D$33:$D$776,СВЦЭМ!$A$33:$A$776,$A38,СВЦЭМ!$B$33:$B$776,H$11)+'СЕТ СН'!$F$11+СВЦЭМ!$D$10+'СЕТ СН'!$F$5-'СЕТ СН'!$F$21</f>
        <v>2299.3682032199999</v>
      </c>
      <c r="I38" s="36">
        <f>SUMIFS(СВЦЭМ!$D$33:$D$776,СВЦЭМ!$A$33:$A$776,$A38,СВЦЭМ!$B$33:$B$776,I$11)+'СЕТ СН'!$F$11+СВЦЭМ!$D$10+'СЕТ СН'!$F$5-'СЕТ СН'!$F$21</f>
        <v>2274.2579107400002</v>
      </c>
      <c r="J38" s="36">
        <f>SUMIFS(СВЦЭМ!$D$33:$D$776,СВЦЭМ!$A$33:$A$776,$A38,СВЦЭМ!$B$33:$B$776,J$11)+'СЕТ СН'!$F$11+СВЦЭМ!$D$10+'СЕТ СН'!$F$5-'СЕТ СН'!$F$21</f>
        <v>2252.00296819</v>
      </c>
      <c r="K38" s="36">
        <f>SUMIFS(СВЦЭМ!$D$33:$D$776,СВЦЭМ!$A$33:$A$776,$A38,СВЦЭМ!$B$33:$B$776,K$11)+'СЕТ СН'!$F$11+СВЦЭМ!$D$10+'СЕТ СН'!$F$5-'СЕТ СН'!$F$21</f>
        <v>2233.27831066</v>
      </c>
      <c r="L38" s="36">
        <f>SUMIFS(СВЦЭМ!$D$33:$D$776,СВЦЭМ!$A$33:$A$776,$A38,СВЦЭМ!$B$33:$B$776,L$11)+'СЕТ СН'!$F$11+СВЦЭМ!$D$10+'СЕТ СН'!$F$5-'СЕТ СН'!$F$21</f>
        <v>2236.80948446</v>
      </c>
      <c r="M38" s="36">
        <f>SUMIFS(СВЦЭМ!$D$33:$D$776,СВЦЭМ!$A$33:$A$776,$A38,СВЦЭМ!$B$33:$B$776,M$11)+'СЕТ СН'!$F$11+СВЦЭМ!$D$10+'СЕТ СН'!$F$5-'СЕТ СН'!$F$21</f>
        <v>2251.1253334600001</v>
      </c>
      <c r="N38" s="36">
        <f>SUMIFS(СВЦЭМ!$D$33:$D$776,СВЦЭМ!$A$33:$A$776,$A38,СВЦЭМ!$B$33:$B$776,N$11)+'СЕТ СН'!$F$11+СВЦЭМ!$D$10+'СЕТ СН'!$F$5-'СЕТ СН'!$F$21</f>
        <v>2254.7052759399999</v>
      </c>
      <c r="O38" s="36">
        <f>SUMIFS(СВЦЭМ!$D$33:$D$776,СВЦЭМ!$A$33:$A$776,$A38,СВЦЭМ!$B$33:$B$776,O$11)+'СЕТ СН'!$F$11+СВЦЭМ!$D$10+'СЕТ СН'!$F$5-'СЕТ СН'!$F$21</f>
        <v>2270.77139558</v>
      </c>
      <c r="P38" s="36">
        <f>SUMIFS(СВЦЭМ!$D$33:$D$776,СВЦЭМ!$A$33:$A$776,$A38,СВЦЭМ!$B$33:$B$776,P$11)+'СЕТ СН'!$F$11+СВЦЭМ!$D$10+'СЕТ СН'!$F$5-'СЕТ СН'!$F$21</f>
        <v>2285.3981221399999</v>
      </c>
      <c r="Q38" s="36">
        <f>SUMIFS(СВЦЭМ!$D$33:$D$776,СВЦЭМ!$A$33:$A$776,$A38,СВЦЭМ!$B$33:$B$776,Q$11)+'СЕТ СН'!$F$11+СВЦЭМ!$D$10+'СЕТ СН'!$F$5-'СЕТ СН'!$F$21</f>
        <v>2296.2628719499999</v>
      </c>
      <c r="R38" s="36">
        <f>SUMIFS(СВЦЭМ!$D$33:$D$776,СВЦЭМ!$A$33:$A$776,$A38,СВЦЭМ!$B$33:$B$776,R$11)+'СЕТ СН'!$F$11+СВЦЭМ!$D$10+'СЕТ СН'!$F$5-'СЕТ СН'!$F$21</f>
        <v>2299.9052285400003</v>
      </c>
      <c r="S38" s="36">
        <f>SUMIFS(СВЦЭМ!$D$33:$D$776,СВЦЭМ!$A$33:$A$776,$A38,СВЦЭМ!$B$33:$B$776,S$11)+'СЕТ СН'!$F$11+СВЦЭМ!$D$10+'СЕТ СН'!$F$5-'СЕТ СН'!$F$21</f>
        <v>2285.9346734800001</v>
      </c>
      <c r="T38" s="36">
        <f>SUMIFS(СВЦЭМ!$D$33:$D$776,СВЦЭМ!$A$33:$A$776,$A38,СВЦЭМ!$B$33:$B$776,T$11)+'СЕТ СН'!$F$11+СВЦЭМ!$D$10+'СЕТ СН'!$F$5-'СЕТ СН'!$F$21</f>
        <v>2250.48608311</v>
      </c>
      <c r="U38" s="36">
        <f>SUMIFS(СВЦЭМ!$D$33:$D$776,СВЦЭМ!$A$33:$A$776,$A38,СВЦЭМ!$B$33:$B$776,U$11)+'СЕТ СН'!$F$11+СВЦЭМ!$D$10+'СЕТ СН'!$F$5-'СЕТ СН'!$F$21</f>
        <v>2246.4879256100003</v>
      </c>
      <c r="V38" s="36">
        <f>SUMIFS(СВЦЭМ!$D$33:$D$776,СВЦЭМ!$A$33:$A$776,$A38,СВЦЭМ!$B$33:$B$776,V$11)+'СЕТ СН'!$F$11+СВЦЭМ!$D$10+'СЕТ СН'!$F$5-'СЕТ СН'!$F$21</f>
        <v>2248.0276945099999</v>
      </c>
      <c r="W38" s="36">
        <f>SUMIFS(СВЦЭМ!$D$33:$D$776,СВЦЭМ!$A$33:$A$776,$A38,СВЦЭМ!$B$33:$B$776,W$11)+'СЕТ СН'!$F$11+СВЦЭМ!$D$10+'СЕТ СН'!$F$5-'СЕТ СН'!$F$21</f>
        <v>2261.9746178</v>
      </c>
      <c r="X38" s="36">
        <f>SUMIFS(СВЦЭМ!$D$33:$D$776,СВЦЭМ!$A$33:$A$776,$A38,СВЦЭМ!$B$33:$B$776,X$11)+'СЕТ СН'!$F$11+СВЦЭМ!$D$10+'СЕТ СН'!$F$5-'СЕТ СН'!$F$21</f>
        <v>2268.21445804</v>
      </c>
      <c r="Y38" s="36">
        <f>SUMIFS(СВЦЭМ!$D$33:$D$776,СВЦЭМ!$A$33:$A$776,$A38,СВЦЭМ!$B$33:$B$776,Y$11)+'СЕТ СН'!$F$11+СВЦЭМ!$D$10+'СЕТ СН'!$F$5-'СЕТ СН'!$F$21</f>
        <v>2292.4875607499998</v>
      </c>
    </row>
    <row r="39" spans="1:27" ht="15.75" x14ac:dyDescent="0.2">
      <c r="A39" s="35">
        <f t="shared" si="0"/>
        <v>43889</v>
      </c>
      <c r="B39" s="36">
        <f>SUMIFS(СВЦЭМ!$D$33:$D$776,СВЦЭМ!$A$33:$A$776,$A39,СВЦЭМ!$B$33:$B$776,B$11)+'СЕТ СН'!$F$11+СВЦЭМ!$D$10+'СЕТ СН'!$F$5-'СЕТ СН'!$F$21</f>
        <v>2307.54921165</v>
      </c>
      <c r="C39" s="36">
        <f>SUMIFS(СВЦЭМ!$D$33:$D$776,СВЦЭМ!$A$33:$A$776,$A39,СВЦЭМ!$B$33:$B$776,C$11)+'СЕТ СН'!$F$11+СВЦЭМ!$D$10+'СЕТ СН'!$F$5-'СЕТ СН'!$F$21</f>
        <v>2336.0553104300002</v>
      </c>
      <c r="D39" s="36">
        <f>SUMIFS(СВЦЭМ!$D$33:$D$776,СВЦЭМ!$A$33:$A$776,$A39,СВЦЭМ!$B$33:$B$776,D$11)+'СЕТ СН'!$F$11+СВЦЭМ!$D$10+'СЕТ СН'!$F$5-'СЕТ СН'!$F$21</f>
        <v>2350.2512644200001</v>
      </c>
      <c r="E39" s="36">
        <f>SUMIFS(СВЦЭМ!$D$33:$D$776,СВЦЭМ!$A$33:$A$776,$A39,СВЦЭМ!$B$33:$B$776,E$11)+'СЕТ СН'!$F$11+СВЦЭМ!$D$10+'СЕТ СН'!$F$5-'СЕТ СН'!$F$21</f>
        <v>2352.3790620899999</v>
      </c>
      <c r="F39" s="36">
        <f>SUMIFS(СВЦЭМ!$D$33:$D$776,СВЦЭМ!$A$33:$A$776,$A39,СВЦЭМ!$B$33:$B$776,F$11)+'СЕТ СН'!$F$11+СВЦЭМ!$D$10+'СЕТ СН'!$F$5-'СЕТ СН'!$F$21</f>
        <v>2340.68593169</v>
      </c>
      <c r="G39" s="36">
        <f>SUMIFS(СВЦЭМ!$D$33:$D$776,СВЦЭМ!$A$33:$A$776,$A39,СВЦЭМ!$B$33:$B$776,G$11)+'СЕТ СН'!$F$11+СВЦЭМ!$D$10+'СЕТ СН'!$F$5-'СЕТ СН'!$F$21</f>
        <v>2323.01311145</v>
      </c>
      <c r="H39" s="36">
        <f>SUMIFS(СВЦЭМ!$D$33:$D$776,СВЦЭМ!$A$33:$A$776,$A39,СВЦЭМ!$B$33:$B$776,H$11)+'СЕТ СН'!$F$11+СВЦЭМ!$D$10+'СЕТ СН'!$F$5-'СЕТ СН'!$F$21</f>
        <v>2277.64422345</v>
      </c>
      <c r="I39" s="36">
        <f>SUMIFS(СВЦЭМ!$D$33:$D$776,СВЦЭМ!$A$33:$A$776,$A39,СВЦЭМ!$B$33:$B$776,I$11)+'СЕТ СН'!$F$11+СВЦЭМ!$D$10+'СЕТ СН'!$F$5-'СЕТ СН'!$F$21</f>
        <v>2254.6154827999999</v>
      </c>
      <c r="J39" s="36">
        <f>SUMIFS(СВЦЭМ!$D$33:$D$776,СВЦЭМ!$A$33:$A$776,$A39,СВЦЭМ!$B$33:$B$776,J$11)+'СЕТ СН'!$F$11+СВЦЭМ!$D$10+'СЕТ СН'!$F$5-'СЕТ СН'!$F$21</f>
        <v>2250.8731659099999</v>
      </c>
      <c r="K39" s="36">
        <f>SUMIFS(СВЦЭМ!$D$33:$D$776,СВЦЭМ!$A$33:$A$776,$A39,СВЦЭМ!$B$33:$B$776,K$11)+'СЕТ СН'!$F$11+СВЦЭМ!$D$10+'СЕТ СН'!$F$5-'СЕТ СН'!$F$21</f>
        <v>2242.7334096200002</v>
      </c>
      <c r="L39" s="36">
        <f>SUMIFS(СВЦЭМ!$D$33:$D$776,СВЦЭМ!$A$33:$A$776,$A39,СВЦЭМ!$B$33:$B$776,L$11)+'СЕТ СН'!$F$11+СВЦЭМ!$D$10+'СЕТ СН'!$F$5-'СЕТ СН'!$F$21</f>
        <v>2245.0315184999999</v>
      </c>
      <c r="M39" s="36">
        <f>SUMIFS(СВЦЭМ!$D$33:$D$776,СВЦЭМ!$A$33:$A$776,$A39,СВЦЭМ!$B$33:$B$776,M$11)+'СЕТ СН'!$F$11+СВЦЭМ!$D$10+'СЕТ СН'!$F$5-'СЕТ СН'!$F$21</f>
        <v>2250.2993580699999</v>
      </c>
      <c r="N39" s="36">
        <f>SUMIFS(СВЦЭМ!$D$33:$D$776,СВЦЭМ!$A$33:$A$776,$A39,СВЦЭМ!$B$33:$B$776,N$11)+'СЕТ СН'!$F$11+СВЦЭМ!$D$10+'СЕТ СН'!$F$5-'СЕТ СН'!$F$21</f>
        <v>2248.4015482300001</v>
      </c>
      <c r="O39" s="36">
        <f>SUMIFS(СВЦЭМ!$D$33:$D$776,СВЦЭМ!$A$33:$A$776,$A39,СВЦЭМ!$B$33:$B$776,O$11)+'СЕТ СН'!$F$11+СВЦЭМ!$D$10+'СЕТ СН'!$F$5-'СЕТ СН'!$F$21</f>
        <v>2262.2952022899999</v>
      </c>
      <c r="P39" s="36">
        <f>SUMIFS(СВЦЭМ!$D$33:$D$776,СВЦЭМ!$A$33:$A$776,$A39,СВЦЭМ!$B$33:$B$776,P$11)+'СЕТ СН'!$F$11+СВЦЭМ!$D$10+'СЕТ СН'!$F$5-'СЕТ СН'!$F$21</f>
        <v>2272.7187421200001</v>
      </c>
      <c r="Q39" s="36">
        <f>SUMIFS(СВЦЭМ!$D$33:$D$776,СВЦЭМ!$A$33:$A$776,$A39,СВЦЭМ!$B$33:$B$776,Q$11)+'СЕТ СН'!$F$11+СВЦЭМ!$D$10+'СЕТ СН'!$F$5-'СЕТ СН'!$F$21</f>
        <v>2274.5935323399999</v>
      </c>
      <c r="R39" s="36">
        <f>SUMIFS(СВЦЭМ!$D$33:$D$776,СВЦЭМ!$A$33:$A$776,$A39,СВЦЭМ!$B$33:$B$776,R$11)+'СЕТ СН'!$F$11+СВЦЭМ!$D$10+'СЕТ СН'!$F$5-'СЕТ СН'!$F$21</f>
        <v>2263.2720631000002</v>
      </c>
      <c r="S39" s="36">
        <f>SUMIFS(СВЦЭМ!$D$33:$D$776,СВЦЭМ!$A$33:$A$776,$A39,СВЦЭМ!$B$33:$B$776,S$11)+'СЕТ СН'!$F$11+СВЦЭМ!$D$10+'СЕТ СН'!$F$5-'СЕТ СН'!$F$21</f>
        <v>2238.6144174299998</v>
      </c>
      <c r="T39" s="36">
        <f>SUMIFS(СВЦЭМ!$D$33:$D$776,СВЦЭМ!$A$33:$A$776,$A39,СВЦЭМ!$B$33:$B$776,T$11)+'СЕТ СН'!$F$11+СВЦЭМ!$D$10+'СЕТ СН'!$F$5-'СЕТ СН'!$F$21</f>
        <v>2234.67363157</v>
      </c>
      <c r="U39" s="36">
        <f>SUMIFS(СВЦЭМ!$D$33:$D$776,СВЦЭМ!$A$33:$A$776,$A39,СВЦЭМ!$B$33:$B$776,U$11)+'СЕТ СН'!$F$11+СВЦЭМ!$D$10+'СЕТ СН'!$F$5-'СЕТ СН'!$F$21</f>
        <v>2236.1105863500002</v>
      </c>
      <c r="V39" s="36">
        <f>SUMIFS(СВЦЭМ!$D$33:$D$776,СВЦЭМ!$A$33:$A$776,$A39,СВЦЭМ!$B$33:$B$776,V$11)+'СЕТ СН'!$F$11+СВЦЭМ!$D$10+'СЕТ СН'!$F$5-'СЕТ СН'!$F$21</f>
        <v>2242.8858995199998</v>
      </c>
      <c r="W39" s="36">
        <f>SUMIFS(СВЦЭМ!$D$33:$D$776,СВЦЭМ!$A$33:$A$776,$A39,СВЦЭМ!$B$33:$B$776,W$11)+'СЕТ СН'!$F$11+СВЦЭМ!$D$10+'СЕТ СН'!$F$5-'СЕТ СН'!$F$21</f>
        <v>2257.2675987399998</v>
      </c>
      <c r="X39" s="36">
        <f>SUMIFS(СВЦЭМ!$D$33:$D$776,СВЦЭМ!$A$33:$A$776,$A39,СВЦЭМ!$B$33:$B$776,X$11)+'СЕТ СН'!$F$11+СВЦЭМ!$D$10+'СЕТ СН'!$F$5-'СЕТ СН'!$F$21</f>
        <v>2258.9682073499998</v>
      </c>
      <c r="Y39" s="36">
        <f>SUMIFS(СВЦЭМ!$D$33:$D$776,СВЦЭМ!$A$33:$A$776,$A39,СВЦЭМ!$B$33:$B$776,Y$11)+'СЕТ СН'!$F$11+СВЦЭМ!$D$10+'СЕТ СН'!$F$5-'СЕТ СН'!$F$21</f>
        <v>2272.9827549500001</v>
      </c>
    </row>
    <row r="40" spans="1:27" ht="15.75" x14ac:dyDescent="0.2">
      <c r="A40" s="35">
        <f t="shared" si="0"/>
        <v>43890</v>
      </c>
      <c r="B40" s="36">
        <f>SUMIFS(СВЦЭМ!$D$33:$D$776,СВЦЭМ!$A$33:$A$776,$A40,СВЦЭМ!$B$33:$B$776,B$11)+'СЕТ СН'!$F$11+СВЦЭМ!$D$10+'СЕТ СН'!$F$5-'СЕТ СН'!$F$21</f>
        <v>2301.4355984100002</v>
      </c>
      <c r="C40" s="36">
        <f>SUMIFS(СВЦЭМ!$D$33:$D$776,СВЦЭМ!$A$33:$A$776,$A40,СВЦЭМ!$B$33:$B$776,C$11)+'СЕТ СН'!$F$11+СВЦЭМ!$D$10+'СЕТ СН'!$F$5-'СЕТ СН'!$F$21</f>
        <v>2301.6297319400001</v>
      </c>
      <c r="D40" s="36">
        <f>SUMIFS(СВЦЭМ!$D$33:$D$776,СВЦЭМ!$A$33:$A$776,$A40,СВЦЭМ!$B$33:$B$776,D$11)+'СЕТ СН'!$F$11+СВЦЭМ!$D$10+'СЕТ СН'!$F$5-'СЕТ СН'!$F$21</f>
        <v>2321.09822304</v>
      </c>
      <c r="E40" s="36">
        <f>SUMIFS(СВЦЭМ!$D$33:$D$776,СВЦЭМ!$A$33:$A$776,$A40,СВЦЭМ!$B$33:$B$776,E$11)+'СЕТ СН'!$F$11+СВЦЭМ!$D$10+'СЕТ СН'!$F$5-'СЕТ СН'!$F$21</f>
        <v>2336.1228138699998</v>
      </c>
      <c r="F40" s="36">
        <f>SUMIFS(СВЦЭМ!$D$33:$D$776,СВЦЭМ!$A$33:$A$776,$A40,СВЦЭМ!$B$33:$B$776,F$11)+'СЕТ СН'!$F$11+СВЦЭМ!$D$10+'СЕТ СН'!$F$5-'СЕТ СН'!$F$21</f>
        <v>2343.7180106000001</v>
      </c>
      <c r="G40" s="36">
        <f>SUMIFS(СВЦЭМ!$D$33:$D$776,СВЦЭМ!$A$33:$A$776,$A40,СВЦЭМ!$B$33:$B$776,G$11)+'СЕТ СН'!$F$11+СВЦЭМ!$D$10+'СЕТ СН'!$F$5-'СЕТ СН'!$F$21</f>
        <v>2343.98879227</v>
      </c>
      <c r="H40" s="36">
        <f>SUMIFS(СВЦЭМ!$D$33:$D$776,СВЦЭМ!$A$33:$A$776,$A40,СВЦЭМ!$B$33:$B$776,H$11)+'СЕТ СН'!$F$11+СВЦЭМ!$D$10+'СЕТ СН'!$F$5-'СЕТ СН'!$F$21</f>
        <v>2319.20869356</v>
      </c>
      <c r="I40" s="36">
        <f>SUMIFS(СВЦЭМ!$D$33:$D$776,СВЦЭМ!$A$33:$A$776,$A40,СВЦЭМ!$B$33:$B$776,I$11)+'СЕТ СН'!$F$11+СВЦЭМ!$D$10+'СЕТ СН'!$F$5-'СЕТ СН'!$F$21</f>
        <v>2288.2015643599998</v>
      </c>
      <c r="J40" s="36">
        <f>SUMIFS(СВЦЭМ!$D$33:$D$776,СВЦЭМ!$A$33:$A$776,$A40,СВЦЭМ!$B$33:$B$776,J$11)+'СЕТ СН'!$F$11+СВЦЭМ!$D$10+'СЕТ СН'!$F$5-'СЕТ СН'!$F$21</f>
        <v>2256.4312217900001</v>
      </c>
      <c r="K40" s="36">
        <f>SUMIFS(СВЦЭМ!$D$33:$D$776,СВЦЭМ!$A$33:$A$776,$A40,СВЦЭМ!$B$33:$B$776,K$11)+'СЕТ СН'!$F$11+СВЦЭМ!$D$10+'СЕТ СН'!$F$5-'СЕТ СН'!$F$21</f>
        <v>2260.2444005699999</v>
      </c>
      <c r="L40" s="36">
        <f>SUMIFS(СВЦЭМ!$D$33:$D$776,СВЦЭМ!$A$33:$A$776,$A40,СВЦЭМ!$B$33:$B$776,L$11)+'СЕТ СН'!$F$11+СВЦЭМ!$D$10+'СЕТ СН'!$F$5-'СЕТ СН'!$F$21</f>
        <v>2253.93079184</v>
      </c>
      <c r="M40" s="36">
        <f>SUMIFS(СВЦЭМ!$D$33:$D$776,СВЦЭМ!$A$33:$A$776,$A40,СВЦЭМ!$B$33:$B$776,M$11)+'СЕТ СН'!$F$11+СВЦЭМ!$D$10+'СЕТ СН'!$F$5-'СЕТ СН'!$F$21</f>
        <v>2257.0152460899999</v>
      </c>
      <c r="N40" s="36">
        <f>SUMIFS(СВЦЭМ!$D$33:$D$776,СВЦЭМ!$A$33:$A$776,$A40,СВЦЭМ!$B$33:$B$776,N$11)+'СЕТ СН'!$F$11+СВЦЭМ!$D$10+'СЕТ СН'!$F$5-'СЕТ СН'!$F$21</f>
        <v>2261.9480533699998</v>
      </c>
      <c r="O40" s="36">
        <f>SUMIFS(СВЦЭМ!$D$33:$D$776,СВЦЭМ!$A$33:$A$776,$A40,СВЦЭМ!$B$33:$B$776,O$11)+'СЕТ СН'!$F$11+СВЦЭМ!$D$10+'СЕТ СН'!$F$5-'СЕТ СН'!$F$21</f>
        <v>2266.1219224500001</v>
      </c>
      <c r="P40" s="36">
        <f>SUMIFS(СВЦЭМ!$D$33:$D$776,СВЦЭМ!$A$33:$A$776,$A40,СВЦЭМ!$B$33:$B$776,P$11)+'СЕТ СН'!$F$11+СВЦЭМ!$D$10+'СЕТ СН'!$F$5-'СЕТ СН'!$F$21</f>
        <v>2277.1965989099999</v>
      </c>
      <c r="Q40" s="36">
        <f>SUMIFS(СВЦЭМ!$D$33:$D$776,СВЦЭМ!$A$33:$A$776,$A40,СВЦЭМ!$B$33:$B$776,Q$11)+'СЕТ СН'!$F$11+СВЦЭМ!$D$10+'СЕТ СН'!$F$5-'СЕТ СН'!$F$21</f>
        <v>2286.6926036499999</v>
      </c>
      <c r="R40" s="36">
        <f>SUMIFS(СВЦЭМ!$D$33:$D$776,СВЦЭМ!$A$33:$A$776,$A40,СВЦЭМ!$B$33:$B$776,R$11)+'СЕТ СН'!$F$11+СВЦЭМ!$D$10+'СЕТ СН'!$F$5-'СЕТ СН'!$F$21</f>
        <v>2283.0625836200002</v>
      </c>
      <c r="S40" s="36">
        <f>SUMIFS(СВЦЭМ!$D$33:$D$776,СВЦЭМ!$A$33:$A$776,$A40,СВЦЭМ!$B$33:$B$776,S$11)+'СЕТ СН'!$F$11+СВЦЭМ!$D$10+'СЕТ СН'!$F$5-'СЕТ СН'!$F$21</f>
        <v>2278.9022828299999</v>
      </c>
      <c r="T40" s="36">
        <f>SUMIFS(СВЦЭМ!$D$33:$D$776,СВЦЭМ!$A$33:$A$776,$A40,СВЦЭМ!$B$33:$B$776,T$11)+'СЕТ СН'!$F$11+СВЦЭМ!$D$10+'СЕТ СН'!$F$5-'СЕТ СН'!$F$21</f>
        <v>2263.4791411900001</v>
      </c>
      <c r="U40" s="36">
        <f>SUMIFS(СВЦЭМ!$D$33:$D$776,СВЦЭМ!$A$33:$A$776,$A40,СВЦЭМ!$B$33:$B$776,U$11)+'СЕТ СН'!$F$11+СВЦЭМ!$D$10+'СЕТ СН'!$F$5-'СЕТ СН'!$F$21</f>
        <v>2265.33498917</v>
      </c>
      <c r="V40" s="36">
        <f>SUMIFS(СВЦЭМ!$D$33:$D$776,СВЦЭМ!$A$33:$A$776,$A40,СВЦЭМ!$B$33:$B$776,V$11)+'СЕТ СН'!$F$11+СВЦЭМ!$D$10+'СЕТ СН'!$F$5-'СЕТ СН'!$F$21</f>
        <v>2258.4689733200003</v>
      </c>
      <c r="W40" s="36">
        <f>SUMIFS(СВЦЭМ!$D$33:$D$776,СВЦЭМ!$A$33:$A$776,$A40,СВЦЭМ!$B$33:$B$776,W$11)+'СЕТ СН'!$F$11+СВЦЭМ!$D$10+'СЕТ СН'!$F$5-'СЕТ СН'!$F$21</f>
        <v>2268.4247293600001</v>
      </c>
      <c r="X40" s="36">
        <f>SUMIFS(СВЦЭМ!$D$33:$D$776,СВЦЭМ!$A$33:$A$776,$A40,СВЦЭМ!$B$33:$B$776,X$11)+'СЕТ СН'!$F$11+СВЦЭМ!$D$10+'СЕТ СН'!$F$5-'СЕТ СН'!$F$21</f>
        <v>2271.8655410599999</v>
      </c>
      <c r="Y40" s="36">
        <f>SUMIFS(СВЦЭМ!$D$33:$D$776,СВЦЭМ!$A$33:$A$776,$A40,СВЦЭМ!$B$33:$B$776,Y$11)+'СЕТ СН'!$F$11+СВЦЭМ!$D$10+'СЕТ СН'!$F$5-'СЕТ СН'!$F$21</f>
        <v>2285.3177467800001</v>
      </c>
    </row>
    <row r="41" spans="1:27"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7"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7" ht="12.75" customHeight="1" x14ac:dyDescent="0.2">
      <c r="A43" s="132" t="s">
        <v>7</v>
      </c>
      <c r="B43" s="126" t="s">
        <v>71</v>
      </c>
      <c r="C43" s="127"/>
      <c r="D43" s="127"/>
      <c r="E43" s="127"/>
      <c r="F43" s="127"/>
      <c r="G43" s="127"/>
      <c r="H43" s="127"/>
      <c r="I43" s="127"/>
      <c r="J43" s="127"/>
      <c r="K43" s="127"/>
      <c r="L43" s="127"/>
      <c r="M43" s="127"/>
      <c r="N43" s="127"/>
      <c r="O43" s="127"/>
      <c r="P43" s="127"/>
      <c r="Q43" s="127"/>
      <c r="R43" s="127"/>
      <c r="S43" s="127"/>
      <c r="T43" s="127"/>
      <c r="U43" s="127"/>
      <c r="V43" s="127"/>
      <c r="W43" s="127"/>
      <c r="X43" s="127"/>
      <c r="Y43" s="128"/>
    </row>
    <row r="44" spans="1:27" ht="12.75" customHeight="1" x14ac:dyDescent="0.2">
      <c r="A44" s="133"/>
      <c r="B44" s="129"/>
      <c r="C44" s="130"/>
      <c r="D44" s="130"/>
      <c r="E44" s="130"/>
      <c r="F44" s="130"/>
      <c r="G44" s="130"/>
      <c r="H44" s="130"/>
      <c r="I44" s="130"/>
      <c r="J44" s="130"/>
      <c r="K44" s="130"/>
      <c r="L44" s="130"/>
      <c r="M44" s="130"/>
      <c r="N44" s="130"/>
      <c r="O44" s="130"/>
      <c r="P44" s="130"/>
      <c r="Q44" s="130"/>
      <c r="R44" s="130"/>
      <c r="S44" s="130"/>
      <c r="T44" s="130"/>
      <c r="U44" s="130"/>
      <c r="V44" s="130"/>
      <c r="W44" s="130"/>
      <c r="X44" s="130"/>
      <c r="Y44" s="131"/>
    </row>
    <row r="45" spans="1:27" ht="12.75" customHeight="1" x14ac:dyDescent="0.2">
      <c r="A45" s="134"/>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7" ht="15.75" customHeight="1" x14ac:dyDescent="0.2">
      <c r="A46" s="35" t="str">
        <f>A12</f>
        <v>01.02.2020</v>
      </c>
      <c r="B46" s="36">
        <f>SUMIFS(СВЦЭМ!$D$33:$D$776,СВЦЭМ!$A$33:$A$776,$A46,СВЦЭМ!$B$33:$B$776,B$45)+'СЕТ СН'!$G$11+СВЦЭМ!$D$10+'СЕТ СН'!$G$5-'СЕТ СН'!$G$21</f>
        <v>3021.2223458100002</v>
      </c>
      <c r="C46" s="36">
        <f>SUMIFS(СВЦЭМ!$D$33:$D$776,СВЦЭМ!$A$33:$A$776,$A46,СВЦЭМ!$B$33:$B$776,C$45)+'СЕТ СН'!$G$11+СВЦЭМ!$D$10+'СЕТ СН'!$G$5-'СЕТ СН'!$G$21</f>
        <v>3052.5648810299999</v>
      </c>
      <c r="D46" s="36">
        <f>SUMIFS(СВЦЭМ!$D$33:$D$776,СВЦЭМ!$A$33:$A$776,$A46,СВЦЭМ!$B$33:$B$776,D$45)+'СЕТ СН'!$G$11+СВЦЭМ!$D$10+'СЕТ СН'!$G$5-'СЕТ СН'!$G$21</f>
        <v>3081.5891631300001</v>
      </c>
      <c r="E46" s="36">
        <f>SUMIFS(СВЦЭМ!$D$33:$D$776,СВЦЭМ!$A$33:$A$776,$A46,СВЦЭМ!$B$33:$B$776,E$45)+'СЕТ СН'!$G$11+СВЦЭМ!$D$10+'СЕТ СН'!$G$5-'СЕТ СН'!$G$21</f>
        <v>3077.09431563</v>
      </c>
      <c r="F46" s="36">
        <f>SUMIFS(СВЦЭМ!$D$33:$D$776,СВЦЭМ!$A$33:$A$776,$A46,СВЦЭМ!$B$33:$B$776,F$45)+'СЕТ СН'!$G$11+СВЦЭМ!$D$10+'СЕТ СН'!$G$5-'СЕТ СН'!$G$21</f>
        <v>3065.4107516700001</v>
      </c>
      <c r="G46" s="36">
        <f>SUMIFS(СВЦЭМ!$D$33:$D$776,СВЦЭМ!$A$33:$A$776,$A46,СВЦЭМ!$B$33:$B$776,G$45)+'СЕТ СН'!$G$11+СВЦЭМ!$D$10+'СЕТ СН'!$G$5-'СЕТ СН'!$G$21</f>
        <v>3049.2090616</v>
      </c>
      <c r="H46" s="36">
        <f>SUMIFS(СВЦЭМ!$D$33:$D$776,СВЦЭМ!$A$33:$A$776,$A46,СВЦЭМ!$B$33:$B$776,H$45)+'СЕТ СН'!$G$11+СВЦЭМ!$D$10+'СЕТ СН'!$G$5-'СЕТ СН'!$G$21</f>
        <v>3024.1396715600004</v>
      </c>
      <c r="I46" s="36">
        <f>SUMIFS(СВЦЭМ!$D$33:$D$776,СВЦЭМ!$A$33:$A$776,$A46,СВЦЭМ!$B$33:$B$776,I$45)+'СЕТ СН'!$G$11+СВЦЭМ!$D$10+'СЕТ СН'!$G$5-'СЕТ СН'!$G$21</f>
        <v>2998.22224624</v>
      </c>
      <c r="J46" s="36">
        <f>SUMIFS(СВЦЭМ!$D$33:$D$776,СВЦЭМ!$A$33:$A$776,$A46,СВЦЭМ!$B$33:$B$776,J$45)+'СЕТ СН'!$G$11+СВЦЭМ!$D$10+'СЕТ СН'!$G$5-'СЕТ СН'!$G$21</f>
        <v>2978.6705223500003</v>
      </c>
      <c r="K46" s="36">
        <f>SUMIFS(СВЦЭМ!$D$33:$D$776,СВЦЭМ!$A$33:$A$776,$A46,СВЦЭМ!$B$33:$B$776,K$45)+'СЕТ СН'!$G$11+СВЦЭМ!$D$10+'СЕТ СН'!$G$5-'СЕТ СН'!$G$21</f>
        <v>2947.4037094400001</v>
      </c>
      <c r="L46" s="36">
        <f>SUMIFS(СВЦЭМ!$D$33:$D$776,СВЦЭМ!$A$33:$A$776,$A46,СВЦЭМ!$B$33:$B$776,L$45)+'СЕТ СН'!$G$11+СВЦЭМ!$D$10+'СЕТ СН'!$G$5-'СЕТ СН'!$G$21</f>
        <v>2941.0818573300003</v>
      </c>
      <c r="M46" s="36">
        <f>SUMIFS(СВЦЭМ!$D$33:$D$776,СВЦЭМ!$A$33:$A$776,$A46,СВЦЭМ!$B$33:$B$776,M$45)+'СЕТ СН'!$G$11+СВЦЭМ!$D$10+'СЕТ СН'!$G$5-'СЕТ СН'!$G$21</f>
        <v>2947.8685278500002</v>
      </c>
      <c r="N46" s="36">
        <f>SUMIFS(СВЦЭМ!$D$33:$D$776,СВЦЭМ!$A$33:$A$776,$A46,СВЦЭМ!$B$33:$B$776,N$45)+'СЕТ СН'!$G$11+СВЦЭМ!$D$10+'СЕТ СН'!$G$5-'СЕТ СН'!$G$21</f>
        <v>2960.7753286000002</v>
      </c>
      <c r="O46" s="36">
        <f>SUMIFS(СВЦЭМ!$D$33:$D$776,СВЦЭМ!$A$33:$A$776,$A46,СВЦЭМ!$B$33:$B$776,O$45)+'СЕТ СН'!$G$11+СВЦЭМ!$D$10+'СЕТ СН'!$G$5-'СЕТ СН'!$G$21</f>
        <v>2986.1222576500004</v>
      </c>
      <c r="P46" s="36">
        <f>SUMIFS(СВЦЭМ!$D$33:$D$776,СВЦЭМ!$A$33:$A$776,$A46,СВЦЭМ!$B$33:$B$776,P$45)+'СЕТ СН'!$G$11+СВЦЭМ!$D$10+'СЕТ СН'!$G$5-'СЕТ СН'!$G$21</f>
        <v>2996.8937998400002</v>
      </c>
      <c r="Q46" s="36">
        <f>SUMIFS(СВЦЭМ!$D$33:$D$776,СВЦЭМ!$A$33:$A$776,$A46,СВЦЭМ!$B$33:$B$776,Q$45)+'СЕТ СН'!$G$11+СВЦЭМ!$D$10+'СЕТ СН'!$G$5-'СЕТ СН'!$G$21</f>
        <v>3001.8848533999999</v>
      </c>
      <c r="R46" s="36">
        <f>SUMIFS(СВЦЭМ!$D$33:$D$776,СВЦЭМ!$A$33:$A$776,$A46,СВЦЭМ!$B$33:$B$776,R$45)+'СЕТ СН'!$G$11+СВЦЭМ!$D$10+'СЕТ СН'!$G$5-'СЕТ СН'!$G$21</f>
        <v>2999.4503510700001</v>
      </c>
      <c r="S46" s="36">
        <f>SUMIFS(СВЦЭМ!$D$33:$D$776,СВЦЭМ!$A$33:$A$776,$A46,СВЦЭМ!$B$33:$B$776,S$45)+'СЕТ СН'!$G$11+СВЦЭМ!$D$10+'СЕТ СН'!$G$5-'СЕТ СН'!$G$21</f>
        <v>2989.1200824300004</v>
      </c>
      <c r="T46" s="36">
        <f>SUMIFS(СВЦЭМ!$D$33:$D$776,СВЦЭМ!$A$33:$A$776,$A46,СВЦЭМ!$B$33:$B$776,T$45)+'СЕТ СН'!$G$11+СВЦЭМ!$D$10+'СЕТ СН'!$G$5-'СЕТ СН'!$G$21</f>
        <v>2955.6897412600001</v>
      </c>
      <c r="U46" s="36">
        <f>SUMIFS(СВЦЭМ!$D$33:$D$776,СВЦЭМ!$A$33:$A$776,$A46,СВЦЭМ!$B$33:$B$776,U$45)+'СЕТ СН'!$G$11+СВЦЭМ!$D$10+'СЕТ СН'!$G$5-'СЕТ СН'!$G$21</f>
        <v>2958.9004541000004</v>
      </c>
      <c r="V46" s="36">
        <f>SUMIFS(СВЦЭМ!$D$33:$D$776,СВЦЭМ!$A$33:$A$776,$A46,СВЦЭМ!$B$33:$B$776,V$45)+'СЕТ СН'!$G$11+СВЦЭМ!$D$10+'СЕТ СН'!$G$5-'СЕТ СН'!$G$21</f>
        <v>2967.2954172600002</v>
      </c>
      <c r="W46" s="36">
        <f>SUMIFS(СВЦЭМ!$D$33:$D$776,СВЦЭМ!$A$33:$A$776,$A46,СВЦЭМ!$B$33:$B$776,W$45)+'СЕТ СН'!$G$11+СВЦЭМ!$D$10+'СЕТ СН'!$G$5-'СЕТ СН'!$G$21</f>
        <v>2980.0667011700002</v>
      </c>
      <c r="X46" s="36">
        <f>SUMIFS(СВЦЭМ!$D$33:$D$776,СВЦЭМ!$A$33:$A$776,$A46,СВЦЭМ!$B$33:$B$776,X$45)+'СЕТ СН'!$G$11+СВЦЭМ!$D$10+'СЕТ СН'!$G$5-'СЕТ СН'!$G$21</f>
        <v>2996.7100618600002</v>
      </c>
      <c r="Y46" s="36">
        <f>SUMIFS(СВЦЭМ!$D$33:$D$776,СВЦЭМ!$A$33:$A$776,$A46,СВЦЭМ!$B$33:$B$776,Y$45)+'СЕТ СН'!$G$11+СВЦЭМ!$D$10+'СЕТ СН'!$G$5-'СЕТ СН'!$G$21</f>
        <v>3013.75881067</v>
      </c>
      <c r="AA46" s="45"/>
    </row>
    <row r="47" spans="1:27" ht="15.75" x14ac:dyDescent="0.2">
      <c r="A47" s="35">
        <f>A46+1</f>
        <v>43863</v>
      </c>
      <c r="B47" s="36">
        <f>SUMIFS(СВЦЭМ!$D$33:$D$776,СВЦЭМ!$A$33:$A$776,$A47,СВЦЭМ!$B$33:$B$776,B$45)+'СЕТ СН'!$G$11+СВЦЭМ!$D$10+'СЕТ СН'!$G$5-'СЕТ СН'!$G$21</f>
        <v>3016.7931761</v>
      </c>
      <c r="C47" s="36">
        <f>SUMIFS(СВЦЭМ!$D$33:$D$776,СВЦЭМ!$A$33:$A$776,$A47,СВЦЭМ!$B$33:$B$776,C$45)+'СЕТ СН'!$G$11+СВЦЭМ!$D$10+'СЕТ СН'!$G$5-'СЕТ СН'!$G$21</f>
        <v>3042.9125761600003</v>
      </c>
      <c r="D47" s="36">
        <f>SUMIFS(СВЦЭМ!$D$33:$D$776,СВЦЭМ!$A$33:$A$776,$A47,СВЦЭМ!$B$33:$B$776,D$45)+'СЕТ СН'!$G$11+СВЦЭМ!$D$10+'СЕТ СН'!$G$5-'СЕТ СН'!$G$21</f>
        <v>3063.8612013900001</v>
      </c>
      <c r="E47" s="36">
        <f>SUMIFS(СВЦЭМ!$D$33:$D$776,СВЦЭМ!$A$33:$A$776,$A47,СВЦЭМ!$B$33:$B$776,E$45)+'СЕТ СН'!$G$11+СВЦЭМ!$D$10+'СЕТ СН'!$G$5-'СЕТ СН'!$G$21</f>
        <v>3076.5709165400003</v>
      </c>
      <c r="F47" s="36">
        <f>SUMIFS(СВЦЭМ!$D$33:$D$776,СВЦЭМ!$A$33:$A$776,$A47,СВЦЭМ!$B$33:$B$776,F$45)+'СЕТ СН'!$G$11+СВЦЭМ!$D$10+'СЕТ СН'!$G$5-'СЕТ СН'!$G$21</f>
        <v>3070.7962097700001</v>
      </c>
      <c r="G47" s="36">
        <f>SUMIFS(СВЦЭМ!$D$33:$D$776,СВЦЭМ!$A$33:$A$776,$A47,СВЦЭМ!$B$33:$B$776,G$45)+'СЕТ СН'!$G$11+СВЦЭМ!$D$10+'СЕТ СН'!$G$5-'СЕТ СН'!$G$21</f>
        <v>3062.6256324300002</v>
      </c>
      <c r="H47" s="36">
        <f>SUMIFS(СВЦЭМ!$D$33:$D$776,СВЦЭМ!$A$33:$A$776,$A47,СВЦЭМ!$B$33:$B$776,H$45)+'СЕТ СН'!$G$11+СВЦЭМ!$D$10+'СЕТ СН'!$G$5-'СЕТ СН'!$G$21</f>
        <v>3042.6810631400003</v>
      </c>
      <c r="I47" s="36">
        <f>SUMIFS(СВЦЭМ!$D$33:$D$776,СВЦЭМ!$A$33:$A$776,$A47,СВЦЭМ!$B$33:$B$776,I$45)+'СЕТ СН'!$G$11+СВЦЭМ!$D$10+'СЕТ СН'!$G$5-'СЕТ СН'!$G$21</f>
        <v>3018.5524404799999</v>
      </c>
      <c r="J47" s="36">
        <f>SUMIFS(СВЦЭМ!$D$33:$D$776,СВЦЭМ!$A$33:$A$776,$A47,СВЦЭМ!$B$33:$B$776,J$45)+'СЕТ СН'!$G$11+СВЦЭМ!$D$10+'СЕТ СН'!$G$5-'СЕТ СН'!$G$21</f>
        <v>2993.1688628400002</v>
      </c>
      <c r="K47" s="36">
        <f>SUMIFS(СВЦЭМ!$D$33:$D$776,СВЦЭМ!$A$33:$A$776,$A47,СВЦЭМ!$B$33:$B$776,K$45)+'СЕТ СН'!$G$11+СВЦЭМ!$D$10+'СЕТ СН'!$G$5-'СЕТ СН'!$G$21</f>
        <v>2962.2911092900003</v>
      </c>
      <c r="L47" s="36">
        <f>SUMIFS(СВЦЭМ!$D$33:$D$776,СВЦЭМ!$A$33:$A$776,$A47,СВЦЭМ!$B$33:$B$776,L$45)+'СЕТ СН'!$G$11+СВЦЭМ!$D$10+'СЕТ СН'!$G$5-'СЕТ СН'!$G$21</f>
        <v>2948.1757634300002</v>
      </c>
      <c r="M47" s="36">
        <f>SUMIFS(СВЦЭМ!$D$33:$D$776,СВЦЭМ!$A$33:$A$776,$A47,СВЦЭМ!$B$33:$B$776,M$45)+'СЕТ СН'!$G$11+СВЦЭМ!$D$10+'СЕТ СН'!$G$5-'СЕТ СН'!$G$21</f>
        <v>2948.4551554500003</v>
      </c>
      <c r="N47" s="36">
        <f>SUMIFS(СВЦЭМ!$D$33:$D$776,СВЦЭМ!$A$33:$A$776,$A47,СВЦЭМ!$B$33:$B$776,N$45)+'СЕТ СН'!$G$11+СВЦЭМ!$D$10+'СЕТ СН'!$G$5-'СЕТ СН'!$G$21</f>
        <v>2957.67396973</v>
      </c>
      <c r="O47" s="36">
        <f>SUMIFS(СВЦЭМ!$D$33:$D$776,СВЦЭМ!$A$33:$A$776,$A47,СВЦЭМ!$B$33:$B$776,O$45)+'СЕТ СН'!$G$11+СВЦЭМ!$D$10+'СЕТ СН'!$G$5-'СЕТ СН'!$G$21</f>
        <v>2976.7147971000004</v>
      </c>
      <c r="P47" s="36">
        <f>SUMIFS(СВЦЭМ!$D$33:$D$776,СВЦЭМ!$A$33:$A$776,$A47,СВЦЭМ!$B$33:$B$776,P$45)+'СЕТ СН'!$G$11+СВЦЭМ!$D$10+'СЕТ СН'!$G$5-'СЕТ СН'!$G$21</f>
        <v>2987.73368381</v>
      </c>
      <c r="Q47" s="36">
        <f>SUMIFS(СВЦЭМ!$D$33:$D$776,СВЦЭМ!$A$33:$A$776,$A47,СВЦЭМ!$B$33:$B$776,Q$45)+'СЕТ СН'!$G$11+СВЦЭМ!$D$10+'СЕТ СН'!$G$5-'СЕТ СН'!$G$21</f>
        <v>3000.8402510400001</v>
      </c>
      <c r="R47" s="36">
        <f>SUMIFS(СВЦЭМ!$D$33:$D$776,СВЦЭМ!$A$33:$A$776,$A47,СВЦЭМ!$B$33:$B$776,R$45)+'СЕТ СН'!$G$11+СВЦЭМ!$D$10+'СЕТ СН'!$G$5-'СЕТ СН'!$G$21</f>
        <v>2992.1053022900001</v>
      </c>
      <c r="S47" s="36">
        <f>SUMIFS(СВЦЭМ!$D$33:$D$776,СВЦЭМ!$A$33:$A$776,$A47,СВЦЭМ!$B$33:$B$776,S$45)+'СЕТ СН'!$G$11+СВЦЭМ!$D$10+'СЕТ СН'!$G$5-'СЕТ СН'!$G$21</f>
        <v>2981.5727281300001</v>
      </c>
      <c r="T47" s="36">
        <f>SUMIFS(СВЦЭМ!$D$33:$D$776,СВЦЭМ!$A$33:$A$776,$A47,СВЦЭМ!$B$33:$B$776,T$45)+'СЕТ СН'!$G$11+СВЦЭМ!$D$10+'СЕТ СН'!$G$5-'СЕТ СН'!$G$21</f>
        <v>2963.72079837</v>
      </c>
      <c r="U47" s="36">
        <f>SUMIFS(СВЦЭМ!$D$33:$D$776,СВЦЭМ!$A$33:$A$776,$A47,СВЦЭМ!$B$33:$B$776,U$45)+'СЕТ СН'!$G$11+СВЦЭМ!$D$10+'СЕТ СН'!$G$5-'СЕТ СН'!$G$21</f>
        <v>2956.4402748299999</v>
      </c>
      <c r="V47" s="36">
        <f>SUMIFS(СВЦЭМ!$D$33:$D$776,СВЦЭМ!$A$33:$A$776,$A47,СВЦЭМ!$B$33:$B$776,V$45)+'СЕТ СН'!$G$11+СВЦЭМ!$D$10+'СЕТ СН'!$G$5-'СЕТ СН'!$G$21</f>
        <v>2950.21731529</v>
      </c>
      <c r="W47" s="36">
        <f>SUMIFS(СВЦЭМ!$D$33:$D$776,СВЦЭМ!$A$33:$A$776,$A47,СВЦЭМ!$B$33:$B$776,W$45)+'СЕТ СН'!$G$11+СВЦЭМ!$D$10+'СЕТ СН'!$G$5-'СЕТ СН'!$G$21</f>
        <v>2960.2092212400003</v>
      </c>
      <c r="X47" s="36">
        <f>SUMIFS(СВЦЭМ!$D$33:$D$776,СВЦЭМ!$A$33:$A$776,$A47,СВЦЭМ!$B$33:$B$776,X$45)+'СЕТ СН'!$G$11+СВЦЭМ!$D$10+'СЕТ СН'!$G$5-'СЕТ СН'!$G$21</f>
        <v>2968.3487916500003</v>
      </c>
      <c r="Y47" s="36">
        <f>SUMIFS(СВЦЭМ!$D$33:$D$776,СВЦЭМ!$A$33:$A$776,$A47,СВЦЭМ!$B$33:$B$776,Y$45)+'СЕТ СН'!$G$11+СВЦЭМ!$D$10+'СЕТ СН'!$G$5-'СЕТ СН'!$G$21</f>
        <v>2981.8707812100001</v>
      </c>
    </row>
    <row r="48" spans="1:27" ht="15.75" x14ac:dyDescent="0.2">
      <c r="A48" s="35">
        <f t="shared" ref="A48:A74" si="1">A47+1</f>
        <v>43864</v>
      </c>
      <c r="B48" s="36">
        <f>SUMIFS(СВЦЭМ!$D$33:$D$776,СВЦЭМ!$A$33:$A$776,$A48,СВЦЭМ!$B$33:$B$776,B$45)+'СЕТ СН'!$G$11+СВЦЭМ!$D$10+'СЕТ СН'!$G$5-'СЕТ СН'!$G$21</f>
        <v>3012.9208700899999</v>
      </c>
      <c r="C48" s="36">
        <f>SUMIFS(СВЦЭМ!$D$33:$D$776,СВЦЭМ!$A$33:$A$776,$A48,СВЦЭМ!$B$33:$B$776,C$45)+'СЕТ СН'!$G$11+СВЦЭМ!$D$10+'СЕТ СН'!$G$5-'СЕТ СН'!$G$21</f>
        <v>3025.1809915100002</v>
      </c>
      <c r="D48" s="36">
        <f>SUMIFS(СВЦЭМ!$D$33:$D$776,СВЦЭМ!$A$33:$A$776,$A48,СВЦЭМ!$B$33:$B$776,D$45)+'СЕТ СН'!$G$11+СВЦЭМ!$D$10+'СЕТ СН'!$G$5-'СЕТ СН'!$G$21</f>
        <v>3033.15530175</v>
      </c>
      <c r="E48" s="36">
        <f>SUMIFS(СВЦЭМ!$D$33:$D$776,СВЦЭМ!$A$33:$A$776,$A48,СВЦЭМ!$B$33:$B$776,E$45)+'СЕТ СН'!$G$11+СВЦЭМ!$D$10+'СЕТ СН'!$G$5-'СЕТ СН'!$G$21</f>
        <v>3034.58928582</v>
      </c>
      <c r="F48" s="36">
        <f>SUMIFS(СВЦЭМ!$D$33:$D$776,СВЦЭМ!$A$33:$A$776,$A48,СВЦЭМ!$B$33:$B$776,F$45)+'СЕТ СН'!$G$11+СВЦЭМ!$D$10+'СЕТ СН'!$G$5-'СЕТ СН'!$G$21</f>
        <v>3031.79457056</v>
      </c>
      <c r="G48" s="36">
        <f>SUMIFS(СВЦЭМ!$D$33:$D$776,СВЦЭМ!$A$33:$A$776,$A48,СВЦЭМ!$B$33:$B$776,G$45)+'СЕТ СН'!$G$11+СВЦЭМ!$D$10+'СЕТ СН'!$G$5-'СЕТ СН'!$G$21</f>
        <v>3030.1054613200004</v>
      </c>
      <c r="H48" s="36">
        <f>SUMIFS(СВЦЭМ!$D$33:$D$776,СВЦЭМ!$A$33:$A$776,$A48,СВЦЭМ!$B$33:$B$776,H$45)+'СЕТ СН'!$G$11+СВЦЭМ!$D$10+'СЕТ СН'!$G$5-'СЕТ СН'!$G$21</f>
        <v>2995.98915339</v>
      </c>
      <c r="I48" s="36">
        <f>SUMIFS(СВЦЭМ!$D$33:$D$776,СВЦЭМ!$A$33:$A$776,$A48,СВЦЭМ!$B$33:$B$776,I$45)+'СЕТ СН'!$G$11+СВЦЭМ!$D$10+'СЕТ СН'!$G$5-'СЕТ СН'!$G$21</f>
        <v>2979.1950977200004</v>
      </c>
      <c r="J48" s="36">
        <f>SUMIFS(СВЦЭМ!$D$33:$D$776,СВЦЭМ!$A$33:$A$776,$A48,СВЦЭМ!$B$33:$B$776,J$45)+'СЕТ СН'!$G$11+СВЦЭМ!$D$10+'СЕТ СН'!$G$5-'СЕТ СН'!$G$21</f>
        <v>2968.5186218100002</v>
      </c>
      <c r="K48" s="36">
        <f>SUMIFS(СВЦЭМ!$D$33:$D$776,СВЦЭМ!$A$33:$A$776,$A48,СВЦЭМ!$B$33:$B$776,K$45)+'СЕТ СН'!$G$11+СВЦЭМ!$D$10+'СЕТ СН'!$G$5-'СЕТ СН'!$G$21</f>
        <v>2978.2256347900002</v>
      </c>
      <c r="L48" s="36">
        <f>SUMIFS(СВЦЭМ!$D$33:$D$776,СВЦЭМ!$A$33:$A$776,$A48,СВЦЭМ!$B$33:$B$776,L$45)+'СЕТ СН'!$G$11+СВЦЭМ!$D$10+'СЕТ СН'!$G$5-'СЕТ СН'!$G$21</f>
        <v>2978.3304826600001</v>
      </c>
      <c r="M48" s="36">
        <f>SUMIFS(СВЦЭМ!$D$33:$D$776,СВЦЭМ!$A$33:$A$776,$A48,СВЦЭМ!$B$33:$B$776,M$45)+'СЕТ СН'!$G$11+СВЦЭМ!$D$10+'СЕТ СН'!$G$5-'СЕТ СН'!$G$21</f>
        <v>2978.5555174600004</v>
      </c>
      <c r="N48" s="36">
        <f>SUMIFS(СВЦЭМ!$D$33:$D$776,СВЦЭМ!$A$33:$A$776,$A48,СВЦЭМ!$B$33:$B$776,N$45)+'СЕТ СН'!$G$11+СВЦЭМ!$D$10+'СЕТ СН'!$G$5-'СЕТ СН'!$G$21</f>
        <v>3007.4013460700003</v>
      </c>
      <c r="O48" s="36">
        <f>SUMIFS(СВЦЭМ!$D$33:$D$776,СВЦЭМ!$A$33:$A$776,$A48,СВЦЭМ!$B$33:$B$776,O$45)+'СЕТ СН'!$G$11+СВЦЭМ!$D$10+'СЕТ СН'!$G$5-'СЕТ СН'!$G$21</f>
        <v>3027.8620946800002</v>
      </c>
      <c r="P48" s="36">
        <f>SUMIFS(СВЦЭМ!$D$33:$D$776,СВЦЭМ!$A$33:$A$776,$A48,СВЦЭМ!$B$33:$B$776,P$45)+'СЕТ СН'!$G$11+СВЦЭМ!$D$10+'СЕТ СН'!$G$5-'СЕТ СН'!$G$21</f>
        <v>3033.1064780699999</v>
      </c>
      <c r="Q48" s="36">
        <f>SUMIFS(СВЦЭМ!$D$33:$D$776,СВЦЭМ!$A$33:$A$776,$A48,СВЦЭМ!$B$33:$B$776,Q$45)+'СЕТ СН'!$G$11+СВЦЭМ!$D$10+'СЕТ СН'!$G$5-'СЕТ СН'!$G$21</f>
        <v>3042.6365611900001</v>
      </c>
      <c r="R48" s="36">
        <f>SUMIFS(СВЦЭМ!$D$33:$D$776,СВЦЭМ!$A$33:$A$776,$A48,СВЦЭМ!$B$33:$B$776,R$45)+'СЕТ СН'!$G$11+СВЦЭМ!$D$10+'СЕТ СН'!$G$5-'СЕТ СН'!$G$21</f>
        <v>3038.71047787</v>
      </c>
      <c r="S48" s="36">
        <f>SUMIFS(СВЦЭМ!$D$33:$D$776,СВЦЭМ!$A$33:$A$776,$A48,СВЦЭМ!$B$33:$B$776,S$45)+'СЕТ СН'!$G$11+СВЦЭМ!$D$10+'СЕТ СН'!$G$5-'СЕТ СН'!$G$21</f>
        <v>3028.60601739</v>
      </c>
      <c r="T48" s="36">
        <f>SUMIFS(СВЦЭМ!$D$33:$D$776,СВЦЭМ!$A$33:$A$776,$A48,СВЦЭМ!$B$33:$B$776,T$45)+'СЕТ СН'!$G$11+СВЦЭМ!$D$10+'СЕТ СН'!$G$5-'СЕТ СН'!$G$21</f>
        <v>2995.53717181</v>
      </c>
      <c r="U48" s="36">
        <f>SUMIFS(СВЦЭМ!$D$33:$D$776,СВЦЭМ!$A$33:$A$776,$A48,СВЦЭМ!$B$33:$B$776,U$45)+'СЕТ СН'!$G$11+СВЦЭМ!$D$10+'СЕТ СН'!$G$5-'СЕТ СН'!$G$21</f>
        <v>2986.7000118200003</v>
      </c>
      <c r="V48" s="36">
        <f>SUMIFS(СВЦЭМ!$D$33:$D$776,СВЦЭМ!$A$33:$A$776,$A48,СВЦЭМ!$B$33:$B$776,V$45)+'СЕТ СН'!$G$11+СВЦЭМ!$D$10+'СЕТ СН'!$G$5-'СЕТ СН'!$G$21</f>
        <v>2992.2609773700001</v>
      </c>
      <c r="W48" s="36">
        <f>SUMIFS(СВЦЭМ!$D$33:$D$776,СВЦЭМ!$A$33:$A$776,$A48,СВЦЭМ!$B$33:$B$776,W$45)+'СЕТ СН'!$G$11+СВЦЭМ!$D$10+'СЕТ СН'!$G$5-'СЕТ СН'!$G$21</f>
        <v>2978.8267903700003</v>
      </c>
      <c r="X48" s="36">
        <f>SUMIFS(СВЦЭМ!$D$33:$D$776,СВЦЭМ!$A$33:$A$776,$A48,СВЦЭМ!$B$33:$B$776,X$45)+'СЕТ СН'!$G$11+СВЦЭМ!$D$10+'СЕТ СН'!$G$5-'СЕТ СН'!$G$21</f>
        <v>2983.709746</v>
      </c>
      <c r="Y48" s="36">
        <f>SUMIFS(СВЦЭМ!$D$33:$D$776,СВЦЭМ!$A$33:$A$776,$A48,СВЦЭМ!$B$33:$B$776,Y$45)+'СЕТ СН'!$G$11+СВЦЭМ!$D$10+'СЕТ СН'!$G$5-'СЕТ СН'!$G$21</f>
        <v>2994.9223889</v>
      </c>
    </row>
    <row r="49" spans="1:25" ht="15.75" x14ac:dyDescent="0.2">
      <c r="A49" s="35">
        <f t="shared" si="1"/>
        <v>43865</v>
      </c>
      <c r="B49" s="36">
        <f>SUMIFS(СВЦЭМ!$D$33:$D$776,СВЦЭМ!$A$33:$A$776,$A49,СВЦЭМ!$B$33:$B$776,B$45)+'СЕТ СН'!$G$11+СВЦЭМ!$D$10+'СЕТ СН'!$G$5-'СЕТ СН'!$G$21</f>
        <v>2994.56211927</v>
      </c>
      <c r="C49" s="36">
        <f>SUMIFS(СВЦЭМ!$D$33:$D$776,СВЦЭМ!$A$33:$A$776,$A49,СВЦЭМ!$B$33:$B$776,C$45)+'СЕТ СН'!$G$11+СВЦЭМ!$D$10+'СЕТ СН'!$G$5-'СЕТ СН'!$G$21</f>
        <v>3005.4141861799999</v>
      </c>
      <c r="D49" s="36">
        <f>SUMIFS(СВЦЭМ!$D$33:$D$776,СВЦЭМ!$A$33:$A$776,$A49,СВЦЭМ!$B$33:$B$776,D$45)+'СЕТ СН'!$G$11+СВЦЭМ!$D$10+'СЕТ СН'!$G$5-'СЕТ СН'!$G$21</f>
        <v>3017.7008646500003</v>
      </c>
      <c r="E49" s="36">
        <f>SUMIFS(СВЦЭМ!$D$33:$D$776,СВЦЭМ!$A$33:$A$776,$A49,СВЦЭМ!$B$33:$B$776,E$45)+'СЕТ СН'!$G$11+СВЦЭМ!$D$10+'СЕТ СН'!$G$5-'СЕТ СН'!$G$21</f>
        <v>3016.1228804400002</v>
      </c>
      <c r="F49" s="36">
        <f>SUMIFS(СВЦЭМ!$D$33:$D$776,СВЦЭМ!$A$33:$A$776,$A49,СВЦЭМ!$B$33:$B$776,F$45)+'СЕТ СН'!$G$11+СВЦЭМ!$D$10+'СЕТ СН'!$G$5-'СЕТ СН'!$G$21</f>
        <v>3007.2591624200004</v>
      </c>
      <c r="G49" s="36">
        <f>SUMIFS(СВЦЭМ!$D$33:$D$776,СВЦЭМ!$A$33:$A$776,$A49,СВЦЭМ!$B$33:$B$776,G$45)+'СЕТ СН'!$G$11+СВЦЭМ!$D$10+'СЕТ СН'!$G$5-'СЕТ СН'!$G$21</f>
        <v>2988.4285986</v>
      </c>
      <c r="H49" s="36">
        <f>SUMIFS(СВЦЭМ!$D$33:$D$776,СВЦЭМ!$A$33:$A$776,$A49,СВЦЭМ!$B$33:$B$776,H$45)+'СЕТ СН'!$G$11+СВЦЭМ!$D$10+'СЕТ СН'!$G$5-'СЕТ СН'!$G$21</f>
        <v>2971.3151655300003</v>
      </c>
      <c r="I49" s="36">
        <f>SUMIFS(СВЦЭМ!$D$33:$D$776,СВЦЭМ!$A$33:$A$776,$A49,СВЦЭМ!$B$33:$B$776,I$45)+'СЕТ СН'!$G$11+СВЦЭМ!$D$10+'СЕТ СН'!$G$5-'СЕТ СН'!$G$21</f>
        <v>2945.8849910400004</v>
      </c>
      <c r="J49" s="36">
        <f>SUMIFS(СВЦЭМ!$D$33:$D$776,СВЦЭМ!$A$33:$A$776,$A49,СВЦЭМ!$B$33:$B$776,J$45)+'СЕТ СН'!$G$11+СВЦЭМ!$D$10+'СЕТ СН'!$G$5-'СЕТ СН'!$G$21</f>
        <v>2928.2858822900002</v>
      </c>
      <c r="K49" s="36">
        <f>SUMIFS(СВЦЭМ!$D$33:$D$776,СВЦЭМ!$A$33:$A$776,$A49,СВЦЭМ!$B$33:$B$776,K$45)+'СЕТ СН'!$G$11+СВЦЭМ!$D$10+'СЕТ СН'!$G$5-'СЕТ СН'!$G$21</f>
        <v>2919.0272612100002</v>
      </c>
      <c r="L49" s="36">
        <f>SUMIFS(СВЦЭМ!$D$33:$D$776,СВЦЭМ!$A$33:$A$776,$A49,СВЦЭМ!$B$33:$B$776,L$45)+'СЕТ СН'!$G$11+СВЦЭМ!$D$10+'СЕТ СН'!$G$5-'СЕТ СН'!$G$21</f>
        <v>2937.81052284</v>
      </c>
      <c r="M49" s="36">
        <f>SUMIFS(СВЦЭМ!$D$33:$D$776,СВЦЭМ!$A$33:$A$776,$A49,СВЦЭМ!$B$33:$B$776,M$45)+'СЕТ СН'!$G$11+СВЦЭМ!$D$10+'СЕТ СН'!$G$5-'СЕТ СН'!$G$21</f>
        <v>2991.5917031200001</v>
      </c>
      <c r="N49" s="36">
        <f>SUMIFS(СВЦЭМ!$D$33:$D$776,СВЦЭМ!$A$33:$A$776,$A49,СВЦЭМ!$B$33:$B$776,N$45)+'СЕТ СН'!$G$11+СВЦЭМ!$D$10+'СЕТ СН'!$G$5-'СЕТ СН'!$G$21</f>
        <v>3035.3098866099999</v>
      </c>
      <c r="O49" s="36">
        <f>SUMIFS(СВЦЭМ!$D$33:$D$776,СВЦЭМ!$A$33:$A$776,$A49,СВЦЭМ!$B$33:$B$776,O$45)+'СЕТ СН'!$G$11+СВЦЭМ!$D$10+'СЕТ СН'!$G$5-'СЕТ СН'!$G$21</f>
        <v>3051.6709457200004</v>
      </c>
      <c r="P49" s="36">
        <f>SUMIFS(СВЦЭМ!$D$33:$D$776,СВЦЭМ!$A$33:$A$776,$A49,СВЦЭМ!$B$33:$B$776,P$45)+'СЕТ СН'!$G$11+СВЦЭМ!$D$10+'СЕТ СН'!$G$5-'СЕТ СН'!$G$21</f>
        <v>3055.84646647</v>
      </c>
      <c r="Q49" s="36">
        <f>SUMIFS(СВЦЭМ!$D$33:$D$776,СВЦЭМ!$A$33:$A$776,$A49,СВЦЭМ!$B$33:$B$776,Q$45)+'СЕТ СН'!$G$11+СВЦЭМ!$D$10+'СЕТ СН'!$G$5-'СЕТ СН'!$G$21</f>
        <v>3059.7479389700002</v>
      </c>
      <c r="R49" s="36">
        <f>SUMIFS(СВЦЭМ!$D$33:$D$776,СВЦЭМ!$A$33:$A$776,$A49,СВЦЭМ!$B$33:$B$776,R$45)+'СЕТ СН'!$G$11+СВЦЭМ!$D$10+'СЕТ СН'!$G$5-'СЕТ СН'!$G$21</f>
        <v>3059.1185864600002</v>
      </c>
      <c r="S49" s="36">
        <f>SUMIFS(СВЦЭМ!$D$33:$D$776,СВЦЭМ!$A$33:$A$776,$A49,СВЦЭМ!$B$33:$B$776,S$45)+'СЕТ СН'!$G$11+СВЦЭМ!$D$10+'СЕТ СН'!$G$5-'СЕТ СН'!$G$21</f>
        <v>3048.3954819600003</v>
      </c>
      <c r="T49" s="36">
        <f>SUMIFS(СВЦЭМ!$D$33:$D$776,СВЦЭМ!$A$33:$A$776,$A49,СВЦЭМ!$B$33:$B$776,T$45)+'СЕТ СН'!$G$11+СВЦЭМ!$D$10+'СЕТ СН'!$G$5-'СЕТ СН'!$G$21</f>
        <v>3024.3437542900001</v>
      </c>
      <c r="U49" s="36">
        <f>SUMIFS(СВЦЭМ!$D$33:$D$776,СВЦЭМ!$A$33:$A$776,$A49,СВЦЭМ!$B$33:$B$776,U$45)+'СЕТ СН'!$G$11+СВЦЭМ!$D$10+'СЕТ СН'!$G$5-'СЕТ СН'!$G$21</f>
        <v>3011.8961798999999</v>
      </c>
      <c r="V49" s="36">
        <f>SUMIFS(СВЦЭМ!$D$33:$D$776,СВЦЭМ!$A$33:$A$776,$A49,СВЦЭМ!$B$33:$B$776,V$45)+'СЕТ СН'!$G$11+СВЦЭМ!$D$10+'СЕТ СН'!$G$5-'СЕТ СН'!$G$21</f>
        <v>3017.5542127500003</v>
      </c>
      <c r="W49" s="36">
        <f>SUMIFS(СВЦЭМ!$D$33:$D$776,СВЦЭМ!$A$33:$A$776,$A49,СВЦЭМ!$B$33:$B$776,W$45)+'СЕТ СН'!$G$11+СВЦЭМ!$D$10+'СЕТ СН'!$G$5-'СЕТ СН'!$G$21</f>
        <v>3020.4806747800003</v>
      </c>
      <c r="X49" s="36">
        <f>SUMIFS(СВЦЭМ!$D$33:$D$776,СВЦЭМ!$A$33:$A$776,$A49,СВЦЭМ!$B$33:$B$776,X$45)+'СЕТ СН'!$G$11+СВЦЭМ!$D$10+'СЕТ СН'!$G$5-'СЕТ СН'!$G$21</f>
        <v>3026.3200690000003</v>
      </c>
      <c r="Y49" s="36">
        <f>SUMIFS(СВЦЭМ!$D$33:$D$776,СВЦЭМ!$A$33:$A$776,$A49,СВЦЭМ!$B$33:$B$776,Y$45)+'СЕТ СН'!$G$11+СВЦЭМ!$D$10+'СЕТ СН'!$G$5-'СЕТ СН'!$G$21</f>
        <v>3046.59788845</v>
      </c>
    </row>
    <row r="50" spans="1:25" ht="15.75" x14ac:dyDescent="0.2">
      <c r="A50" s="35">
        <f t="shared" si="1"/>
        <v>43866</v>
      </c>
      <c r="B50" s="36">
        <f>SUMIFS(СВЦЭМ!$D$33:$D$776,СВЦЭМ!$A$33:$A$776,$A50,СВЦЭМ!$B$33:$B$776,B$45)+'СЕТ СН'!$G$11+СВЦЭМ!$D$10+'СЕТ СН'!$G$5-'СЕТ СН'!$G$21</f>
        <v>3044.8429786300003</v>
      </c>
      <c r="C50" s="36">
        <f>SUMIFS(СВЦЭМ!$D$33:$D$776,СВЦЭМ!$A$33:$A$776,$A50,СВЦЭМ!$B$33:$B$776,C$45)+'СЕТ СН'!$G$11+СВЦЭМ!$D$10+'СЕТ СН'!$G$5-'СЕТ СН'!$G$21</f>
        <v>3070.0842179300002</v>
      </c>
      <c r="D50" s="36">
        <f>SUMIFS(СВЦЭМ!$D$33:$D$776,СВЦЭМ!$A$33:$A$776,$A50,СВЦЭМ!$B$33:$B$776,D$45)+'СЕТ СН'!$G$11+СВЦЭМ!$D$10+'СЕТ СН'!$G$5-'СЕТ СН'!$G$21</f>
        <v>3083.58425807</v>
      </c>
      <c r="E50" s="36">
        <f>SUMIFS(СВЦЭМ!$D$33:$D$776,СВЦЭМ!$A$33:$A$776,$A50,СВЦЭМ!$B$33:$B$776,E$45)+'СЕТ СН'!$G$11+СВЦЭМ!$D$10+'СЕТ СН'!$G$5-'СЕТ СН'!$G$21</f>
        <v>3082.0517954800002</v>
      </c>
      <c r="F50" s="36">
        <f>SUMIFS(СВЦЭМ!$D$33:$D$776,СВЦЭМ!$A$33:$A$776,$A50,СВЦЭМ!$B$33:$B$776,F$45)+'СЕТ СН'!$G$11+СВЦЭМ!$D$10+'СЕТ СН'!$G$5-'СЕТ СН'!$G$21</f>
        <v>3072.8828018900003</v>
      </c>
      <c r="G50" s="36">
        <f>SUMIFS(СВЦЭМ!$D$33:$D$776,СВЦЭМ!$A$33:$A$776,$A50,СВЦЭМ!$B$33:$B$776,G$45)+'СЕТ СН'!$G$11+СВЦЭМ!$D$10+'СЕТ СН'!$G$5-'СЕТ СН'!$G$21</f>
        <v>3055.15232113</v>
      </c>
      <c r="H50" s="36">
        <f>SUMIFS(СВЦЭМ!$D$33:$D$776,СВЦЭМ!$A$33:$A$776,$A50,СВЦЭМ!$B$33:$B$776,H$45)+'СЕТ СН'!$G$11+СВЦЭМ!$D$10+'СЕТ СН'!$G$5-'СЕТ СН'!$G$21</f>
        <v>3022.9202463000001</v>
      </c>
      <c r="I50" s="36">
        <f>SUMIFS(СВЦЭМ!$D$33:$D$776,СВЦЭМ!$A$33:$A$776,$A50,СВЦЭМ!$B$33:$B$776,I$45)+'СЕТ СН'!$G$11+СВЦЭМ!$D$10+'СЕТ СН'!$G$5-'СЕТ СН'!$G$21</f>
        <v>2989.43958131</v>
      </c>
      <c r="J50" s="36">
        <f>SUMIFS(СВЦЭМ!$D$33:$D$776,СВЦЭМ!$A$33:$A$776,$A50,СВЦЭМ!$B$33:$B$776,J$45)+'СЕТ СН'!$G$11+СВЦЭМ!$D$10+'СЕТ СН'!$G$5-'СЕТ СН'!$G$21</f>
        <v>2956.7233529100004</v>
      </c>
      <c r="K50" s="36">
        <f>SUMIFS(СВЦЭМ!$D$33:$D$776,СВЦЭМ!$A$33:$A$776,$A50,СВЦЭМ!$B$33:$B$776,K$45)+'СЕТ СН'!$G$11+СВЦЭМ!$D$10+'СЕТ СН'!$G$5-'СЕТ СН'!$G$21</f>
        <v>2949.9552895500001</v>
      </c>
      <c r="L50" s="36">
        <f>SUMIFS(СВЦЭМ!$D$33:$D$776,СВЦЭМ!$A$33:$A$776,$A50,СВЦЭМ!$B$33:$B$776,L$45)+'СЕТ СН'!$G$11+СВЦЭМ!$D$10+'СЕТ СН'!$G$5-'СЕТ СН'!$G$21</f>
        <v>2944.7336913200002</v>
      </c>
      <c r="M50" s="36">
        <f>SUMIFS(СВЦЭМ!$D$33:$D$776,СВЦЭМ!$A$33:$A$776,$A50,СВЦЭМ!$B$33:$B$776,M$45)+'СЕТ СН'!$G$11+СВЦЭМ!$D$10+'СЕТ СН'!$G$5-'СЕТ СН'!$G$21</f>
        <v>2953.5822696600003</v>
      </c>
      <c r="N50" s="36">
        <f>SUMIFS(СВЦЭМ!$D$33:$D$776,СВЦЭМ!$A$33:$A$776,$A50,СВЦЭМ!$B$33:$B$776,N$45)+'СЕТ СН'!$G$11+СВЦЭМ!$D$10+'СЕТ СН'!$G$5-'СЕТ СН'!$G$21</f>
        <v>2973.5434211500001</v>
      </c>
      <c r="O50" s="36">
        <f>SUMIFS(СВЦЭМ!$D$33:$D$776,СВЦЭМ!$A$33:$A$776,$A50,СВЦЭМ!$B$33:$B$776,O$45)+'СЕТ СН'!$G$11+СВЦЭМ!$D$10+'СЕТ СН'!$G$5-'СЕТ СН'!$G$21</f>
        <v>3005.7844368900001</v>
      </c>
      <c r="P50" s="36">
        <f>SUMIFS(СВЦЭМ!$D$33:$D$776,СВЦЭМ!$A$33:$A$776,$A50,СВЦЭМ!$B$33:$B$776,P$45)+'СЕТ СН'!$G$11+СВЦЭМ!$D$10+'СЕТ СН'!$G$5-'СЕТ СН'!$G$21</f>
        <v>3022.16473206</v>
      </c>
      <c r="Q50" s="36">
        <f>SUMIFS(СВЦЭМ!$D$33:$D$776,СВЦЭМ!$A$33:$A$776,$A50,СВЦЭМ!$B$33:$B$776,Q$45)+'СЕТ СН'!$G$11+СВЦЭМ!$D$10+'СЕТ СН'!$G$5-'СЕТ СН'!$G$21</f>
        <v>3028.1222685700004</v>
      </c>
      <c r="R50" s="36">
        <f>SUMIFS(СВЦЭМ!$D$33:$D$776,СВЦЭМ!$A$33:$A$776,$A50,СВЦЭМ!$B$33:$B$776,R$45)+'СЕТ СН'!$G$11+СВЦЭМ!$D$10+'СЕТ СН'!$G$5-'СЕТ СН'!$G$21</f>
        <v>3022.6972280800001</v>
      </c>
      <c r="S50" s="36">
        <f>SUMIFS(СВЦЭМ!$D$33:$D$776,СВЦЭМ!$A$33:$A$776,$A50,СВЦЭМ!$B$33:$B$776,S$45)+'СЕТ СН'!$G$11+СВЦЭМ!$D$10+'СЕТ СН'!$G$5-'СЕТ СН'!$G$21</f>
        <v>2999.6572369200003</v>
      </c>
      <c r="T50" s="36">
        <f>SUMIFS(СВЦЭМ!$D$33:$D$776,СВЦЭМ!$A$33:$A$776,$A50,СВЦЭМ!$B$33:$B$776,T$45)+'СЕТ СН'!$G$11+СВЦЭМ!$D$10+'СЕТ СН'!$G$5-'СЕТ СН'!$G$21</f>
        <v>2972.98350424</v>
      </c>
      <c r="U50" s="36">
        <f>SUMIFS(СВЦЭМ!$D$33:$D$776,СВЦЭМ!$A$33:$A$776,$A50,СВЦЭМ!$B$33:$B$776,U$45)+'СЕТ СН'!$G$11+СВЦЭМ!$D$10+'СЕТ СН'!$G$5-'СЕТ СН'!$G$21</f>
        <v>2970.32350486</v>
      </c>
      <c r="V50" s="36">
        <f>SUMIFS(СВЦЭМ!$D$33:$D$776,СВЦЭМ!$A$33:$A$776,$A50,СВЦЭМ!$B$33:$B$776,V$45)+'СЕТ СН'!$G$11+СВЦЭМ!$D$10+'СЕТ СН'!$G$5-'СЕТ СН'!$G$21</f>
        <v>2976.4139773100001</v>
      </c>
      <c r="W50" s="36">
        <f>SUMIFS(СВЦЭМ!$D$33:$D$776,СВЦЭМ!$A$33:$A$776,$A50,СВЦЭМ!$B$33:$B$776,W$45)+'СЕТ СН'!$G$11+СВЦЭМ!$D$10+'СЕТ СН'!$G$5-'СЕТ СН'!$G$21</f>
        <v>2988.3523541900004</v>
      </c>
      <c r="X50" s="36">
        <f>SUMIFS(СВЦЭМ!$D$33:$D$776,СВЦЭМ!$A$33:$A$776,$A50,СВЦЭМ!$B$33:$B$776,X$45)+'СЕТ СН'!$G$11+СВЦЭМ!$D$10+'СЕТ СН'!$G$5-'СЕТ СН'!$G$21</f>
        <v>3003.3765117100002</v>
      </c>
      <c r="Y50" s="36">
        <f>SUMIFS(СВЦЭМ!$D$33:$D$776,СВЦЭМ!$A$33:$A$776,$A50,СВЦЭМ!$B$33:$B$776,Y$45)+'СЕТ СН'!$G$11+СВЦЭМ!$D$10+'СЕТ СН'!$G$5-'СЕТ СН'!$G$21</f>
        <v>3031.1127615700002</v>
      </c>
    </row>
    <row r="51" spans="1:25" ht="15.75" x14ac:dyDescent="0.2">
      <c r="A51" s="35">
        <f t="shared" si="1"/>
        <v>43867</v>
      </c>
      <c r="B51" s="36">
        <f>SUMIFS(СВЦЭМ!$D$33:$D$776,СВЦЭМ!$A$33:$A$776,$A51,СВЦЭМ!$B$33:$B$776,B$45)+'СЕТ СН'!$G$11+СВЦЭМ!$D$10+'СЕТ СН'!$G$5-'СЕТ СН'!$G$21</f>
        <v>3030.5731359300003</v>
      </c>
      <c r="C51" s="36">
        <f>SUMIFS(СВЦЭМ!$D$33:$D$776,СВЦЭМ!$A$33:$A$776,$A51,СВЦЭМ!$B$33:$B$776,C$45)+'СЕТ СН'!$G$11+СВЦЭМ!$D$10+'СЕТ СН'!$G$5-'СЕТ СН'!$G$21</f>
        <v>3060.2931139100001</v>
      </c>
      <c r="D51" s="36">
        <f>SUMIFS(СВЦЭМ!$D$33:$D$776,СВЦЭМ!$A$33:$A$776,$A51,СВЦЭМ!$B$33:$B$776,D$45)+'СЕТ СН'!$G$11+СВЦЭМ!$D$10+'СЕТ СН'!$G$5-'СЕТ СН'!$G$21</f>
        <v>3068.2934572600002</v>
      </c>
      <c r="E51" s="36">
        <f>SUMIFS(СВЦЭМ!$D$33:$D$776,СВЦЭМ!$A$33:$A$776,$A51,СВЦЭМ!$B$33:$B$776,E$45)+'СЕТ СН'!$G$11+СВЦЭМ!$D$10+'СЕТ СН'!$G$5-'СЕТ СН'!$G$21</f>
        <v>3072.8399714000002</v>
      </c>
      <c r="F51" s="36">
        <f>SUMIFS(СВЦЭМ!$D$33:$D$776,СВЦЭМ!$A$33:$A$776,$A51,СВЦЭМ!$B$33:$B$776,F$45)+'СЕТ СН'!$G$11+СВЦЭМ!$D$10+'СЕТ СН'!$G$5-'СЕТ СН'!$G$21</f>
        <v>3070.12034713</v>
      </c>
      <c r="G51" s="36">
        <f>SUMIFS(СВЦЭМ!$D$33:$D$776,СВЦЭМ!$A$33:$A$776,$A51,СВЦЭМ!$B$33:$B$776,G$45)+'СЕТ СН'!$G$11+СВЦЭМ!$D$10+'СЕТ СН'!$G$5-'СЕТ СН'!$G$21</f>
        <v>3063.2964972500004</v>
      </c>
      <c r="H51" s="36">
        <f>SUMIFS(СВЦЭМ!$D$33:$D$776,СВЦЭМ!$A$33:$A$776,$A51,СВЦЭМ!$B$33:$B$776,H$45)+'СЕТ СН'!$G$11+СВЦЭМ!$D$10+'СЕТ СН'!$G$5-'СЕТ СН'!$G$21</f>
        <v>3031.1908970700001</v>
      </c>
      <c r="I51" s="36">
        <f>SUMIFS(СВЦЭМ!$D$33:$D$776,СВЦЭМ!$A$33:$A$776,$A51,СВЦЭМ!$B$33:$B$776,I$45)+'СЕТ СН'!$G$11+СВЦЭМ!$D$10+'СЕТ СН'!$G$5-'СЕТ СН'!$G$21</f>
        <v>2990.4945941400001</v>
      </c>
      <c r="J51" s="36">
        <f>SUMIFS(СВЦЭМ!$D$33:$D$776,СВЦЭМ!$A$33:$A$776,$A51,СВЦЭМ!$B$33:$B$776,J$45)+'СЕТ СН'!$G$11+СВЦЭМ!$D$10+'СЕТ СН'!$G$5-'СЕТ СН'!$G$21</f>
        <v>2967.0380322700003</v>
      </c>
      <c r="K51" s="36">
        <f>SUMIFS(СВЦЭМ!$D$33:$D$776,СВЦЭМ!$A$33:$A$776,$A51,СВЦЭМ!$B$33:$B$776,K$45)+'СЕТ СН'!$G$11+СВЦЭМ!$D$10+'СЕТ СН'!$G$5-'СЕТ СН'!$G$21</f>
        <v>2938.3408204100001</v>
      </c>
      <c r="L51" s="36">
        <f>SUMIFS(СВЦЭМ!$D$33:$D$776,СВЦЭМ!$A$33:$A$776,$A51,СВЦЭМ!$B$33:$B$776,L$45)+'СЕТ СН'!$G$11+СВЦЭМ!$D$10+'СЕТ СН'!$G$5-'СЕТ СН'!$G$21</f>
        <v>2951.2992978500001</v>
      </c>
      <c r="M51" s="36">
        <f>SUMIFS(СВЦЭМ!$D$33:$D$776,СВЦЭМ!$A$33:$A$776,$A51,СВЦЭМ!$B$33:$B$776,M$45)+'СЕТ СН'!$G$11+СВЦЭМ!$D$10+'СЕТ СН'!$G$5-'СЕТ СН'!$G$21</f>
        <v>2971.1102019800001</v>
      </c>
      <c r="N51" s="36">
        <f>SUMIFS(СВЦЭМ!$D$33:$D$776,СВЦЭМ!$A$33:$A$776,$A51,СВЦЭМ!$B$33:$B$776,N$45)+'СЕТ СН'!$G$11+СВЦЭМ!$D$10+'СЕТ СН'!$G$5-'СЕТ СН'!$G$21</f>
        <v>2987.3792888100002</v>
      </c>
      <c r="O51" s="36">
        <f>SUMIFS(СВЦЭМ!$D$33:$D$776,СВЦЭМ!$A$33:$A$776,$A51,СВЦЭМ!$B$33:$B$776,O$45)+'СЕТ СН'!$G$11+СВЦЭМ!$D$10+'СЕТ СН'!$G$5-'СЕТ СН'!$G$21</f>
        <v>3005.6985870500002</v>
      </c>
      <c r="P51" s="36">
        <f>SUMIFS(СВЦЭМ!$D$33:$D$776,СВЦЭМ!$A$33:$A$776,$A51,СВЦЭМ!$B$33:$B$776,P$45)+'СЕТ СН'!$G$11+СВЦЭМ!$D$10+'СЕТ СН'!$G$5-'СЕТ СН'!$G$21</f>
        <v>3019.8659900600001</v>
      </c>
      <c r="Q51" s="36">
        <f>SUMIFS(СВЦЭМ!$D$33:$D$776,СВЦЭМ!$A$33:$A$776,$A51,СВЦЭМ!$B$33:$B$776,Q$45)+'СЕТ СН'!$G$11+СВЦЭМ!$D$10+'СЕТ СН'!$G$5-'СЕТ СН'!$G$21</f>
        <v>3029.05561915</v>
      </c>
      <c r="R51" s="36">
        <f>SUMIFS(СВЦЭМ!$D$33:$D$776,СВЦЭМ!$A$33:$A$776,$A51,СВЦЭМ!$B$33:$B$776,R$45)+'СЕТ СН'!$G$11+СВЦЭМ!$D$10+'СЕТ СН'!$G$5-'СЕТ СН'!$G$21</f>
        <v>3021.6615091399999</v>
      </c>
      <c r="S51" s="36">
        <f>SUMIFS(СВЦЭМ!$D$33:$D$776,СВЦЭМ!$A$33:$A$776,$A51,СВЦЭМ!$B$33:$B$776,S$45)+'СЕТ СН'!$G$11+СВЦЭМ!$D$10+'СЕТ СН'!$G$5-'СЕТ СН'!$G$21</f>
        <v>2999.8018194900001</v>
      </c>
      <c r="T51" s="36">
        <f>SUMIFS(СВЦЭМ!$D$33:$D$776,СВЦЭМ!$A$33:$A$776,$A51,СВЦЭМ!$B$33:$B$776,T$45)+'СЕТ СН'!$G$11+СВЦЭМ!$D$10+'СЕТ СН'!$G$5-'СЕТ СН'!$G$21</f>
        <v>2970.7230285800001</v>
      </c>
      <c r="U51" s="36">
        <f>SUMIFS(СВЦЭМ!$D$33:$D$776,СВЦЭМ!$A$33:$A$776,$A51,СВЦЭМ!$B$33:$B$776,U$45)+'СЕТ СН'!$G$11+СВЦЭМ!$D$10+'СЕТ СН'!$G$5-'СЕТ СН'!$G$21</f>
        <v>2964.2226612200002</v>
      </c>
      <c r="V51" s="36">
        <f>SUMIFS(СВЦЭМ!$D$33:$D$776,СВЦЭМ!$A$33:$A$776,$A51,СВЦЭМ!$B$33:$B$776,V$45)+'СЕТ СН'!$G$11+СВЦЭМ!$D$10+'СЕТ СН'!$G$5-'СЕТ СН'!$G$21</f>
        <v>2956.2923619800004</v>
      </c>
      <c r="W51" s="36">
        <f>SUMIFS(СВЦЭМ!$D$33:$D$776,СВЦЭМ!$A$33:$A$776,$A51,СВЦЭМ!$B$33:$B$776,W$45)+'СЕТ СН'!$G$11+СВЦЭМ!$D$10+'СЕТ СН'!$G$5-'СЕТ СН'!$G$21</f>
        <v>2973.52802062</v>
      </c>
      <c r="X51" s="36">
        <f>SUMIFS(СВЦЭМ!$D$33:$D$776,СВЦЭМ!$A$33:$A$776,$A51,СВЦЭМ!$B$33:$B$776,X$45)+'СЕТ СН'!$G$11+СВЦЭМ!$D$10+'СЕТ СН'!$G$5-'СЕТ СН'!$G$21</f>
        <v>2991.2736204500002</v>
      </c>
      <c r="Y51" s="36">
        <f>SUMIFS(СВЦЭМ!$D$33:$D$776,СВЦЭМ!$A$33:$A$776,$A51,СВЦЭМ!$B$33:$B$776,Y$45)+'СЕТ СН'!$G$11+СВЦЭМ!$D$10+'СЕТ СН'!$G$5-'СЕТ СН'!$G$21</f>
        <v>3020.4924305600002</v>
      </c>
    </row>
    <row r="52" spans="1:25" ht="15.75" x14ac:dyDescent="0.2">
      <c r="A52" s="35">
        <f t="shared" si="1"/>
        <v>43868</v>
      </c>
      <c r="B52" s="36">
        <f>SUMIFS(СВЦЭМ!$D$33:$D$776,СВЦЭМ!$A$33:$A$776,$A52,СВЦЭМ!$B$33:$B$776,B$45)+'СЕТ СН'!$G$11+СВЦЭМ!$D$10+'СЕТ СН'!$G$5-'СЕТ СН'!$G$21</f>
        <v>3100.23203332</v>
      </c>
      <c r="C52" s="36">
        <f>SUMIFS(СВЦЭМ!$D$33:$D$776,СВЦЭМ!$A$33:$A$776,$A52,СВЦЭМ!$B$33:$B$776,C$45)+'СЕТ СН'!$G$11+СВЦЭМ!$D$10+'СЕТ СН'!$G$5-'СЕТ СН'!$G$21</f>
        <v>3110.868504</v>
      </c>
      <c r="D52" s="36">
        <f>SUMIFS(СВЦЭМ!$D$33:$D$776,СВЦЭМ!$A$33:$A$776,$A52,СВЦЭМ!$B$33:$B$776,D$45)+'СЕТ СН'!$G$11+СВЦЭМ!$D$10+'СЕТ СН'!$G$5-'СЕТ СН'!$G$21</f>
        <v>3119.5465614300001</v>
      </c>
      <c r="E52" s="36">
        <f>SUMIFS(СВЦЭМ!$D$33:$D$776,СВЦЭМ!$A$33:$A$776,$A52,СВЦЭМ!$B$33:$B$776,E$45)+'СЕТ СН'!$G$11+СВЦЭМ!$D$10+'СЕТ СН'!$G$5-'СЕТ СН'!$G$21</f>
        <v>3115.68848174</v>
      </c>
      <c r="F52" s="36">
        <f>SUMIFS(СВЦЭМ!$D$33:$D$776,СВЦЭМ!$A$33:$A$776,$A52,СВЦЭМ!$B$33:$B$776,F$45)+'СЕТ СН'!$G$11+СВЦЭМ!$D$10+'СЕТ СН'!$G$5-'СЕТ СН'!$G$21</f>
        <v>3104.3866561499999</v>
      </c>
      <c r="G52" s="36">
        <f>SUMIFS(СВЦЭМ!$D$33:$D$776,СВЦЭМ!$A$33:$A$776,$A52,СВЦЭМ!$B$33:$B$776,G$45)+'СЕТ СН'!$G$11+СВЦЭМ!$D$10+'СЕТ СН'!$G$5-'СЕТ СН'!$G$21</f>
        <v>3092.7074453200003</v>
      </c>
      <c r="H52" s="36">
        <f>SUMIFS(СВЦЭМ!$D$33:$D$776,СВЦЭМ!$A$33:$A$776,$A52,СВЦЭМ!$B$33:$B$776,H$45)+'СЕТ СН'!$G$11+СВЦЭМ!$D$10+'СЕТ СН'!$G$5-'СЕТ СН'!$G$21</f>
        <v>3059.1582109000001</v>
      </c>
      <c r="I52" s="36">
        <f>SUMIFS(СВЦЭМ!$D$33:$D$776,СВЦЭМ!$A$33:$A$776,$A52,СВЦЭМ!$B$33:$B$776,I$45)+'СЕТ СН'!$G$11+СВЦЭМ!$D$10+'СЕТ СН'!$G$5-'СЕТ СН'!$G$21</f>
        <v>3023.08768388</v>
      </c>
      <c r="J52" s="36">
        <f>SUMIFS(СВЦЭМ!$D$33:$D$776,СВЦЭМ!$A$33:$A$776,$A52,СВЦЭМ!$B$33:$B$776,J$45)+'СЕТ СН'!$G$11+СВЦЭМ!$D$10+'СЕТ СН'!$G$5-'СЕТ СН'!$G$21</f>
        <v>2990.53456207</v>
      </c>
      <c r="K52" s="36">
        <f>SUMIFS(СВЦЭМ!$D$33:$D$776,СВЦЭМ!$A$33:$A$776,$A52,СВЦЭМ!$B$33:$B$776,K$45)+'СЕТ СН'!$G$11+СВЦЭМ!$D$10+'СЕТ СН'!$G$5-'СЕТ СН'!$G$21</f>
        <v>2993.1475572899999</v>
      </c>
      <c r="L52" s="36">
        <f>SUMIFS(СВЦЭМ!$D$33:$D$776,СВЦЭМ!$A$33:$A$776,$A52,СВЦЭМ!$B$33:$B$776,L$45)+'СЕТ СН'!$G$11+СВЦЭМ!$D$10+'СЕТ СН'!$G$5-'СЕТ СН'!$G$21</f>
        <v>2997.9729886499999</v>
      </c>
      <c r="M52" s="36">
        <f>SUMIFS(СВЦЭМ!$D$33:$D$776,СВЦЭМ!$A$33:$A$776,$A52,СВЦЭМ!$B$33:$B$776,M$45)+'СЕТ СН'!$G$11+СВЦЭМ!$D$10+'СЕТ СН'!$G$5-'СЕТ СН'!$G$21</f>
        <v>2990.3407556700004</v>
      </c>
      <c r="N52" s="36">
        <f>SUMIFS(СВЦЭМ!$D$33:$D$776,СВЦЭМ!$A$33:$A$776,$A52,СВЦЭМ!$B$33:$B$776,N$45)+'СЕТ СН'!$G$11+СВЦЭМ!$D$10+'СЕТ СН'!$G$5-'СЕТ СН'!$G$21</f>
        <v>3001.7210008900001</v>
      </c>
      <c r="O52" s="36">
        <f>SUMIFS(СВЦЭМ!$D$33:$D$776,СВЦЭМ!$A$33:$A$776,$A52,СВЦЭМ!$B$33:$B$776,O$45)+'СЕТ СН'!$G$11+СВЦЭМ!$D$10+'СЕТ СН'!$G$5-'СЕТ СН'!$G$21</f>
        <v>3014.6012952300002</v>
      </c>
      <c r="P52" s="36">
        <f>SUMIFS(СВЦЭМ!$D$33:$D$776,СВЦЭМ!$A$33:$A$776,$A52,СВЦЭМ!$B$33:$B$776,P$45)+'СЕТ СН'!$G$11+СВЦЭМ!$D$10+'СЕТ СН'!$G$5-'СЕТ СН'!$G$21</f>
        <v>3028.3410289000003</v>
      </c>
      <c r="Q52" s="36">
        <f>SUMIFS(СВЦЭМ!$D$33:$D$776,СВЦЭМ!$A$33:$A$776,$A52,СВЦЭМ!$B$33:$B$776,Q$45)+'СЕТ СН'!$G$11+СВЦЭМ!$D$10+'СЕТ СН'!$G$5-'СЕТ СН'!$G$21</f>
        <v>3034.73920671</v>
      </c>
      <c r="R52" s="36">
        <f>SUMIFS(СВЦЭМ!$D$33:$D$776,СВЦЭМ!$A$33:$A$776,$A52,СВЦЭМ!$B$33:$B$776,R$45)+'СЕТ СН'!$G$11+СВЦЭМ!$D$10+'СЕТ СН'!$G$5-'СЕТ СН'!$G$21</f>
        <v>3025.8376679800003</v>
      </c>
      <c r="S52" s="36">
        <f>SUMIFS(СВЦЭМ!$D$33:$D$776,СВЦЭМ!$A$33:$A$776,$A52,СВЦЭМ!$B$33:$B$776,S$45)+'СЕТ СН'!$G$11+СВЦЭМ!$D$10+'СЕТ СН'!$G$5-'СЕТ СН'!$G$21</f>
        <v>2991.79326274</v>
      </c>
      <c r="T52" s="36">
        <f>SUMIFS(СВЦЭМ!$D$33:$D$776,СВЦЭМ!$A$33:$A$776,$A52,СВЦЭМ!$B$33:$B$776,T$45)+'СЕТ СН'!$G$11+СВЦЭМ!$D$10+'СЕТ СН'!$G$5-'СЕТ СН'!$G$21</f>
        <v>2950.3091874400002</v>
      </c>
      <c r="U52" s="36">
        <f>SUMIFS(СВЦЭМ!$D$33:$D$776,СВЦЭМ!$A$33:$A$776,$A52,СВЦЭМ!$B$33:$B$776,U$45)+'СЕТ СН'!$G$11+СВЦЭМ!$D$10+'СЕТ СН'!$G$5-'СЕТ СН'!$G$21</f>
        <v>2953.0021130200003</v>
      </c>
      <c r="V52" s="36">
        <f>SUMIFS(СВЦЭМ!$D$33:$D$776,СВЦЭМ!$A$33:$A$776,$A52,СВЦЭМ!$B$33:$B$776,V$45)+'СЕТ СН'!$G$11+СВЦЭМ!$D$10+'СЕТ СН'!$G$5-'СЕТ СН'!$G$21</f>
        <v>2972.1722697100004</v>
      </c>
      <c r="W52" s="36">
        <f>SUMIFS(СВЦЭМ!$D$33:$D$776,СВЦЭМ!$A$33:$A$776,$A52,СВЦЭМ!$B$33:$B$776,W$45)+'СЕТ СН'!$G$11+СВЦЭМ!$D$10+'СЕТ СН'!$G$5-'СЕТ СН'!$G$21</f>
        <v>2991.4640414400001</v>
      </c>
      <c r="X52" s="36">
        <f>SUMIFS(СВЦЭМ!$D$33:$D$776,СВЦЭМ!$A$33:$A$776,$A52,СВЦЭМ!$B$33:$B$776,X$45)+'СЕТ СН'!$G$11+СВЦЭМ!$D$10+'СЕТ СН'!$G$5-'СЕТ СН'!$G$21</f>
        <v>2999.6079133200001</v>
      </c>
      <c r="Y52" s="36">
        <f>SUMIFS(СВЦЭМ!$D$33:$D$776,СВЦЭМ!$A$33:$A$776,$A52,СВЦЭМ!$B$33:$B$776,Y$45)+'СЕТ СН'!$G$11+СВЦЭМ!$D$10+'СЕТ СН'!$G$5-'СЕТ СН'!$G$21</f>
        <v>3015.8834829800003</v>
      </c>
    </row>
    <row r="53" spans="1:25" ht="15.75" x14ac:dyDescent="0.2">
      <c r="A53" s="35">
        <f t="shared" si="1"/>
        <v>43869</v>
      </c>
      <c r="B53" s="36">
        <f>SUMIFS(СВЦЭМ!$D$33:$D$776,СВЦЭМ!$A$33:$A$776,$A53,СВЦЭМ!$B$33:$B$776,B$45)+'СЕТ СН'!$G$11+СВЦЭМ!$D$10+'СЕТ СН'!$G$5-'СЕТ СН'!$G$21</f>
        <v>3053.3652732800001</v>
      </c>
      <c r="C53" s="36">
        <f>SUMIFS(СВЦЭМ!$D$33:$D$776,СВЦЭМ!$A$33:$A$776,$A53,СВЦЭМ!$B$33:$B$776,C$45)+'СЕТ СН'!$G$11+СВЦЭМ!$D$10+'СЕТ СН'!$G$5-'СЕТ СН'!$G$21</f>
        <v>3085.2563203</v>
      </c>
      <c r="D53" s="36">
        <f>SUMIFS(СВЦЭМ!$D$33:$D$776,СВЦЭМ!$A$33:$A$776,$A53,СВЦЭМ!$B$33:$B$776,D$45)+'СЕТ СН'!$G$11+СВЦЭМ!$D$10+'СЕТ СН'!$G$5-'СЕТ СН'!$G$21</f>
        <v>3102.0975664900002</v>
      </c>
      <c r="E53" s="36">
        <f>SUMIFS(СВЦЭМ!$D$33:$D$776,СВЦЭМ!$A$33:$A$776,$A53,СВЦЭМ!$B$33:$B$776,E$45)+'СЕТ СН'!$G$11+СВЦЭМ!$D$10+'СЕТ СН'!$G$5-'СЕТ СН'!$G$21</f>
        <v>3103.1612834699999</v>
      </c>
      <c r="F53" s="36">
        <f>SUMIFS(СВЦЭМ!$D$33:$D$776,СВЦЭМ!$A$33:$A$776,$A53,СВЦЭМ!$B$33:$B$776,F$45)+'СЕТ СН'!$G$11+СВЦЭМ!$D$10+'СЕТ СН'!$G$5-'СЕТ СН'!$G$21</f>
        <v>3097.80148478</v>
      </c>
      <c r="G53" s="36">
        <f>SUMIFS(СВЦЭМ!$D$33:$D$776,СВЦЭМ!$A$33:$A$776,$A53,СВЦЭМ!$B$33:$B$776,G$45)+'СЕТ СН'!$G$11+СВЦЭМ!$D$10+'СЕТ СН'!$G$5-'СЕТ СН'!$G$21</f>
        <v>3091.85358559</v>
      </c>
      <c r="H53" s="36">
        <f>SUMIFS(СВЦЭМ!$D$33:$D$776,СВЦЭМ!$A$33:$A$776,$A53,СВЦЭМ!$B$33:$B$776,H$45)+'СЕТ СН'!$G$11+СВЦЭМ!$D$10+'СЕТ СН'!$G$5-'СЕТ СН'!$G$21</f>
        <v>3077.6494253600004</v>
      </c>
      <c r="I53" s="36">
        <f>SUMIFS(СВЦЭМ!$D$33:$D$776,СВЦЭМ!$A$33:$A$776,$A53,СВЦЭМ!$B$33:$B$776,I$45)+'СЕТ СН'!$G$11+СВЦЭМ!$D$10+'СЕТ СН'!$G$5-'СЕТ СН'!$G$21</f>
        <v>3057.0988701200004</v>
      </c>
      <c r="J53" s="36">
        <f>SUMIFS(СВЦЭМ!$D$33:$D$776,СВЦЭМ!$A$33:$A$776,$A53,СВЦЭМ!$B$33:$B$776,J$45)+'СЕТ СН'!$G$11+СВЦЭМ!$D$10+'СЕТ СН'!$G$5-'СЕТ СН'!$G$21</f>
        <v>3034.1886426800002</v>
      </c>
      <c r="K53" s="36">
        <f>SUMIFS(СВЦЭМ!$D$33:$D$776,СВЦЭМ!$A$33:$A$776,$A53,СВЦЭМ!$B$33:$B$776,K$45)+'СЕТ СН'!$G$11+СВЦЭМ!$D$10+'СЕТ СН'!$G$5-'СЕТ СН'!$G$21</f>
        <v>3016.8734409100002</v>
      </c>
      <c r="L53" s="36">
        <f>SUMIFS(СВЦЭМ!$D$33:$D$776,СВЦЭМ!$A$33:$A$776,$A53,СВЦЭМ!$B$33:$B$776,L$45)+'СЕТ СН'!$G$11+СВЦЭМ!$D$10+'СЕТ СН'!$G$5-'СЕТ СН'!$G$21</f>
        <v>2982.9030517600004</v>
      </c>
      <c r="M53" s="36">
        <f>SUMIFS(СВЦЭМ!$D$33:$D$776,СВЦЭМ!$A$33:$A$776,$A53,СВЦЭМ!$B$33:$B$776,M$45)+'СЕТ СН'!$G$11+СВЦЭМ!$D$10+'СЕТ СН'!$G$5-'СЕТ СН'!$G$21</f>
        <v>2970.1519890899999</v>
      </c>
      <c r="N53" s="36">
        <f>SUMIFS(СВЦЭМ!$D$33:$D$776,СВЦЭМ!$A$33:$A$776,$A53,СВЦЭМ!$B$33:$B$776,N$45)+'СЕТ СН'!$G$11+СВЦЭМ!$D$10+'СЕТ СН'!$G$5-'СЕТ СН'!$G$21</f>
        <v>2981.4653653100004</v>
      </c>
      <c r="O53" s="36">
        <f>SUMIFS(СВЦЭМ!$D$33:$D$776,СВЦЭМ!$A$33:$A$776,$A53,СВЦЭМ!$B$33:$B$776,O$45)+'СЕТ СН'!$G$11+СВЦЭМ!$D$10+'СЕТ СН'!$G$5-'СЕТ СН'!$G$21</f>
        <v>2994.7407420600002</v>
      </c>
      <c r="P53" s="36">
        <f>SUMIFS(СВЦЭМ!$D$33:$D$776,СВЦЭМ!$A$33:$A$776,$A53,СВЦЭМ!$B$33:$B$776,P$45)+'СЕТ СН'!$G$11+СВЦЭМ!$D$10+'СЕТ СН'!$G$5-'СЕТ СН'!$G$21</f>
        <v>2997.6851415000001</v>
      </c>
      <c r="Q53" s="36">
        <f>SUMIFS(СВЦЭМ!$D$33:$D$776,СВЦЭМ!$A$33:$A$776,$A53,СВЦЭМ!$B$33:$B$776,Q$45)+'СЕТ СН'!$G$11+СВЦЭМ!$D$10+'СЕТ СН'!$G$5-'СЕТ СН'!$G$21</f>
        <v>3000.65590793</v>
      </c>
      <c r="R53" s="36">
        <f>SUMIFS(СВЦЭМ!$D$33:$D$776,СВЦЭМ!$A$33:$A$776,$A53,СВЦЭМ!$B$33:$B$776,R$45)+'СЕТ СН'!$G$11+СВЦЭМ!$D$10+'СЕТ СН'!$G$5-'СЕТ СН'!$G$21</f>
        <v>3005.04379298</v>
      </c>
      <c r="S53" s="36">
        <f>SUMIFS(СВЦЭМ!$D$33:$D$776,СВЦЭМ!$A$33:$A$776,$A53,СВЦЭМ!$B$33:$B$776,S$45)+'СЕТ СН'!$G$11+СВЦЭМ!$D$10+'СЕТ СН'!$G$5-'СЕТ СН'!$G$21</f>
        <v>3001.9739850300002</v>
      </c>
      <c r="T53" s="36">
        <f>SUMIFS(СВЦЭМ!$D$33:$D$776,СВЦЭМ!$A$33:$A$776,$A53,СВЦЭМ!$B$33:$B$776,T$45)+'СЕТ СН'!$G$11+СВЦЭМ!$D$10+'СЕТ СН'!$G$5-'СЕТ СН'!$G$21</f>
        <v>3014.7450058600002</v>
      </c>
      <c r="U53" s="36">
        <f>SUMIFS(СВЦЭМ!$D$33:$D$776,СВЦЭМ!$A$33:$A$776,$A53,СВЦЭМ!$B$33:$B$776,U$45)+'СЕТ СН'!$G$11+СВЦЭМ!$D$10+'СЕТ СН'!$G$5-'СЕТ СН'!$G$21</f>
        <v>3018.4366742800003</v>
      </c>
      <c r="V53" s="36">
        <f>SUMIFS(СВЦЭМ!$D$33:$D$776,СВЦЭМ!$A$33:$A$776,$A53,СВЦЭМ!$B$33:$B$776,V$45)+'СЕТ СН'!$G$11+СВЦЭМ!$D$10+'СЕТ СН'!$G$5-'СЕТ СН'!$G$21</f>
        <v>3000.5311859800004</v>
      </c>
      <c r="W53" s="36">
        <f>SUMIFS(СВЦЭМ!$D$33:$D$776,СВЦЭМ!$A$33:$A$776,$A53,СВЦЭМ!$B$33:$B$776,W$45)+'СЕТ СН'!$G$11+СВЦЭМ!$D$10+'СЕТ СН'!$G$5-'СЕТ СН'!$G$21</f>
        <v>2995.50871035</v>
      </c>
      <c r="X53" s="36">
        <f>SUMIFS(СВЦЭМ!$D$33:$D$776,СВЦЭМ!$A$33:$A$776,$A53,СВЦЭМ!$B$33:$B$776,X$45)+'СЕТ СН'!$G$11+СВЦЭМ!$D$10+'СЕТ СН'!$G$5-'СЕТ СН'!$G$21</f>
        <v>2992.9684534100002</v>
      </c>
      <c r="Y53" s="36">
        <f>SUMIFS(СВЦЭМ!$D$33:$D$776,СВЦЭМ!$A$33:$A$776,$A53,СВЦЭМ!$B$33:$B$776,Y$45)+'СЕТ СН'!$G$11+СВЦЭМ!$D$10+'СЕТ СН'!$G$5-'СЕТ СН'!$G$21</f>
        <v>3016.1194017400003</v>
      </c>
    </row>
    <row r="54" spans="1:25" ht="15.75" x14ac:dyDescent="0.2">
      <c r="A54" s="35">
        <f t="shared" si="1"/>
        <v>43870</v>
      </c>
      <c r="B54" s="36">
        <f>SUMIFS(СВЦЭМ!$D$33:$D$776,СВЦЭМ!$A$33:$A$776,$A54,СВЦЭМ!$B$33:$B$776,B$45)+'СЕТ СН'!$G$11+СВЦЭМ!$D$10+'СЕТ СН'!$G$5-'СЕТ СН'!$G$21</f>
        <v>3056.7184860100001</v>
      </c>
      <c r="C54" s="36">
        <f>SUMIFS(СВЦЭМ!$D$33:$D$776,СВЦЭМ!$A$33:$A$776,$A54,СВЦЭМ!$B$33:$B$776,C$45)+'СЕТ СН'!$G$11+СВЦЭМ!$D$10+'СЕТ СН'!$G$5-'СЕТ СН'!$G$21</f>
        <v>3075.5457068000001</v>
      </c>
      <c r="D54" s="36">
        <f>SUMIFS(СВЦЭМ!$D$33:$D$776,СВЦЭМ!$A$33:$A$776,$A54,СВЦЭМ!$B$33:$B$776,D$45)+'СЕТ СН'!$G$11+СВЦЭМ!$D$10+'СЕТ СН'!$G$5-'СЕТ СН'!$G$21</f>
        <v>3089.7264585000003</v>
      </c>
      <c r="E54" s="36">
        <f>SUMIFS(СВЦЭМ!$D$33:$D$776,СВЦЭМ!$A$33:$A$776,$A54,СВЦЭМ!$B$33:$B$776,E$45)+'СЕТ СН'!$G$11+СВЦЭМ!$D$10+'СЕТ СН'!$G$5-'СЕТ СН'!$G$21</f>
        <v>3095.6694388700002</v>
      </c>
      <c r="F54" s="36">
        <f>SUMIFS(СВЦЭМ!$D$33:$D$776,СВЦЭМ!$A$33:$A$776,$A54,СВЦЭМ!$B$33:$B$776,F$45)+'СЕТ СН'!$G$11+СВЦЭМ!$D$10+'СЕТ СН'!$G$5-'СЕТ СН'!$G$21</f>
        <v>3088.43397925</v>
      </c>
      <c r="G54" s="36">
        <f>SUMIFS(СВЦЭМ!$D$33:$D$776,СВЦЭМ!$A$33:$A$776,$A54,СВЦЭМ!$B$33:$B$776,G$45)+'СЕТ СН'!$G$11+СВЦЭМ!$D$10+'СЕТ СН'!$G$5-'СЕТ СН'!$G$21</f>
        <v>3077.2096474500004</v>
      </c>
      <c r="H54" s="36">
        <f>SUMIFS(СВЦЭМ!$D$33:$D$776,СВЦЭМ!$A$33:$A$776,$A54,СВЦЭМ!$B$33:$B$776,H$45)+'СЕТ СН'!$G$11+СВЦЭМ!$D$10+'СЕТ СН'!$G$5-'СЕТ СН'!$G$21</f>
        <v>3054.9567348999999</v>
      </c>
      <c r="I54" s="36">
        <f>SUMIFS(СВЦЭМ!$D$33:$D$776,СВЦЭМ!$A$33:$A$776,$A54,СВЦЭМ!$B$33:$B$776,I$45)+'СЕТ СН'!$G$11+СВЦЭМ!$D$10+'СЕТ СН'!$G$5-'СЕТ СН'!$G$21</f>
        <v>3032.0199169500002</v>
      </c>
      <c r="J54" s="36">
        <f>SUMIFS(СВЦЭМ!$D$33:$D$776,СВЦЭМ!$A$33:$A$776,$A54,СВЦЭМ!$B$33:$B$776,J$45)+'СЕТ СН'!$G$11+СВЦЭМ!$D$10+'СЕТ СН'!$G$5-'СЕТ СН'!$G$21</f>
        <v>3002.8042487600001</v>
      </c>
      <c r="K54" s="36">
        <f>SUMIFS(СВЦЭМ!$D$33:$D$776,СВЦЭМ!$A$33:$A$776,$A54,СВЦЭМ!$B$33:$B$776,K$45)+'СЕТ СН'!$G$11+СВЦЭМ!$D$10+'СЕТ СН'!$G$5-'СЕТ СН'!$G$21</f>
        <v>2982.24011535</v>
      </c>
      <c r="L54" s="36">
        <f>SUMIFS(СВЦЭМ!$D$33:$D$776,СВЦЭМ!$A$33:$A$776,$A54,СВЦЭМ!$B$33:$B$776,L$45)+'СЕТ СН'!$G$11+СВЦЭМ!$D$10+'СЕТ СН'!$G$5-'СЕТ СН'!$G$21</f>
        <v>2980.0945527500003</v>
      </c>
      <c r="M54" s="36">
        <f>SUMIFS(СВЦЭМ!$D$33:$D$776,СВЦЭМ!$A$33:$A$776,$A54,СВЦЭМ!$B$33:$B$776,M$45)+'СЕТ СН'!$G$11+СВЦЭМ!$D$10+'СЕТ СН'!$G$5-'СЕТ СН'!$G$21</f>
        <v>2995.53037296</v>
      </c>
      <c r="N54" s="36">
        <f>SUMIFS(СВЦЭМ!$D$33:$D$776,СВЦЭМ!$A$33:$A$776,$A54,СВЦЭМ!$B$33:$B$776,N$45)+'СЕТ СН'!$G$11+СВЦЭМ!$D$10+'СЕТ СН'!$G$5-'СЕТ СН'!$G$21</f>
        <v>3007.6081283800004</v>
      </c>
      <c r="O54" s="36">
        <f>SUMIFS(СВЦЭМ!$D$33:$D$776,СВЦЭМ!$A$33:$A$776,$A54,СВЦЭМ!$B$33:$B$776,O$45)+'СЕТ СН'!$G$11+СВЦЭМ!$D$10+'СЕТ СН'!$G$5-'СЕТ СН'!$G$21</f>
        <v>3019.2456560800001</v>
      </c>
      <c r="P54" s="36">
        <f>SUMIFS(СВЦЭМ!$D$33:$D$776,СВЦЭМ!$A$33:$A$776,$A54,СВЦЭМ!$B$33:$B$776,P$45)+'СЕТ СН'!$G$11+СВЦЭМ!$D$10+'СЕТ СН'!$G$5-'СЕТ СН'!$G$21</f>
        <v>3026.4968120200001</v>
      </c>
      <c r="Q54" s="36">
        <f>SUMIFS(СВЦЭМ!$D$33:$D$776,СВЦЭМ!$A$33:$A$776,$A54,СВЦЭМ!$B$33:$B$776,Q$45)+'СЕТ СН'!$G$11+СВЦЭМ!$D$10+'СЕТ СН'!$G$5-'СЕТ СН'!$G$21</f>
        <v>3033.6033863299999</v>
      </c>
      <c r="R54" s="36">
        <f>SUMIFS(СВЦЭМ!$D$33:$D$776,СВЦЭМ!$A$33:$A$776,$A54,СВЦЭМ!$B$33:$B$776,R$45)+'СЕТ СН'!$G$11+СВЦЭМ!$D$10+'СЕТ СН'!$G$5-'СЕТ СН'!$G$21</f>
        <v>3029.4326168300004</v>
      </c>
      <c r="S54" s="36">
        <f>SUMIFS(СВЦЭМ!$D$33:$D$776,СВЦЭМ!$A$33:$A$776,$A54,СВЦЭМ!$B$33:$B$776,S$45)+'СЕТ СН'!$G$11+СВЦЭМ!$D$10+'СЕТ СН'!$G$5-'СЕТ СН'!$G$21</f>
        <v>3023.0369587600003</v>
      </c>
      <c r="T54" s="36">
        <f>SUMIFS(СВЦЭМ!$D$33:$D$776,СВЦЭМ!$A$33:$A$776,$A54,СВЦЭМ!$B$33:$B$776,T$45)+'СЕТ СН'!$G$11+СВЦЭМ!$D$10+'СЕТ СН'!$G$5-'СЕТ СН'!$G$21</f>
        <v>3016.3536145500002</v>
      </c>
      <c r="U54" s="36">
        <f>SUMIFS(СВЦЭМ!$D$33:$D$776,СВЦЭМ!$A$33:$A$776,$A54,СВЦЭМ!$B$33:$B$776,U$45)+'СЕТ СН'!$G$11+СВЦЭМ!$D$10+'СЕТ СН'!$G$5-'СЕТ СН'!$G$21</f>
        <v>3013.2832343300001</v>
      </c>
      <c r="V54" s="36">
        <f>SUMIFS(СВЦЭМ!$D$33:$D$776,СВЦЭМ!$A$33:$A$776,$A54,СВЦЭМ!$B$33:$B$776,V$45)+'СЕТ СН'!$G$11+СВЦЭМ!$D$10+'СЕТ СН'!$G$5-'СЕТ СН'!$G$21</f>
        <v>3016.37772412</v>
      </c>
      <c r="W54" s="36">
        <f>SUMIFS(СВЦЭМ!$D$33:$D$776,СВЦЭМ!$A$33:$A$776,$A54,СВЦЭМ!$B$33:$B$776,W$45)+'СЕТ СН'!$G$11+СВЦЭМ!$D$10+'СЕТ СН'!$G$5-'СЕТ СН'!$G$21</f>
        <v>3021.7662793200002</v>
      </c>
      <c r="X54" s="36">
        <f>SUMIFS(СВЦЭМ!$D$33:$D$776,СВЦЭМ!$A$33:$A$776,$A54,СВЦЭМ!$B$33:$B$776,X$45)+'СЕТ СН'!$G$11+СВЦЭМ!$D$10+'СЕТ СН'!$G$5-'СЕТ СН'!$G$21</f>
        <v>3020.2742154100001</v>
      </c>
      <c r="Y54" s="36">
        <f>SUMIFS(СВЦЭМ!$D$33:$D$776,СВЦЭМ!$A$33:$A$776,$A54,СВЦЭМ!$B$33:$B$776,Y$45)+'СЕТ СН'!$G$11+СВЦЭМ!$D$10+'СЕТ СН'!$G$5-'СЕТ СН'!$G$21</f>
        <v>3032.7925155900002</v>
      </c>
    </row>
    <row r="55" spans="1:25" ht="15.75" x14ac:dyDescent="0.2">
      <c r="A55" s="35">
        <f t="shared" si="1"/>
        <v>43871</v>
      </c>
      <c r="B55" s="36">
        <f>SUMIFS(СВЦЭМ!$D$33:$D$776,СВЦЭМ!$A$33:$A$776,$A55,СВЦЭМ!$B$33:$B$776,B$45)+'СЕТ СН'!$G$11+СВЦЭМ!$D$10+'СЕТ СН'!$G$5-'СЕТ СН'!$G$21</f>
        <v>3093.11403634</v>
      </c>
      <c r="C55" s="36">
        <f>SUMIFS(СВЦЭМ!$D$33:$D$776,СВЦЭМ!$A$33:$A$776,$A55,СВЦЭМ!$B$33:$B$776,C$45)+'СЕТ СН'!$G$11+СВЦЭМ!$D$10+'СЕТ СН'!$G$5-'СЕТ СН'!$G$21</f>
        <v>3115.7986079000002</v>
      </c>
      <c r="D55" s="36">
        <f>SUMIFS(СВЦЭМ!$D$33:$D$776,СВЦЭМ!$A$33:$A$776,$A55,СВЦЭМ!$B$33:$B$776,D$45)+'СЕТ СН'!$G$11+СВЦЭМ!$D$10+'СЕТ СН'!$G$5-'СЕТ СН'!$G$21</f>
        <v>3126.5441128299999</v>
      </c>
      <c r="E55" s="36">
        <f>SUMIFS(СВЦЭМ!$D$33:$D$776,СВЦЭМ!$A$33:$A$776,$A55,СВЦЭМ!$B$33:$B$776,E$45)+'СЕТ СН'!$G$11+СВЦЭМ!$D$10+'СЕТ СН'!$G$5-'СЕТ СН'!$G$21</f>
        <v>3130.9573931</v>
      </c>
      <c r="F55" s="36">
        <f>SUMIFS(СВЦЭМ!$D$33:$D$776,СВЦЭМ!$A$33:$A$776,$A55,СВЦЭМ!$B$33:$B$776,F$45)+'СЕТ СН'!$G$11+СВЦЭМ!$D$10+'СЕТ СН'!$G$5-'СЕТ СН'!$G$21</f>
        <v>3123.25281554</v>
      </c>
      <c r="G55" s="36">
        <f>SUMIFS(СВЦЭМ!$D$33:$D$776,СВЦЭМ!$A$33:$A$776,$A55,СВЦЭМ!$B$33:$B$776,G$45)+'СЕТ СН'!$G$11+СВЦЭМ!$D$10+'СЕТ СН'!$G$5-'СЕТ СН'!$G$21</f>
        <v>3104.18993185</v>
      </c>
      <c r="H55" s="36">
        <f>SUMIFS(СВЦЭМ!$D$33:$D$776,СВЦЭМ!$A$33:$A$776,$A55,СВЦЭМ!$B$33:$B$776,H$45)+'СЕТ СН'!$G$11+СВЦЭМ!$D$10+'СЕТ СН'!$G$5-'СЕТ СН'!$G$21</f>
        <v>3070.0723880100004</v>
      </c>
      <c r="I55" s="36">
        <f>SUMIFS(СВЦЭМ!$D$33:$D$776,СВЦЭМ!$A$33:$A$776,$A55,СВЦЭМ!$B$33:$B$776,I$45)+'СЕТ СН'!$G$11+СВЦЭМ!$D$10+'СЕТ СН'!$G$5-'СЕТ СН'!$G$21</f>
        <v>3040.1050822699999</v>
      </c>
      <c r="J55" s="36">
        <f>SUMIFS(СВЦЭМ!$D$33:$D$776,СВЦЭМ!$A$33:$A$776,$A55,СВЦЭМ!$B$33:$B$776,J$45)+'СЕТ СН'!$G$11+СВЦЭМ!$D$10+'СЕТ СН'!$G$5-'СЕТ СН'!$G$21</f>
        <v>3011.5344562300002</v>
      </c>
      <c r="K55" s="36">
        <f>SUMIFS(СВЦЭМ!$D$33:$D$776,СВЦЭМ!$A$33:$A$776,$A55,СВЦЭМ!$B$33:$B$776,K$45)+'СЕТ СН'!$G$11+СВЦЭМ!$D$10+'СЕТ СН'!$G$5-'СЕТ СН'!$G$21</f>
        <v>2988.43955052</v>
      </c>
      <c r="L55" s="36">
        <f>SUMIFS(СВЦЭМ!$D$33:$D$776,СВЦЭМ!$A$33:$A$776,$A55,СВЦЭМ!$B$33:$B$776,L$45)+'СЕТ СН'!$G$11+СВЦЭМ!$D$10+'СЕТ СН'!$G$5-'СЕТ СН'!$G$21</f>
        <v>2998.0852164799999</v>
      </c>
      <c r="M55" s="36">
        <f>SUMIFS(СВЦЭМ!$D$33:$D$776,СВЦЭМ!$A$33:$A$776,$A55,СВЦЭМ!$B$33:$B$776,M$45)+'СЕТ СН'!$G$11+СВЦЭМ!$D$10+'СЕТ СН'!$G$5-'СЕТ СН'!$G$21</f>
        <v>3008.8194590400003</v>
      </c>
      <c r="N55" s="36">
        <f>SUMIFS(СВЦЭМ!$D$33:$D$776,СВЦЭМ!$A$33:$A$776,$A55,СВЦЭМ!$B$33:$B$776,N$45)+'СЕТ СН'!$G$11+СВЦЭМ!$D$10+'СЕТ СН'!$G$5-'СЕТ СН'!$G$21</f>
        <v>3025.56435332</v>
      </c>
      <c r="O55" s="36">
        <f>SUMIFS(СВЦЭМ!$D$33:$D$776,СВЦЭМ!$A$33:$A$776,$A55,СВЦЭМ!$B$33:$B$776,O$45)+'СЕТ СН'!$G$11+СВЦЭМ!$D$10+'СЕТ СН'!$G$5-'СЕТ СН'!$G$21</f>
        <v>3042.5945222800001</v>
      </c>
      <c r="P55" s="36">
        <f>SUMIFS(СВЦЭМ!$D$33:$D$776,СВЦЭМ!$A$33:$A$776,$A55,СВЦЭМ!$B$33:$B$776,P$45)+'СЕТ СН'!$G$11+СВЦЭМ!$D$10+'СЕТ СН'!$G$5-'СЕТ СН'!$G$21</f>
        <v>3051.7185658400003</v>
      </c>
      <c r="Q55" s="36">
        <f>SUMIFS(СВЦЭМ!$D$33:$D$776,СВЦЭМ!$A$33:$A$776,$A55,СВЦЭМ!$B$33:$B$776,Q$45)+'СЕТ СН'!$G$11+СВЦЭМ!$D$10+'СЕТ СН'!$G$5-'СЕТ СН'!$G$21</f>
        <v>3057.9343136800003</v>
      </c>
      <c r="R55" s="36">
        <f>SUMIFS(СВЦЭМ!$D$33:$D$776,СВЦЭМ!$A$33:$A$776,$A55,СВЦЭМ!$B$33:$B$776,R$45)+'СЕТ СН'!$G$11+СВЦЭМ!$D$10+'СЕТ СН'!$G$5-'СЕТ СН'!$G$21</f>
        <v>3059.78632793</v>
      </c>
      <c r="S55" s="36">
        <f>SUMIFS(СВЦЭМ!$D$33:$D$776,СВЦЭМ!$A$33:$A$776,$A55,СВЦЭМ!$B$33:$B$776,S$45)+'СЕТ СН'!$G$11+СВЦЭМ!$D$10+'СЕТ СН'!$G$5-'СЕТ СН'!$G$21</f>
        <v>3048.7195173500004</v>
      </c>
      <c r="T55" s="36">
        <f>SUMIFS(СВЦЭМ!$D$33:$D$776,СВЦЭМ!$A$33:$A$776,$A55,СВЦЭМ!$B$33:$B$776,T$45)+'СЕТ СН'!$G$11+СВЦЭМ!$D$10+'СЕТ СН'!$G$5-'СЕТ СН'!$G$21</f>
        <v>3019.7193459700002</v>
      </c>
      <c r="U55" s="36">
        <f>SUMIFS(СВЦЭМ!$D$33:$D$776,СВЦЭМ!$A$33:$A$776,$A55,СВЦЭМ!$B$33:$B$776,U$45)+'СЕТ СН'!$G$11+СВЦЭМ!$D$10+'СЕТ СН'!$G$5-'СЕТ СН'!$G$21</f>
        <v>3017.5299170500002</v>
      </c>
      <c r="V55" s="36">
        <f>SUMIFS(СВЦЭМ!$D$33:$D$776,СВЦЭМ!$A$33:$A$776,$A55,СВЦЭМ!$B$33:$B$776,V$45)+'СЕТ СН'!$G$11+СВЦЭМ!$D$10+'СЕТ СН'!$G$5-'СЕТ СН'!$G$21</f>
        <v>3025.04670601</v>
      </c>
      <c r="W55" s="36">
        <f>SUMIFS(СВЦЭМ!$D$33:$D$776,СВЦЭМ!$A$33:$A$776,$A55,СВЦЭМ!$B$33:$B$776,W$45)+'СЕТ СН'!$G$11+СВЦЭМ!$D$10+'СЕТ СН'!$G$5-'СЕТ СН'!$G$21</f>
        <v>3037.0161630000002</v>
      </c>
      <c r="X55" s="36">
        <f>SUMIFS(СВЦЭМ!$D$33:$D$776,СВЦЭМ!$A$33:$A$776,$A55,СВЦЭМ!$B$33:$B$776,X$45)+'СЕТ СН'!$G$11+СВЦЭМ!$D$10+'СЕТ СН'!$G$5-'СЕТ СН'!$G$21</f>
        <v>3053.2089349900002</v>
      </c>
      <c r="Y55" s="36">
        <f>SUMIFS(СВЦЭМ!$D$33:$D$776,СВЦЭМ!$A$33:$A$776,$A55,СВЦЭМ!$B$33:$B$776,Y$45)+'СЕТ СН'!$G$11+СВЦЭМ!$D$10+'СЕТ СН'!$G$5-'СЕТ СН'!$G$21</f>
        <v>3064.5340360999999</v>
      </c>
    </row>
    <row r="56" spans="1:25" ht="15.75" x14ac:dyDescent="0.2">
      <c r="A56" s="35">
        <f t="shared" si="1"/>
        <v>43872</v>
      </c>
      <c r="B56" s="36">
        <f>SUMIFS(СВЦЭМ!$D$33:$D$776,СВЦЭМ!$A$33:$A$776,$A56,СВЦЭМ!$B$33:$B$776,B$45)+'СЕТ СН'!$G$11+СВЦЭМ!$D$10+'СЕТ СН'!$G$5-'СЕТ СН'!$G$21</f>
        <v>3057.59418538</v>
      </c>
      <c r="C56" s="36">
        <f>SUMIFS(СВЦЭМ!$D$33:$D$776,СВЦЭМ!$A$33:$A$776,$A56,СВЦЭМ!$B$33:$B$776,C$45)+'СЕТ СН'!$G$11+СВЦЭМ!$D$10+'СЕТ СН'!$G$5-'СЕТ СН'!$G$21</f>
        <v>3078.2035789000001</v>
      </c>
      <c r="D56" s="36">
        <f>SUMIFS(СВЦЭМ!$D$33:$D$776,СВЦЭМ!$A$33:$A$776,$A56,СВЦЭМ!$B$33:$B$776,D$45)+'СЕТ СН'!$G$11+СВЦЭМ!$D$10+'СЕТ СН'!$G$5-'СЕТ СН'!$G$21</f>
        <v>3087.81712548</v>
      </c>
      <c r="E56" s="36">
        <f>SUMIFS(СВЦЭМ!$D$33:$D$776,СВЦЭМ!$A$33:$A$776,$A56,СВЦЭМ!$B$33:$B$776,E$45)+'СЕТ СН'!$G$11+СВЦЭМ!$D$10+'СЕТ СН'!$G$5-'СЕТ СН'!$G$21</f>
        <v>3090.14575646</v>
      </c>
      <c r="F56" s="36">
        <f>SUMIFS(СВЦЭМ!$D$33:$D$776,СВЦЭМ!$A$33:$A$776,$A56,СВЦЭМ!$B$33:$B$776,F$45)+'СЕТ СН'!$G$11+СВЦЭМ!$D$10+'СЕТ СН'!$G$5-'СЕТ СН'!$G$21</f>
        <v>3082.00374164</v>
      </c>
      <c r="G56" s="36">
        <f>SUMIFS(СВЦЭМ!$D$33:$D$776,СВЦЭМ!$A$33:$A$776,$A56,СВЦЭМ!$B$33:$B$776,G$45)+'СЕТ СН'!$G$11+СВЦЭМ!$D$10+'СЕТ СН'!$G$5-'СЕТ СН'!$G$21</f>
        <v>3065.8491914400001</v>
      </c>
      <c r="H56" s="36">
        <f>SUMIFS(СВЦЭМ!$D$33:$D$776,СВЦЭМ!$A$33:$A$776,$A56,СВЦЭМ!$B$33:$B$776,H$45)+'СЕТ СН'!$G$11+СВЦЭМ!$D$10+'СЕТ СН'!$G$5-'СЕТ СН'!$G$21</f>
        <v>3039.42757656</v>
      </c>
      <c r="I56" s="36">
        <f>SUMIFS(СВЦЭМ!$D$33:$D$776,СВЦЭМ!$A$33:$A$776,$A56,СВЦЭМ!$B$33:$B$776,I$45)+'СЕТ СН'!$G$11+СВЦЭМ!$D$10+'СЕТ СН'!$G$5-'СЕТ СН'!$G$21</f>
        <v>3010.7967714700003</v>
      </c>
      <c r="J56" s="36">
        <f>SUMIFS(СВЦЭМ!$D$33:$D$776,СВЦЭМ!$A$33:$A$776,$A56,СВЦЭМ!$B$33:$B$776,J$45)+'СЕТ СН'!$G$11+СВЦЭМ!$D$10+'СЕТ СН'!$G$5-'СЕТ СН'!$G$21</f>
        <v>2992.7011313400003</v>
      </c>
      <c r="K56" s="36">
        <f>SUMIFS(СВЦЭМ!$D$33:$D$776,СВЦЭМ!$A$33:$A$776,$A56,СВЦЭМ!$B$33:$B$776,K$45)+'СЕТ СН'!$G$11+СВЦЭМ!$D$10+'СЕТ СН'!$G$5-'СЕТ СН'!$G$21</f>
        <v>2976.3916165400001</v>
      </c>
      <c r="L56" s="36">
        <f>SUMIFS(СВЦЭМ!$D$33:$D$776,СВЦЭМ!$A$33:$A$776,$A56,СВЦЭМ!$B$33:$B$776,L$45)+'СЕТ СН'!$G$11+СВЦЭМ!$D$10+'СЕТ СН'!$G$5-'СЕТ СН'!$G$21</f>
        <v>2986.0428250900004</v>
      </c>
      <c r="M56" s="36">
        <f>SUMIFS(СВЦЭМ!$D$33:$D$776,СВЦЭМ!$A$33:$A$776,$A56,СВЦЭМ!$B$33:$B$776,M$45)+'СЕТ СН'!$G$11+СВЦЭМ!$D$10+'СЕТ СН'!$G$5-'СЕТ СН'!$G$21</f>
        <v>3002.8652436299999</v>
      </c>
      <c r="N56" s="36">
        <f>SUMIFS(СВЦЭМ!$D$33:$D$776,СВЦЭМ!$A$33:$A$776,$A56,СВЦЭМ!$B$33:$B$776,N$45)+'СЕТ СН'!$G$11+СВЦЭМ!$D$10+'СЕТ СН'!$G$5-'СЕТ СН'!$G$21</f>
        <v>3022.3274233700004</v>
      </c>
      <c r="O56" s="36">
        <f>SUMIFS(СВЦЭМ!$D$33:$D$776,СВЦЭМ!$A$33:$A$776,$A56,СВЦЭМ!$B$33:$B$776,O$45)+'СЕТ СН'!$G$11+СВЦЭМ!$D$10+'СЕТ СН'!$G$5-'СЕТ СН'!$G$21</f>
        <v>3051.53069289</v>
      </c>
      <c r="P56" s="36">
        <f>SUMIFS(СВЦЭМ!$D$33:$D$776,СВЦЭМ!$A$33:$A$776,$A56,СВЦЭМ!$B$33:$B$776,P$45)+'СЕТ СН'!$G$11+СВЦЭМ!$D$10+'СЕТ СН'!$G$5-'СЕТ СН'!$G$21</f>
        <v>3071.4752423899999</v>
      </c>
      <c r="Q56" s="36">
        <f>SUMIFS(СВЦЭМ!$D$33:$D$776,СВЦЭМ!$A$33:$A$776,$A56,СВЦЭМ!$B$33:$B$776,Q$45)+'СЕТ СН'!$G$11+СВЦЭМ!$D$10+'СЕТ СН'!$G$5-'СЕТ СН'!$G$21</f>
        <v>3080.5198742100001</v>
      </c>
      <c r="R56" s="36">
        <f>SUMIFS(СВЦЭМ!$D$33:$D$776,СВЦЭМ!$A$33:$A$776,$A56,СВЦЭМ!$B$33:$B$776,R$45)+'СЕТ СН'!$G$11+СВЦЭМ!$D$10+'СЕТ СН'!$G$5-'СЕТ СН'!$G$21</f>
        <v>3060.4921566500002</v>
      </c>
      <c r="S56" s="36">
        <f>SUMIFS(СВЦЭМ!$D$33:$D$776,СВЦЭМ!$A$33:$A$776,$A56,СВЦЭМ!$B$33:$B$776,S$45)+'СЕТ СН'!$G$11+СВЦЭМ!$D$10+'СЕТ СН'!$G$5-'СЕТ СН'!$G$21</f>
        <v>3035.0859739100001</v>
      </c>
      <c r="T56" s="36">
        <f>SUMIFS(СВЦЭМ!$D$33:$D$776,СВЦЭМ!$A$33:$A$776,$A56,СВЦЭМ!$B$33:$B$776,T$45)+'СЕТ СН'!$G$11+СВЦЭМ!$D$10+'СЕТ СН'!$G$5-'СЕТ СН'!$G$21</f>
        <v>3011.2381622400003</v>
      </c>
      <c r="U56" s="36">
        <f>SUMIFS(СВЦЭМ!$D$33:$D$776,СВЦЭМ!$A$33:$A$776,$A56,СВЦЭМ!$B$33:$B$776,U$45)+'СЕТ СН'!$G$11+СВЦЭМ!$D$10+'СЕТ СН'!$G$5-'СЕТ СН'!$G$21</f>
        <v>3007.2230437900002</v>
      </c>
      <c r="V56" s="36">
        <f>SUMIFS(СВЦЭМ!$D$33:$D$776,СВЦЭМ!$A$33:$A$776,$A56,СВЦЭМ!$B$33:$B$776,V$45)+'СЕТ СН'!$G$11+СВЦЭМ!$D$10+'СЕТ СН'!$G$5-'СЕТ СН'!$G$21</f>
        <v>3010.58138848</v>
      </c>
      <c r="W56" s="36">
        <f>SUMIFS(СВЦЭМ!$D$33:$D$776,СВЦЭМ!$A$33:$A$776,$A56,СВЦЭМ!$B$33:$B$776,W$45)+'СЕТ СН'!$G$11+СВЦЭМ!$D$10+'СЕТ СН'!$G$5-'СЕТ СН'!$G$21</f>
        <v>3025.77512729</v>
      </c>
      <c r="X56" s="36">
        <f>SUMIFS(СВЦЭМ!$D$33:$D$776,СВЦЭМ!$A$33:$A$776,$A56,СВЦЭМ!$B$33:$B$776,X$45)+'СЕТ СН'!$G$11+СВЦЭМ!$D$10+'СЕТ СН'!$G$5-'СЕТ СН'!$G$21</f>
        <v>3037.4719835700002</v>
      </c>
      <c r="Y56" s="36">
        <f>SUMIFS(СВЦЭМ!$D$33:$D$776,СВЦЭМ!$A$33:$A$776,$A56,СВЦЭМ!$B$33:$B$776,Y$45)+'СЕТ СН'!$G$11+СВЦЭМ!$D$10+'СЕТ СН'!$G$5-'СЕТ СН'!$G$21</f>
        <v>3039.18442538</v>
      </c>
    </row>
    <row r="57" spans="1:25" ht="15.75" x14ac:dyDescent="0.2">
      <c r="A57" s="35">
        <f t="shared" si="1"/>
        <v>43873</v>
      </c>
      <c r="B57" s="36">
        <f>SUMIFS(СВЦЭМ!$D$33:$D$776,СВЦЭМ!$A$33:$A$776,$A57,СВЦЭМ!$B$33:$B$776,B$45)+'СЕТ СН'!$G$11+СВЦЭМ!$D$10+'СЕТ СН'!$G$5-'СЕТ СН'!$G$21</f>
        <v>3045.3030990800003</v>
      </c>
      <c r="C57" s="36">
        <f>SUMIFS(СВЦЭМ!$D$33:$D$776,СВЦЭМ!$A$33:$A$776,$A57,СВЦЭМ!$B$33:$B$776,C$45)+'СЕТ СН'!$G$11+СВЦЭМ!$D$10+'СЕТ СН'!$G$5-'СЕТ СН'!$G$21</f>
        <v>3035.8888599800002</v>
      </c>
      <c r="D57" s="36">
        <f>SUMIFS(СВЦЭМ!$D$33:$D$776,СВЦЭМ!$A$33:$A$776,$A57,СВЦЭМ!$B$33:$B$776,D$45)+'СЕТ СН'!$G$11+СВЦЭМ!$D$10+'СЕТ СН'!$G$5-'СЕТ СН'!$G$21</f>
        <v>3051.14693541</v>
      </c>
      <c r="E57" s="36">
        <f>SUMIFS(СВЦЭМ!$D$33:$D$776,СВЦЭМ!$A$33:$A$776,$A57,СВЦЭМ!$B$33:$B$776,E$45)+'СЕТ СН'!$G$11+СВЦЭМ!$D$10+'СЕТ СН'!$G$5-'СЕТ СН'!$G$21</f>
        <v>3054.5958857599999</v>
      </c>
      <c r="F57" s="36">
        <f>SUMIFS(СВЦЭМ!$D$33:$D$776,СВЦЭМ!$A$33:$A$776,$A57,СВЦЭМ!$B$33:$B$776,F$45)+'СЕТ СН'!$G$11+СВЦЭМ!$D$10+'СЕТ СН'!$G$5-'СЕТ СН'!$G$21</f>
        <v>3050.3175609700002</v>
      </c>
      <c r="G57" s="36">
        <f>SUMIFS(СВЦЭМ!$D$33:$D$776,СВЦЭМ!$A$33:$A$776,$A57,СВЦЭМ!$B$33:$B$776,G$45)+'СЕТ СН'!$G$11+СВЦЭМ!$D$10+'СЕТ СН'!$G$5-'СЕТ СН'!$G$21</f>
        <v>3039.0185658500004</v>
      </c>
      <c r="H57" s="36">
        <f>SUMIFS(СВЦЭМ!$D$33:$D$776,СВЦЭМ!$A$33:$A$776,$A57,СВЦЭМ!$B$33:$B$776,H$45)+'СЕТ СН'!$G$11+СВЦЭМ!$D$10+'СЕТ СН'!$G$5-'СЕТ СН'!$G$21</f>
        <v>3012.93721843</v>
      </c>
      <c r="I57" s="36">
        <f>SUMIFS(СВЦЭМ!$D$33:$D$776,СВЦЭМ!$A$33:$A$776,$A57,СВЦЭМ!$B$33:$B$776,I$45)+'СЕТ СН'!$G$11+СВЦЭМ!$D$10+'СЕТ СН'!$G$5-'СЕТ СН'!$G$21</f>
        <v>3001.8790486600001</v>
      </c>
      <c r="J57" s="36">
        <f>SUMIFS(СВЦЭМ!$D$33:$D$776,СВЦЭМ!$A$33:$A$776,$A57,СВЦЭМ!$B$33:$B$776,J$45)+'СЕТ СН'!$G$11+СВЦЭМ!$D$10+'СЕТ СН'!$G$5-'СЕТ СН'!$G$21</f>
        <v>3014.8637143400001</v>
      </c>
      <c r="K57" s="36">
        <f>SUMIFS(СВЦЭМ!$D$33:$D$776,СВЦЭМ!$A$33:$A$776,$A57,СВЦЭМ!$B$33:$B$776,K$45)+'СЕТ СН'!$G$11+СВЦЭМ!$D$10+'СЕТ СН'!$G$5-'СЕТ СН'!$G$21</f>
        <v>3021.80579278</v>
      </c>
      <c r="L57" s="36">
        <f>SUMIFS(СВЦЭМ!$D$33:$D$776,СВЦЭМ!$A$33:$A$776,$A57,СВЦЭМ!$B$33:$B$776,L$45)+'СЕТ СН'!$G$11+СВЦЭМ!$D$10+'СЕТ СН'!$G$5-'СЕТ СН'!$G$21</f>
        <v>3018.1831191199999</v>
      </c>
      <c r="M57" s="36">
        <f>SUMIFS(СВЦЭМ!$D$33:$D$776,СВЦЭМ!$A$33:$A$776,$A57,СВЦЭМ!$B$33:$B$776,M$45)+'СЕТ СН'!$G$11+СВЦЭМ!$D$10+'СЕТ СН'!$G$5-'СЕТ СН'!$G$21</f>
        <v>3002.8060755700003</v>
      </c>
      <c r="N57" s="36">
        <f>SUMIFS(СВЦЭМ!$D$33:$D$776,СВЦЭМ!$A$33:$A$776,$A57,СВЦЭМ!$B$33:$B$776,N$45)+'СЕТ СН'!$G$11+СВЦЭМ!$D$10+'СЕТ СН'!$G$5-'СЕТ СН'!$G$21</f>
        <v>2999.84767573</v>
      </c>
      <c r="O57" s="36">
        <f>SUMIFS(СВЦЭМ!$D$33:$D$776,СВЦЭМ!$A$33:$A$776,$A57,СВЦЭМ!$B$33:$B$776,O$45)+'СЕТ СН'!$G$11+СВЦЭМ!$D$10+'СЕТ СН'!$G$5-'СЕТ СН'!$G$21</f>
        <v>3000.45719818</v>
      </c>
      <c r="P57" s="36">
        <f>SUMIFS(СВЦЭМ!$D$33:$D$776,СВЦЭМ!$A$33:$A$776,$A57,СВЦЭМ!$B$33:$B$776,P$45)+'СЕТ СН'!$G$11+СВЦЭМ!$D$10+'СЕТ СН'!$G$5-'СЕТ СН'!$G$21</f>
        <v>2998.9999375500001</v>
      </c>
      <c r="Q57" s="36">
        <f>SUMIFS(СВЦЭМ!$D$33:$D$776,СВЦЭМ!$A$33:$A$776,$A57,СВЦЭМ!$B$33:$B$776,Q$45)+'СЕТ СН'!$G$11+СВЦЭМ!$D$10+'СЕТ СН'!$G$5-'СЕТ СН'!$G$21</f>
        <v>2996.6401094800003</v>
      </c>
      <c r="R57" s="36">
        <f>SUMIFS(СВЦЭМ!$D$33:$D$776,СВЦЭМ!$A$33:$A$776,$A57,СВЦЭМ!$B$33:$B$776,R$45)+'СЕТ СН'!$G$11+СВЦЭМ!$D$10+'СЕТ СН'!$G$5-'СЕТ СН'!$G$21</f>
        <v>2994.8501322000002</v>
      </c>
      <c r="S57" s="36">
        <f>SUMIFS(СВЦЭМ!$D$33:$D$776,СВЦЭМ!$A$33:$A$776,$A57,СВЦЭМ!$B$33:$B$776,S$45)+'СЕТ СН'!$G$11+СВЦЭМ!$D$10+'СЕТ СН'!$G$5-'СЕТ СН'!$G$21</f>
        <v>2998.0654907900002</v>
      </c>
      <c r="T57" s="36">
        <f>SUMIFS(СВЦЭМ!$D$33:$D$776,СВЦЭМ!$A$33:$A$776,$A57,СВЦЭМ!$B$33:$B$776,T$45)+'СЕТ СН'!$G$11+СВЦЭМ!$D$10+'СЕТ СН'!$G$5-'СЕТ СН'!$G$21</f>
        <v>3002.1183866600004</v>
      </c>
      <c r="U57" s="36">
        <f>SUMIFS(СВЦЭМ!$D$33:$D$776,СВЦЭМ!$A$33:$A$776,$A57,СВЦЭМ!$B$33:$B$776,U$45)+'СЕТ СН'!$G$11+СВЦЭМ!$D$10+'СЕТ СН'!$G$5-'СЕТ СН'!$G$21</f>
        <v>3009.0953472600004</v>
      </c>
      <c r="V57" s="36">
        <f>SUMIFS(СВЦЭМ!$D$33:$D$776,СВЦЭМ!$A$33:$A$776,$A57,СВЦЭМ!$B$33:$B$776,V$45)+'СЕТ СН'!$G$11+СВЦЭМ!$D$10+'СЕТ СН'!$G$5-'СЕТ СН'!$G$21</f>
        <v>2992.5965410400004</v>
      </c>
      <c r="W57" s="36">
        <f>SUMIFS(СВЦЭМ!$D$33:$D$776,СВЦЭМ!$A$33:$A$776,$A57,СВЦЭМ!$B$33:$B$776,W$45)+'СЕТ СН'!$G$11+СВЦЭМ!$D$10+'СЕТ СН'!$G$5-'СЕТ СН'!$G$21</f>
        <v>2995.0797868500003</v>
      </c>
      <c r="X57" s="36">
        <f>SUMIFS(СВЦЭМ!$D$33:$D$776,СВЦЭМ!$A$33:$A$776,$A57,СВЦЭМ!$B$33:$B$776,X$45)+'СЕТ СН'!$G$11+СВЦЭМ!$D$10+'СЕТ СН'!$G$5-'СЕТ СН'!$G$21</f>
        <v>2984.5049829500003</v>
      </c>
      <c r="Y57" s="36">
        <f>SUMIFS(СВЦЭМ!$D$33:$D$776,СВЦЭМ!$A$33:$A$776,$A57,СВЦЭМ!$B$33:$B$776,Y$45)+'СЕТ СН'!$G$11+СВЦЭМ!$D$10+'СЕТ СН'!$G$5-'СЕТ СН'!$G$21</f>
        <v>2979.8555300400003</v>
      </c>
    </row>
    <row r="58" spans="1:25" ht="15.75" x14ac:dyDescent="0.2">
      <c r="A58" s="35">
        <f t="shared" si="1"/>
        <v>43874</v>
      </c>
      <c r="B58" s="36">
        <f>SUMIFS(СВЦЭМ!$D$33:$D$776,СВЦЭМ!$A$33:$A$776,$A58,СВЦЭМ!$B$33:$B$776,B$45)+'СЕТ СН'!$G$11+СВЦЭМ!$D$10+'СЕТ СН'!$G$5-'СЕТ СН'!$G$21</f>
        <v>3020.3923243700001</v>
      </c>
      <c r="C58" s="36">
        <f>SUMIFS(СВЦЭМ!$D$33:$D$776,СВЦЭМ!$A$33:$A$776,$A58,СВЦЭМ!$B$33:$B$776,C$45)+'СЕТ СН'!$G$11+СВЦЭМ!$D$10+'СЕТ СН'!$G$5-'СЕТ СН'!$G$21</f>
        <v>3037.3761376900002</v>
      </c>
      <c r="D58" s="36">
        <f>SUMIFS(СВЦЭМ!$D$33:$D$776,СВЦЭМ!$A$33:$A$776,$A58,СВЦЭМ!$B$33:$B$776,D$45)+'СЕТ СН'!$G$11+СВЦЭМ!$D$10+'СЕТ СН'!$G$5-'СЕТ СН'!$G$21</f>
        <v>3049.6222779500004</v>
      </c>
      <c r="E58" s="36">
        <f>SUMIFS(СВЦЭМ!$D$33:$D$776,СВЦЭМ!$A$33:$A$776,$A58,СВЦЭМ!$B$33:$B$776,E$45)+'СЕТ СН'!$G$11+СВЦЭМ!$D$10+'СЕТ СН'!$G$5-'СЕТ СН'!$G$21</f>
        <v>3059.9152151900003</v>
      </c>
      <c r="F58" s="36">
        <f>SUMIFS(СВЦЭМ!$D$33:$D$776,СВЦЭМ!$A$33:$A$776,$A58,СВЦЭМ!$B$33:$B$776,F$45)+'СЕТ СН'!$G$11+СВЦЭМ!$D$10+'СЕТ СН'!$G$5-'СЕТ СН'!$G$21</f>
        <v>3055.1850911900001</v>
      </c>
      <c r="G58" s="36">
        <f>SUMIFS(СВЦЭМ!$D$33:$D$776,СВЦЭМ!$A$33:$A$776,$A58,СВЦЭМ!$B$33:$B$776,G$45)+'СЕТ СН'!$G$11+СВЦЭМ!$D$10+'СЕТ СН'!$G$5-'СЕТ СН'!$G$21</f>
        <v>3044.2454269500004</v>
      </c>
      <c r="H58" s="36">
        <f>SUMIFS(СВЦЭМ!$D$33:$D$776,СВЦЭМ!$A$33:$A$776,$A58,СВЦЭМ!$B$33:$B$776,H$45)+'СЕТ СН'!$G$11+СВЦЭМ!$D$10+'СЕТ СН'!$G$5-'СЕТ СН'!$G$21</f>
        <v>3021.0536204500004</v>
      </c>
      <c r="I58" s="36">
        <f>SUMIFS(СВЦЭМ!$D$33:$D$776,СВЦЭМ!$A$33:$A$776,$A58,СВЦЭМ!$B$33:$B$776,I$45)+'СЕТ СН'!$G$11+СВЦЭМ!$D$10+'СЕТ СН'!$G$5-'СЕТ СН'!$G$21</f>
        <v>2999.1441572500003</v>
      </c>
      <c r="J58" s="36">
        <f>SUMIFS(СВЦЭМ!$D$33:$D$776,СВЦЭМ!$A$33:$A$776,$A58,СВЦЭМ!$B$33:$B$776,J$45)+'СЕТ СН'!$G$11+СВЦЭМ!$D$10+'СЕТ СН'!$G$5-'СЕТ СН'!$G$21</f>
        <v>2995.1605047600001</v>
      </c>
      <c r="K58" s="36">
        <f>SUMIFS(СВЦЭМ!$D$33:$D$776,СВЦЭМ!$A$33:$A$776,$A58,СВЦЭМ!$B$33:$B$776,K$45)+'СЕТ СН'!$G$11+СВЦЭМ!$D$10+'СЕТ СН'!$G$5-'СЕТ СН'!$G$21</f>
        <v>2980.1093978200001</v>
      </c>
      <c r="L58" s="36">
        <f>SUMIFS(СВЦЭМ!$D$33:$D$776,СВЦЭМ!$A$33:$A$776,$A58,СВЦЭМ!$B$33:$B$776,L$45)+'СЕТ СН'!$G$11+СВЦЭМ!$D$10+'СЕТ СН'!$G$5-'СЕТ СН'!$G$21</f>
        <v>2977.0219027200001</v>
      </c>
      <c r="M58" s="36">
        <f>SUMIFS(СВЦЭМ!$D$33:$D$776,СВЦЭМ!$A$33:$A$776,$A58,СВЦЭМ!$B$33:$B$776,M$45)+'СЕТ СН'!$G$11+СВЦЭМ!$D$10+'СЕТ СН'!$G$5-'СЕТ СН'!$G$21</f>
        <v>2987.16868144</v>
      </c>
      <c r="N58" s="36">
        <f>SUMIFS(СВЦЭМ!$D$33:$D$776,СВЦЭМ!$A$33:$A$776,$A58,СВЦЭМ!$B$33:$B$776,N$45)+'СЕТ СН'!$G$11+СВЦЭМ!$D$10+'СЕТ СН'!$G$5-'СЕТ СН'!$G$21</f>
        <v>3006.9159854300001</v>
      </c>
      <c r="O58" s="36">
        <f>SUMIFS(СВЦЭМ!$D$33:$D$776,СВЦЭМ!$A$33:$A$776,$A58,СВЦЭМ!$B$33:$B$776,O$45)+'СЕТ СН'!$G$11+СВЦЭМ!$D$10+'СЕТ СН'!$G$5-'СЕТ СН'!$G$21</f>
        <v>3013.8864981699999</v>
      </c>
      <c r="P58" s="36">
        <f>SUMIFS(СВЦЭМ!$D$33:$D$776,СВЦЭМ!$A$33:$A$776,$A58,СВЦЭМ!$B$33:$B$776,P$45)+'СЕТ СН'!$G$11+СВЦЭМ!$D$10+'СЕТ СН'!$G$5-'СЕТ СН'!$G$21</f>
        <v>3019.1155078000002</v>
      </c>
      <c r="Q58" s="36">
        <f>SUMIFS(СВЦЭМ!$D$33:$D$776,СВЦЭМ!$A$33:$A$776,$A58,СВЦЭМ!$B$33:$B$776,Q$45)+'СЕТ СН'!$G$11+СВЦЭМ!$D$10+'СЕТ СН'!$G$5-'СЕТ СН'!$G$21</f>
        <v>3021.3713474599999</v>
      </c>
      <c r="R58" s="36">
        <f>SUMIFS(СВЦЭМ!$D$33:$D$776,СВЦЭМ!$A$33:$A$776,$A58,СВЦЭМ!$B$33:$B$776,R$45)+'СЕТ СН'!$G$11+СВЦЭМ!$D$10+'СЕТ СН'!$G$5-'СЕТ СН'!$G$21</f>
        <v>3021.2571379700003</v>
      </c>
      <c r="S58" s="36">
        <f>SUMIFS(СВЦЭМ!$D$33:$D$776,СВЦЭМ!$A$33:$A$776,$A58,СВЦЭМ!$B$33:$B$776,S$45)+'СЕТ СН'!$G$11+СВЦЭМ!$D$10+'СЕТ СН'!$G$5-'СЕТ СН'!$G$21</f>
        <v>3006.8831750400004</v>
      </c>
      <c r="T58" s="36">
        <f>SUMIFS(СВЦЭМ!$D$33:$D$776,СВЦЭМ!$A$33:$A$776,$A58,СВЦЭМ!$B$33:$B$776,T$45)+'СЕТ СН'!$G$11+СВЦЭМ!$D$10+'СЕТ СН'!$G$5-'СЕТ СН'!$G$21</f>
        <v>2972.2731825400001</v>
      </c>
      <c r="U58" s="36">
        <f>SUMIFS(СВЦЭМ!$D$33:$D$776,СВЦЭМ!$A$33:$A$776,$A58,СВЦЭМ!$B$33:$B$776,U$45)+'СЕТ СН'!$G$11+СВЦЭМ!$D$10+'СЕТ СН'!$G$5-'СЕТ СН'!$G$21</f>
        <v>2963.4084518099999</v>
      </c>
      <c r="V58" s="36">
        <f>SUMIFS(СВЦЭМ!$D$33:$D$776,СВЦЭМ!$A$33:$A$776,$A58,СВЦЭМ!$B$33:$B$776,V$45)+'СЕТ СН'!$G$11+СВЦЭМ!$D$10+'СЕТ СН'!$G$5-'СЕТ СН'!$G$21</f>
        <v>2958.3061276400003</v>
      </c>
      <c r="W58" s="36">
        <f>SUMIFS(СВЦЭМ!$D$33:$D$776,СВЦЭМ!$A$33:$A$776,$A58,СВЦЭМ!$B$33:$B$776,W$45)+'СЕТ СН'!$G$11+СВЦЭМ!$D$10+'СЕТ СН'!$G$5-'СЕТ СН'!$G$21</f>
        <v>2975.5101946</v>
      </c>
      <c r="X58" s="36">
        <f>SUMIFS(СВЦЭМ!$D$33:$D$776,СВЦЭМ!$A$33:$A$776,$A58,СВЦЭМ!$B$33:$B$776,X$45)+'СЕТ СН'!$G$11+СВЦЭМ!$D$10+'СЕТ СН'!$G$5-'СЕТ СН'!$G$21</f>
        <v>2987.5531477200002</v>
      </c>
      <c r="Y58" s="36">
        <f>SUMIFS(СВЦЭМ!$D$33:$D$776,СВЦЭМ!$A$33:$A$776,$A58,СВЦЭМ!$B$33:$B$776,Y$45)+'СЕТ СН'!$G$11+СВЦЭМ!$D$10+'СЕТ СН'!$G$5-'СЕТ СН'!$G$21</f>
        <v>3008.67719597</v>
      </c>
    </row>
    <row r="59" spans="1:25" ht="15.75" x14ac:dyDescent="0.2">
      <c r="A59" s="35">
        <f t="shared" si="1"/>
        <v>43875</v>
      </c>
      <c r="B59" s="36">
        <f>SUMIFS(СВЦЭМ!$D$33:$D$776,СВЦЭМ!$A$33:$A$776,$A59,СВЦЭМ!$B$33:$B$776,B$45)+'СЕТ СН'!$G$11+СВЦЭМ!$D$10+'СЕТ СН'!$G$5-'СЕТ СН'!$G$21</f>
        <v>3033.9430406199999</v>
      </c>
      <c r="C59" s="36">
        <f>SUMIFS(СВЦЭМ!$D$33:$D$776,СВЦЭМ!$A$33:$A$776,$A59,СВЦЭМ!$B$33:$B$776,C$45)+'СЕТ СН'!$G$11+СВЦЭМ!$D$10+'СЕТ СН'!$G$5-'СЕТ СН'!$G$21</f>
        <v>3051.4661207300001</v>
      </c>
      <c r="D59" s="36">
        <f>SUMIFS(СВЦЭМ!$D$33:$D$776,СВЦЭМ!$A$33:$A$776,$A59,СВЦЭМ!$B$33:$B$776,D$45)+'СЕТ СН'!$G$11+СВЦЭМ!$D$10+'СЕТ СН'!$G$5-'СЕТ СН'!$G$21</f>
        <v>3067.3551333700002</v>
      </c>
      <c r="E59" s="36">
        <f>SUMIFS(СВЦЭМ!$D$33:$D$776,СВЦЭМ!$A$33:$A$776,$A59,СВЦЭМ!$B$33:$B$776,E$45)+'СЕТ СН'!$G$11+СВЦЭМ!$D$10+'СЕТ СН'!$G$5-'СЕТ СН'!$G$21</f>
        <v>3065.8787481500003</v>
      </c>
      <c r="F59" s="36">
        <f>SUMIFS(СВЦЭМ!$D$33:$D$776,СВЦЭМ!$A$33:$A$776,$A59,СВЦЭМ!$B$33:$B$776,F$45)+'СЕТ СН'!$G$11+СВЦЭМ!$D$10+'СЕТ СН'!$G$5-'СЕТ СН'!$G$21</f>
        <v>3061.2643763599999</v>
      </c>
      <c r="G59" s="36">
        <f>SUMIFS(СВЦЭМ!$D$33:$D$776,СВЦЭМ!$A$33:$A$776,$A59,СВЦЭМ!$B$33:$B$776,G$45)+'СЕТ СН'!$G$11+СВЦЭМ!$D$10+'СЕТ СН'!$G$5-'СЕТ СН'!$G$21</f>
        <v>3051.4297514</v>
      </c>
      <c r="H59" s="36">
        <f>SUMIFS(СВЦЭМ!$D$33:$D$776,СВЦЭМ!$A$33:$A$776,$A59,СВЦЭМ!$B$33:$B$776,H$45)+'СЕТ СН'!$G$11+СВЦЭМ!$D$10+'СЕТ СН'!$G$5-'СЕТ СН'!$G$21</f>
        <v>3022.3584059700001</v>
      </c>
      <c r="I59" s="36">
        <f>SUMIFS(СВЦЭМ!$D$33:$D$776,СВЦЭМ!$A$33:$A$776,$A59,СВЦЭМ!$B$33:$B$776,I$45)+'СЕТ СН'!$G$11+СВЦЭМ!$D$10+'СЕТ СН'!$G$5-'СЕТ СН'!$G$21</f>
        <v>3001.34347398</v>
      </c>
      <c r="J59" s="36">
        <f>SUMIFS(СВЦЭМ!$D$33:$D$776,СВЦЭМ!$A$33:$A$776,$A59,СВЦЭМ!$B$33:$B$776,J$45)+'СЕТ СН'!$G$11+СВЦЭМ!$D$10+'СЕТ СН'!$G$5-'СЕТ СН'!$G$21</f>
        <v>2987.23549598</v>
      </c>
      <c r="K59" s="36">
        <f>SUMIFS(СВЦЭМ!$D$33:$D$776,СВЦЭМ!$A$33:$A$776,$A59,СВЦЭМ!$B$33:$B$776,K$45)+'СЕТ СН'!$G$11+СВЦЭМ!$D$10+'СЕТ СН'!$G$5-'СЕТ СН'!$G$21</f>
        <v>2969.8815270700002</v>
      </c>
      <c r="L59" s="36">
        <f>SUMIFS(СВЦЭМ!$D$33:$D$776,СВЦЭМ!$A$33:$A$776,$A59,СВЦЭМ!$B$33:$B$776,L$45)+'СЕТ СН'!$G$11+СВЦЭМ!$D$10+'СЕТ СН'!$G$5-'СЕТ СН'!$G$21</f>
        <v>2968.01178772</v>
      </c>
      <c r="M59" s="36">
        <f>SUMIFS(СВЦЭМ!$D$33:$D$776,СВЦЭМ!$A$33:$A$776,$A59,СВЦЭМ!$B$33:$B$776,M$45)+'СЕТ СН'!$G$11+СВЦЭМ!$D$10+'СЕТ СН'!$G$5-'СЕТ СН'!$G$21</f>
        <v>2967.9918329900001</v>
      </c>
      <c r="N59" s="36">
        <f>SUMIFS(СВЦЭМ!$D$33:$D$776,СВЦЭМ!$A$33:$A$776,$A59,СВЦЭМ!$B$33:$B$776,N$45)+'СЕТ СН'!$G$11+СВЦЭМ!$D$10+'СЕТ СН'!$G$5-'СЕТ СН'!$G$21</f>
        <v>2988.8225579800001</v>
      </c>
      <c r="O59" s="36">
        <f>SUMIFS(СВЦЭМ!$D$33:$D$776,СВЦЭМ!$A$33:$A$776,$A59,СВЦЭМ!$B$33:$B$776,O$45)+'СЕТ СН'!$G$11+СВЦЭМ!$D$10+'СЕТ СН'!$G$5-'СЕТ СН'!$G$21</f>
        <v>2998.4237440200004</v>
      </c>
      <c r="P59" s="36">
        <f>SUMIFS(СВЦЭМ!$D$33:$D$776,СВЦЭМ!$A$33:$A$776,$A59,СВЦЭМ!$B$33:$B$776,P$45)+'СЕТ СН'!$G$11+СВЦЭМ!$D$10+'СЕТ СН'!$G$5-'СЕТ СН'!$G$21</f>
        <v>3007.3272452700003</v>
      </c>
      <c r="Q59" s="36">
        <f>SUMIFS(СВЦЭМ!$D$33:$D$776,СВЦЭМ!$A$33:$A$776,$A59,СВЦЭМ!$B$33:$B$776,Q$45)+'СЕТ СН'!$G$11+СВЦЭМ!$D$10+'СЕТ СН'!$G$5-'СЕТ СН'!$G$21</f>
        <v>3011.9190813100004</v>
      </c>
      <c r="R59" s="36">
        <f>SUMIFS(СВЦЭМ!$D$33:$D$776,СВЦЭМ!$A$33:$A$776,$A59,СВЦЭМ!$B$33:$B$776,R$45)+'СЕТ СН'!$G$11+СВЦЭМ!$D$10+'СЕТ СН'!$G$5-'СЕТ СН'!$G$21</f>
        <v>3005.9703334300002</v>
      </c>
      <c r="S59" s="36">
        <f>SUMIFS(СВЦЭМ!$D$33:$D$776,СВЦЭМ!$A$33:$A$776,$A59,СВЦЭМ!$B$33:$B$776,S$45)+'СЕТ СН'!$G$11+СВЦЭМ!$D$10+'СЕТ СН'!$G$5-'СЕТ СН'!$G$21</f>
        <v>2988.8912139000004</v>
      </c>
      <c r="T59" s="36">
        <f>SUMIFS(СВЦЭМ!$D$33:$D$776,СВЦЭМ!$A$33:$A$776,$A59,СВЦЭМ!$B$33:$B$776,T$45)+'СЕТ СН'!$G$11+СВЦЭМ!$D$10+'СЕТ СН'!$G$5-'СЕТ СН'!$G$21</f>
        <v>2972.21307497</v>
      </c>
      <c r="U59" s="36">
        <f>SUMIFS(СВЦЭМ!$D$33:$D$776,СВЦЭМ!$A$33:$A$776,$A59,СВЦЭМ!$B$33:$B$776,U$45)+'СЕТ СН'!$G$11+СВЦЭМ!$D$10+'СЕТ СН'!$G$5-'СЕТ СН'!$G$21</f>
        <v>2968.0349845800001</v>
      </c>
      <c r="V59" s="36">
        <f>SUMIFS(СВЦЭМ!$D$33:$D$776,СВЦЭМ!$A$33:$A$776,$A59,СВЦЭМ!$B$33:$B$776,V$45)+'СЕТ СН'!$G$11+СВЦЭМ!$D$10+'СЕТ СН'!$G$5-'СЕТ СН'!$G$21</f>
        <v>2971.0581290500004</v>
      </c>
      <c r="W59" s="36">
        <f>SUMIFS(СВЦЭМ!$D$33:$D$776,СВЦЭМ!$A$33:$A$776,$A59,СВЦЭМ!$B$33:$B$776,W$45)+'СЕТ СН'!$G$11+СВЦЭМ!$D$10+'СЕТ СН'!$G$5-'СЕТ СН'!$G$21</f>
        <v>2988.62548483</v>
      </c>
      <c r="X59" s="36">
        <f>SUMIFS(СВЦЭМ!$D$33:$D$776,СВЦЭМ!$A$33:$A$776,$A59,СВЦЭМ!$B$33:$B$776,X$45)+'СЕТ СН'!$G$11+СВЦЭМ!$D$10+'СЕТ СН'!$G$5-'СЕТ СН'!$G$21</f>
        <v>3004.7758494600002</v>
      </c>
      <c r="Y59" s="36">
        <f>SUMIFS(СВЦЭМ!$D$33:$D$776,СВЦЭМ!$A$33:$A$776,$A59,СВЦЭМ!$B$33:$B$776,Y$45)+'СЕТ СН'!$G$11+СВЦЭМ!$D$10+'СЕТ СН'!$G$5-'СЕТ СН'!$G$21</f>
        <v>3008.8927132700001</v>
      </c>
    </row>
    <row r="60" spans="1:25" ht="15.75" x14ac:dyDescent="0.2">
      <c r="A60" s="35">
        <f t="shared" si="1"/>
        <v>43876</v>
      </c>
      <c r="B60" s="36">
        <f>SUMIFS(СВЦЭМ!$D$33:$D$776,СВЦЭМ!$A$33:$A$776,$A60,СВЦЭМ!$B$33:$B$776,B$45)+'СЕТ СН'!$G$11+СВЦЭМ!$D$10+'СЕТ СН'!$G$5-'СЕТ СН'!$G$21</f>
        <v>2921.7394731300001</v>
      </c>
      <c r="C60" s="36">
        <f>SUMIFS(СВЦЭМ!$D$33:$D$776,СВЦЭМ!$A$33:$A$776,$A60,СВЦЭМ!$B$33:$B$776,C$45)+'СЕТ СН'!$G$11+СВЦЭМ!$D$10+'СЕТ СН'!$G$5-'СЕТ СН'!$G$21</f>
        <v>2937.64668317</v>
      </c>
      <c r="D60" s="36">
        <f>SUMIFS(СВЦЭМ!$D$33:$D$776,СВЦЭМ!$A$33:$A$776,$A60,СВЦЭМ!$B$33:$B$776,D$45)+'СЕТ СН'!$G$11+СВЦЭМ!$D$10+'СЕТ СН'!$G$5-'СЕТ СН'!$G$21</f>
        <v>2961.1798955900003</v>
      </c>
      <c r="E60" s="36">
        <f>SUMIFS(СВЦЭМ!$D$33:$D$776,СВЦЭМ!$A$33:$A$776,$A60,СВЦЭМ!$B$33:$B$776,E$45)+'СЕТ СН'!$G$11+СВЦЭМ!$D$10+'СЕТ СН'!$G$5-'СЕТ СН'!$G$21</f>
        <v>2975.3909221100002</v>
      </c>
      <c r="F60" s="36">
        <f>SUMIFS(СВЦЭМ!$D$33:$D$776,СВЦЭМ!$A$33:$A$776,$A60,СВЦЭМ!$B$33:$B$776,F$45)+'СЕТ СН'!$G$11+СВЦЭМ!$D$10+'СЕТ СН'!$G$5-'СЕТ СН'!$G$21</f>
        <v>2974.8778896000003</v>
      </c>
      <c r="G60" s="36">
        <f>SUMIFS(СВЦЭМ!$D$33:$D$776,СВЦЭМ!$A$33:$A$776,$A60,СВЦЭМ!$B$33:$B$776,G$45)+'СЕТ СН'!$G$11+СВЦЭМ!$D$10+'СЕТ СН'!$G$5-'СЕТ СН'!$G$21</f>
        <v>2962.31829229</v>
      </c>
      <c r="H60" s="36">
        <f>SUMIFS(СВЦЭМ!$D$33:$D$776,СВЦЭМ!$A$33:$A$776,$A60,СВЦЭМ!$B$33:$B$776,H$45)+'СЕТ СН'!$G$11+СВЦЭМ!$D$10+'СЕТ СН'!$G$5-'СЕТ СН'!$G$21</f>
        <v>2956.60303251</v>
      </c>
      <c r="I60" s="36">
        <f>SUMIFS(СВЦЭМ!$D$33:$D$776,СВЦЭМ!$A$33:$A$776,$A60,СВЦЭМ!$B$33:$B$776,I$45)+'СЕТ СН'!$G$11+СВЦЭМ!$D$10+'СЕТ СН'!$G$5-'СЕТ СН'!$G$21</f>
        <v>2958.1691461600003</v>
      </c>
      <c r="J60" s="36">
        <f>SUMIFS(СВЦЭМ!$D$33:$D$776,СВЦЭМ!$A$33:$A$776,$A60,СВЦЭМ!$B$33:$B$776,J$45)+'СЕТ СН'!$G$11+СВЦЭМ!$D$10+'СЕТ СН'!$G$5-'СЕТ СН'!$G$21</f>
        <v>2976.9328322400002</v>
      </c>
      <c r="K60" s="36">
        <f>SUMIFS(СВЦЭМ!$D$33:$D$776,СВЦЭМ!$A$33:$A$776,$A60,СВЦЭМ!$B$33:$B$776,K$45)+'СЕТ СН'!$G$11+СВЦЭМ!$D$10+'СЕТ СН'!$G$5-'СЕТ СН'!$G$21</f>
        <v>2986.6125845900001</v>
      </c>
      <c r="L60" s="36">
        <f>SUMIFS(СВЦЭМ!$D$33:$D$776,СВЦЭМ!$A$33:$A$776,$A60,СВЦЭМ!$B$33:$B$776,L$45)+'СЕТ СН'!$G$11+СВЦЭМ!$D$10+'СЕТ СН'!$G$5-'СЕТ СН'!$G$21</f>
        <v>2992.8137604800004</v>
      </c>
      <c r="M60" s="36">
        <f>SUMIFS(СВЦЭМ!$D$33:$D$776,СВЦЭМ!$A$33:$A$776,$A60,СВЦЭМ!$B$33:$B$776,M$45)+'СЕТ СН'!$G$11+СВЦЭМ!$D$10+'СЕТ СН'!$G$5-'СЕТ СН'!$G$21</f>
        <v>2980.3852408100001</v>
      </c>
      <c r="N60" s="36">
        <f>SUMIFS(СВЦЭМ!$D$33:$D$776,СВЦЭМ!$A$33:$A$776,$A60,СВЦЭМ!$B$33:$B$776,N$45)+'СЕТ СН'!$G$11+СВЦЭМ!$D$10+'СЕТ СН'!$G$5-'СЕТ СН'!$G$21</f>
        <v>2976.7693128199999</v>
      </c>
      <c r="O60" s="36">
        <f>SUMIFS(СВЦЭМ!$D$33:$D$776,СВЦЭМ!$A$33:$A$776,$A60,СВЦЭМ!$B$33:$B$776,O$45)+'СЕТ СН'!$G$11+СВЦЭМ!$D$10+'СЕТ СН'!$G$5-'СЕТ СН'!$G$21</f>
        <v>2976.5987937099999</v>
      </c>
      <c r="P60" s="36">
        <f>SUMIFS(СВЦЭМ!$D$33:$D$776,СВЦЭМ!$A$33:$A$776,$A60,СВЦЭМ!$B$33:$B$776,P$45)+'СЕТ СН'!$G$11+СВЦЭМ!$D$10+'СЕТ СН'!$G$5-'СЕТ СН'!$G$21</f>
        <v>2965.3774750400003</v>
      </c>
      <c r="Q60" s="36">
        <f>SUMIFS(СВЦЭМ!$D$33:$D$776,СВЦЭМ!$A$33:$A$776,$A60,СВЦЭМ!$B$33:$B$776,Q$45)+'СЕТ СН'!$G$11+СВЦЭМ!$D$10+'СЕТ СН'!$G$5-'СЕТ СН'!$G$21</f>
        <v>2953.0331103100002</v>
      </c>
      <c r="R60" s="36">
        <f>SUMIFS(СВЦЭМ!$D$33:$D$776,СВЦЭМ!$A$33:$A$776,$A60,СВЦЭМ!$B$33:$B$776,R$45)+'СЕТ СН'!$G$11+СВЦЭМ!$D$10+'СЕТ СН'!$G$5-'СЕТ СН'!$G$21</f>
        <v>2959.2539621300002</v>
      </c>
      <c r="S60" s="36">
        <f>SUMIFS(СВЦЭМ!$D$33:$D$776,СВЦЭМ!$A$33:$A$776,$A60,СВЦЭМ!$B$33:$B$776,S$45)+'СЕТ СН'!$G$11+СВЦЭМ!$D$10+'СЕТ СН'!$G$5-'СЕТ СН'!$G$21</f>
        <v>2964.95428214</v>
      </c>
      <c r="T60" s="36">
        <f>SUMIFS(СВЦЭМ!$D$33:$D$776,СВЦЭМ!$A$33:$A$776,$A60,СВЦЭМ!$B$33:$B$776,T$45)+'СЕТ СН'!$G$11+СВЦЭМ!$D$10+'СЕТ СН'!$G$5-'СЕТ СН'!$G$21</f>
        <v>2979.51681457</v>
      </c>
      <c r="U60" s="36">
        <f>SUMIFS(СВЦЭМ!$D$33:$D$776,СВЦЭМ!$A$33:$A$776,$A60,СВЦЭМ!$B$33:$B$776,U$45)+'СЕТ СН'!$G$11+СВЦЭМ!$D$10+'СЕТ СН'!$G$5-'СЕТ СН'!$G$21</f>
        <v>2983.4503074000004</v>
      </c>
      <c r="V60" s="36">
        <f>SUMIFS(СВЦЭМ!$D$33:$D$776,СВЦЭМ!$A$33:$A$776,$A60,СВЦЭМ!$B$33:$B$776,V$45)+'СЕТ СН'!$G$11+СВЦЭМ!$D$10+'СЕТ СН'!$G$5-'СЕТ СН'!$G$21</f>
        <v>2968.0421303100002</v>
      </c>
      <c r="W60" s="36">
        <f>SUMIFS(СВЦЭМ!$D$33:$D$776,СВЦЭМ!$A$33:$A$776,$A60,СВЦЭМ!$B$33:$B$776,W$45)+'СЕТ СН'!$G$11+СВЦЭМ!$D$10+'СЕТ СН'!$G$5-'СЕТ СН'!$G$21</f>
        <v>2966.1355787900002</v>
      </c>
      <c r="X60" s="36">
        <f>SUMIFS(СВЦЭМ!$D$33:$D$776,СВЦЭМ!$A$33:$A$776,$A60,СВЦЭМ!$B$33:$B$776,X$45)+'СЕТ СН'!$G$11+СВЦЭМ!$D$10+'СЕТ СН'!$G$5-'СЕТ СН'!$G$21</f>
        <v>2960.1902159600004</v>
      </c>
      <c r="Y60" s="36">
        <f>SUMIFS(СВЦЭМ!$D$33:$D$776,СВЦЭМ!$A$33:$A$776,$A60,СВЦЭМ!$B$33:$B$776,Y$45)+'СЕТ СН'!$G$11+СВЦЭМ!$D$10+'СЕТ СН'!$G$5-'СЕТ СН'!$G$21</f>
        <v>2933.2208593300002</v>
      </c>
    </row>
    <row r="61" spans="1:25" ht="15.75" x14ac:dyDescent="0.2">
      <c r="A61" s="35">
        <f t="shared" si="1"/>
        <v>43877</v>
      </c>
      <c r="B61" s="36">
        <f>SUMIFS(СВЦЭМ!$D$33:$D$776,СВЦЭМ!$A$33:$A$776,$A61,СВЦЭМ!$B$33:$B$776,B$45)+'СЕТ СН'!$G$11+СВЦЭМ!$D$10+'СЕТ СН'!$G$5-'СЕТ СН'!$G$21</f>
        <v>3027.6712398700001</v>
      </c>
      <c r="C61" s="36">
        <f>SUMIFS(СВЦЭМ!$D$33:$D$776,СВЦЭМ!$A$33:$A$776,$A61,СВЦЭМ!$B$33:$B$776,C$45)+'СЕТ СН'!$G$11+СВЦЭМ!$D$10+'СЕТ СН'!$G$5-'СЕТ СН'!$G$21</f>
        <v>3057.3267017100002</v>
      </c>
      <c r="D61" s="36">
        <f>SUMIFS(СВЦЭМ!$D$33:$D$776,СВЦЭМ!$A$33:$A$776,$A61,СВЦЭМ!$B$33:$B$776,D$45)+'СЕТ СН'!$G$11+СВЦЭМ!$D$10+'СЕТ СН'!$G$5-'СЕТ СН'!$G$21</f>
        <v>3068.06720791</v>
      </c>
      <c r="E61" s="36">
        <f>SUMIFS(СВЦЭМ!$D$33:$D$776,СВЦЭМ!$A$33:$A$776,$A61,СВЦЭМ!$B$33:$B$776,E$45)+'СЕТ СН'!$G$11+СВЦЭМ!$D$10+'СЕТ СН'!$G$5-'СЕТ СН'!$G$21</f>
        <v>3076.5949462200001</v>
      </c>
      <c r="F61" s="36">
        <f>SUMIFS(СВЦЭМ!$D$33:$D$776,СВЦЭМ!$A$33:$A$776,$A61,СВЦЭМ!$B$33:$B$776,F$45)+'СЕТ СН'!$G$11+СВЦЭМ!$D$10+'СЕТ СН'!$G$5-'СЕТ СН'!$G$21</f>
        <v>3077.4227839</v>
      </c>
      <c r="G61" s="36">
        <f>SUMIFS(СВЦЭМ!$D$33:$D$776,СВЦЭМ!$A$33:$A$776,$A61,СВЦЭМ!$B$33:$B$776,G$45)+'СЕТ СН'!$G$11+СВЦЭМ!$D$10+'СЕТ СН'!$G$5-'СЕТ СН'!$G$21</f>
        <v>3067.2756207400002</v>
      </c>
      <c r="H61" s="36">
        <f>SUMIFS(СВЦЭМ!$D$33:$D$776,СВЦЭМ!$A$33:$A$776,$A61,СВЦЭМ!$B$33:$B$776,H$45)+'СЕТ СН'!$G$11+СВЦЭМ!$D$10+'СЕТ СН'!$G$5-'СЕТ СН'!$G$21</f>
        <v>3042.1218654200002</v>
      </c>
      <c r="I61" s="36">
        <f>SUMIFS(СВЦЭМ!$D$33:$D$776,СВЦЭМ!$A$33:$A$776,$A61,СВЦЭМ!$B$33:$B$776,I$45)+'СЕТ СН'!$G$11+СВЦЭМ!$D$10+'СЕТ СН'!$G$5-'СЕТ СН'!$G$21</f>
        <v>3015.31716809</v>
      </c>
      <c r="J61" s="36">
        <f>SUMIFS(СВЦЭМ!$D$33:$D$776,СВЦЭМ!$A$33:$A$776,$A61,СВЦЭМ!$B$33:$B$776,J$45)+'СЕТ СН'!$G$11+СВЦЭМ!$D$10+'СЕТ СН'!$G$5-'СЕТ СН'!$G$21</f>
        <v>2983.9888455</v>
      </c>
      <c r="K61" s="36">
        <f>SUMIFS(СВЦЭМ!$D$33:$D$776,СВЦЭМ!$A$33:$A$776,$A61,СВЦЭМ!$B$33:$B$776,K$45)+'СЕТ СН'!$G$11+СВЦЭМ!$D$10+'СЕТ СН'!$G$5-'СЕТ СН'!$G$21</f>
        <v>2963.06417319</v>
      </c>
      <c r="L61" s="36">
        <f>SUMIFS(СВЦЭМ!$D$33:$D$776,СВЦЭМ!$A$33:$A$776,$A61,СВЦЭМ!$B$33:$B$776,L$45)+'СЕТ СН'!$G$11+СВЦЭМ!$D$10+'СЕТ СН'!$G$5-'СЕТ СН'!$G$21</f>
        <v>2952.7537359000003</v>
      </c>
      <c r="M61" s="36">
        <f>SUMIFS(СВЦЭМ!$D$33:$D$776,СВЦЭМ!$A$33:$A$776,$A61,СВЦЭМ!$B$33:$B$776,M$45)+'СЕТ СН'!$G$11+СВЦЭМ!$D$10+'СЕТ СН'!$G$5-'СЕТ СН'!$G$21</f>
        <v>2961.3093923900001</v>
      </c>
      <c r="N61" s="36">
        <f>SUMIFS(СВЦЭМ!$D$33:$D$776,СВЦЭМ!$A$33:$A$776,$A61,СВЦЭМ!$B$33:$B$776,N$45)+'СЕТ СН'!$G$11+СВЦЭМ!$D$10+'СЕТ СН'!$G$5-'СЕТ СН'!$G$21</f>
        <v>2973.4896545900001</v>
      </c>
      <c r="O61" s="36">
        <f>SUMIFS(СВЦЭМ!$D$33:$D$776,СВЦЭМ!$A$33:$A$776,$A61,СВЦЭМ!$B$33:$B$776,O$45)+'СЕТ СН'!$G$11+СВЦЭМ!$D$10+'СЕТ СН'!$G$5-'СЕТ СН'!$G$21</f>
        <v>2984.7243796400003</v>
      </c>
      <c r="P61" s="36">
        <f>SUMIFS(СВЦЭМ!$D$33:$D$776,СВЦЭМ!$A$33:$A$776,$A61,СВЦЭМ!$B$33:$B$776,P$45)+'СЕТ СН'!$G$11+СВЦЭМ!$D$10+'СЕТ СН'!$G$5-'СЕТ СН'!$G$21</f>
        <v>2998.7469913900004</v>
      </c>
      <c r="Q61" s="36">
        <f>SUMIFS(СВЦЭМ!$D$33:$D$776,СВЦЭМ!$A$33:$A$776,$A61,СВЦЭМ!$B$33:$B$776,Q$45)+'СЕТ СН'!$G$11+СВЦЭМ!$D$10+'СЕТ СН'!$G$5-'СЕТ СН'!$G$21</f>
        <v>3005.8230832300001</v>
      </c>
      <c r="R61" s="36">
        <f>SUMIFS(СВЦЭМ!$D$33:$D$776,СВЦЭМ!$A$33:$A$776,$A61,СВЦЭМ!$B$33:$B$776,R$45)+'СЕТ СН'!$G$11+СВЦЭМ!$D$10+'СЕТ СН'!$G$5-'СЕТ СН'!$G$21</f>
        <v>2999.0201182300002</v>
      </c>
      <c r="S61" s="36">
        <f>SUMIFS(СВЦЭМ!$D$33:$D$776,СВЦЭМ!$A$33:$A$776,$A61,СВЦЭМ!$B$33:$B$776,S$45)+'СЕТ СН'!$G$11+СВЦЭМ!$D$10+'СЕТ СН'!$G$5-'СЕТ СН'!$G$21</f>
        <v>2989.83608245</v>
      </c>
      <c r="T61" s="36">
        <f>SUMIFS(СВЦЭМ!$D$33:$D$776,СВЦЭМ!$A$33:$A$776,$A61,СВЦЭМ!$B$33:$B$776,T$45)+'СЕТ СН'!$G$11+СВЦЭМ!$D$10+'СЕТ СН'!$G$5-'СЕТ СН'!$G$21</f>
        <v>2961.9648000000002</v>
      </c>
      <c r="U61" s="36">
        <f>SUMIFS(СВЦЭМ!$D$33:$D$776,СВЦЭМ!$A$33:$A$776,$A61,СВЦЭМ!$B$33:$B$776,U$45)+'СЕТ СН'!$G$11+СВЦЭМ!$D$10+'СЕТ СН'!$G$5-'СЕТ СН'!$G$21</f>
        <v>2963.43627277</v>
      </c>
      <c r="V61" s="36">
        <f>SUMIFS(СВЦЭМ!$D$33:$D$776,СВЦЭМ!$A$33:$A$776,$A61,СВЦЭМ!$B$33:$B$776,V$45)+'СЕТ СН'!$G$11+СВЦЭМ!$D$10+'СЕТ СН'!$G$5-'СЕТ СН'!$G$21</f>
        <v>2968.52503497</v>
      </c>
      <c r="W61" s="36">
        <f>SUMIFS(СВЦЭМ!$D$33:$D$776,СВЦЭМ!$A$33:$A$776,$A61,СВЦЭМ!$B$33:$B$776,W$45)+'СЕТ СН'!$G$11+СВЦЭМ!$D$10+'СЕТ СН'!$G$5-'СЕТ СН'!$G$21</f>
        <v>2986.2730016599999</v>
      </c>
      <c r="X61" s="36">
        <f>SUMIFS(СВЦЭМ!$D$33:$D$776,СВЦЭМ!$A$33:$A$776,$A61,СВЦЭМ!$B$33:$B$776,X$45)+'СЕТ СН'!$G$11+СВЦЭМ!$D$10+'СЕТ СН'!$G$5-'СЕТ СН'!$G$21</f>
        <v>2974.88365471</v>
      </c>
      <c r="Y61" s="36">
        <f>SUMIFS(СВЦЭМ!$D$33:$D$776,СВЦЭМ!$A$33:$A$776,$A61,СВЦЭМ!$B$33:$B$776,Y$45)+'СЕТ СН'!$G$11+СВЦЭМ!$D$10+'СЕТ СН'!$G$5-'СЕТ СН'!$G$21</f>
        <v>2996.9702033900003</v>
      </c>
    </row>
    <row r="62" spans="1:25" ht="15.75" x14ac:dyDescent="0.2">
      <c r="A62" s="35">
        <f t="shared" si="1"/>
        <v>43878</v>
      </c>
      <c r="B62" s="36">
        <f>SUMIFS(СВЦЭМ!$D$33:$D$776,СВЦЭМ!$A$33:$A$776,$A62,СВЦЭМ!$B$33:$B$776,B$45)+'СЕТ СН'!$G$11+СВЦЭМ!$D$10+'СЕТ СН'!$G$5-'СЕТ СН'!$G$21</f>
        <v>3021.8585752100003</v>
      </c>
      <c r="C62" s="36">
        <f>SUMIFS(СВЦЭМ!$D$33:$D$776,СВЦЭМ!$A$33:$A$776,$A62,СВЦЭМ!$B$33:$B$776,C$45)+'СЕТ СН'!$G$11+СВЦЭМ!$D$10+'СЕТ СН'!$G$5-'СЕТ СН'!$G$21</f>
        <v>3035.49990028</v>
      </c>
      <c r="D62" s="36">
        <f>SUMIFS(СВЦЭМ!$D$33:$D$776,СВЦЭМ!$A$33:$A$776,$A62,СВЦЭМ!$B$33:$B$776,D$45)+'СЕТ СН'!$G$11+СВЦЭМ!$D$10+'СЕТ СН'!$G$5-'СЕТ СН'!$G$21</f>
        <v>3048.6678248400003</v>
      </c>
      <c r="E62" s="36">
        <f>SUMIFS(СВЦЭМ!$D$33:$D$776,СВЦЭМ!$A$33:$A$776,$A62,СВЦЭМ!$B$33:$B$776,E$45)+'СЕТ СН'!$G$11+СВЦЭМ!$D$10+'СЕТ СН'!$G$5-'СЕТ СН'!$G$21</f>
        <v>3055.5429392700003</v>
      </c>
      <c r="F62" s="36">
        <f>SUMIFS(СВЦЭМ!$D$33:$D$776,СВЦЭМ!$A$33:$A$776,$A62,СВЦЭМ!$B$33:$B$776,F$45)+'СЕТ СН'!$G$11+СВЦЭМ!$D$10+'СЕТ СН'!$G$5-'СЕТ СН'!$G$21</f>
        <v>3053.5437691900001</v>
      </c>
      <c r="G62" s="36">
        <f>SUMIFS(СВЦЭМ!$D$33:$D$776,СВЦЭМ!$A$33:$A$776,$A62,СВЦЭМ!$B$33:$B$776,G$45)+'СЕТ СН'!$G$11+СВЦЭМ!$D$10+'СЕТ СН'!$G$5-'СЕТ СН'!$G$21</f>
        <v>3038.08480839</v>
      </c>
      <c r="H62" s="36">
        <f>SUMIFS(СВЦЭМ!$D$33:$D$776,СВЦЭМ!$A$33:$A$776,$A62,СВЦЭМ!$B$33:$B$776,H$45)+'СЕТ СН'!$G$11+СВЦЭМ!$D$10+'СЕТ СН'!$G$5-'СЕТ СН'!$G$21</f>
        <v>3004.38757734</v>
      </c>
      <c r="I62" s="36">
        <f>SUMIFS(СВЦЭМ!$D$33:$D$776,СВЦЭМ!$A$33:$A$776,$A62,СВЦЭМ!$B$33:$B$776,I$45)+'СЕТ СН'!$G$11+СВЦЭМ!$D$10+'СЕТ СН'!$G$5-'СЕТ СН'!$G$21</f>
        <v>2977.3676702700004</v>
      </c>
      <c r="J62" s="36">
        <f>SUMIFS(СВЦЭМ!$D$33:$D$776,СВЦЭМ!$A$33:$A$776,$A62,СВЦЭМ!$B$33:$B$776,J$45)+'СЕТ СН'!$G$11+СВЦЭМ!$D$10+'СЕТ СН'!$G$5-'СЕТ СН'!$G$21</f>
        <v>3001.3832895</v>
      </c>
      <c r="K62" s="36">
        <f>SUMIFS(СВЦЭМ!$D$33:$D$776,СВЦЭМ!$A$33:$A$776,$A62,СВЦЭМ!$B$33:$B$776,K$45)+'СЕТ СН'!$G$11+СВЦЭМ!$D$10+'СЕТ СН'!$G$5-'СЕТ СН'!$G$21</f>
        <v>2974.8390814100003</v>
      </c>
      <c r="L62" s="36">
        <f>SUMIFS(СВЦЭМ!$D$33:$D$776,СВЦЭМ!$A$33:$A$776,$A62,СВЦЭМ!$B$33:$B$776,L$45)+'СЕТ СН'!$G$11+СВЦЭМ!$D$10+'СЕТ СН'!$G$5-'СЕТ СН'!$G$21</f>
        <v>2968.4381958000004</v>
      </c>
      <c r="M62" s="36">
        <f>SUMIFS(СВЦЭМ!$D$33:$D$776,СВЦЭМ!$A$33:$A$776,$A62,СВЦЭМ!$B$33:$B$776,M$45)+'СЕТ СН'!$G$11+СВЦЭМ!$D$10+'СЕТ СН'!$G$5-'СЕТ СН'!$G$21</f>
        <v>2979.5447734700001</v>
      </c>
      <c r="N62" s="36">
        <f>SUMIFS(СВЦЭМ!$D$33:$D$776,СВЦЭМ!$A$33:$A$776,$A62,СВЦЭМ!$B$33:$B$776,N$45)+'СЕТ СН'!$G$11+СВЦЭМ!$D$10+'СЕТ СН'!$G$5-'СЕТ СН'!$G$21</f>
        <v>2994.3575861899999</v>
      </c>
      <c r="O62" s="36">
        <f>SUMIFS(СВЦЭМ!$D$33:$D$776,СВЦЭМ!$A$33:$A$776,$A62,СВЦЭМ!$B$33:$B$776,O$45)+'СЕТ СН'!$G$11+СВЦЭМ!$D$10+'СЕТ СН'!$G$5-'СЕТ СН'!$G$21</f>
        <v>3002.6099480800003</v>
      </c>
      <c r="P62" s="36">
        <f>SUMIFS(СВЦЭМ!$D$33:$D$776,СВЦЭМ!$A$33:$A$776,$A62,СВЦЭМ!$B$33:$B$776,P$45)+'СЕТ СН'!$G$11+СВЦЭМ!$D$10+'СЕТ СН'!$G$5-'СЕТ СН'!$G$21</f>
        <v>3020.6524277200001</v>
      </c>
      <c r="Q62" s="36">
        <f>SUMIFS(СВЦЭМ!$D$33:$D$776,СВЦЭМ!$A$33:$A$776,$A62,СВЦЭМ!$B$33:$B$776,Q$45)+'СЕТ СН'!$G$11+СВЦЭМ!$D$10+'СЕТ СН'!$G$5-'СЕТ СН'!$G$21</f>
        <v>3038.8825334500002</v>
      </c>
      <c r="R62" s="36">
        <f>SUMIFS(СВЦЭМ!$D$33:$D$776,СВЦЭМ!$A$33:$A$776,$A62,СВЦЭМ!$B$33:$B$776,R$45)+'СЕТ СН'!$G$11+СВЦЭМ!$D$10+'СЕТ СН'!$G$5-'СЕТ СН'!$G$21</f>
        <v>3036.81521987</v>
      </c>
      <c r="S62" s="36">
        <f>SUMIFS(СВЦЭМ!$D$33:$D$776,СВЦЭМ!$A$33:$A$776,$A62,СВЦЭМ!$B$33:$B$776,S$45)+'СЕТ СН'!$G$11+СВЦЭМ!$D$10+'СЕТ СН'!$G$5-'СЕТ СН'!$G$21</f>
        <v>3019.63215562</v>
      </c>
      <c r="T62" s="36">
        <f>SUMIFS(СВЦЭМ!$D$33:$D$776,СВЦЭМ!$A$33:$A$776,$A62,СВЦЭМ!$B$33:$B$776,T$45)+'СЕТ СН'!$G$11+СВЦЭМ!$D$10+'СЕТ СН'!$G$5-'СЕТ СН'!$G$21</f>
        <v>2982.60772245</v>
      </c>
      <c r="U62" s="36">
        <f>SUMIFS(СВЦЭМ!$D$33:$D$776,СВЦЭМ!$A$33:$A$776,$A62,СВЦЭМ!$B$33:$B$776,U$45)+'СЕТ СН'!$G$11+СВЦЭМ!$D$10+'СЕТ СН'!$G$5-'СЕТ СН'!$G$21</f>
        <v>2970.6118201899999</v>
      </c>
      <c r="V62" s="36">
        <f>SUMIFS(СВЦЭМ!$D$33:$D$776,СВЦЭМ!$A$33:$A$776,$A62,СВЦЭМ!$B$33:$B$776,V$45)+'СЕТ СН'!$G$11+СВЦЭМ!$D$10+'СЕТ СН'!$G$5-'СЕТ СН'!$G$21</f>
        <v>2974.6940294400001</v>
      </c>
      <c r="W62" s="36">
        <f>SUMIFS(СВЦЭМ!$D$33:$D$776,СВЦЭМ!$A$33:$A$776,$A62,СВЦЭМ!$B$33:$B$776,W$45)+'СЕТ СН'!$G$11+СВЦЭМ!$D$10+'СЕТ СН'!$G$5-'СЕТ СН'!$G$21</f>
        <v>2996.5546452400004</v>
      </c>
      <c r="X62" s="36">
        <f>SUMIFS(СВЦЭМ!$D$33:$D$776,СВЦЭМ!$A$33:$A$776,$A62,СВЦЭМ!$B$33:$B$776,X$45)+'СЕТ СН'!$G$11+СВЦЭМ!$D$10+'СЕТ СН'!$G$5-'СЕТ СН'!$G$21</f>
        <v>3007.1016031100003</v>
      </c>
      <c r="Y62" s="36">
        <f>SUMIFS(СВЦЭМ!$D$33:$D$776,СВЦЭМ!$A$33:$A$776,$A62,СВЦЭМ!$B$33:$B$776,Y$45)+'СЕТ СН'!$G$11+СВЦЭМ!$D$10+'СЕТ СН'!$G$5-'СЕТ СН'!$G$21</f>
        <v>3042.2996828800001</v>
      </c>
    </row>
    <row r="63" spans="1:25" ht="15.75" x14ac:dyDescent="0.2">
      <c r="A63" s="35">
        <f t="shared" si="1"/>
        <v>43879</v>
      </c>
      <c r="B63" s="36">
        <f>SUMIFS(СВЦЭМ!$D$33:$D$776,СВЦЭМ!$A$33:$A$776,$A63,СВЦЭМ!$B$33:$B$776,B$45)+'СЕТ СН'!$G$11+СВЦЭМ!$D$10+'СЕТ СН'!$G$5-'СЕТ СН'!$G$21</f>
        <v>2999.98207594</v>
      </c>
      <c r="C63" s="36">
        <f>SUMIFS(СВЦЭМ!$D$33:$D$776,СВЦЭМ!$A$33:$A$776,$A63,СВЦЭМ!$B$33:$B$776,C$45)+'СЕТ СН'!$G$11+СВЦЭМ!$D$10+'СЕТ СН'!$G$5-'СЕТ СН'!$G$21</f>
        <v>3030.7665815700002</v>
      </c>
      <c r="D63" s="36">
        <f>SUMIFS(СВЦЭМ!$D$33:$D$776,СВЦЭМ!$A$33:$A$776,$A63,СВЦЭМ!$B$33:$B$776,D$45)+'СЕТ СН'!$G$11+СВЦЭМ!$D$10+'СЕТ СН'!$G$5-'СЕТ СН'!$G$21</f>
        <v>3038.7888595100003</v>
      </c>
      <c r="E63" s="36">
        <f>SUMIFS(СВЦЭМ!$D$33:$D$776,СВЦЭМ!$A$33:$A$776,$A63,СВЦЭМ!$B$33:$B$776,E$45)+'СЕТ СН'!$G$11+СВЦЭМ!$D$10+'СЕТ СН'!$G$5-'СЕТ СН'!$G$21</f>
        <v>3045.9190455400003</v>
      </c>
      <c r="F63" s="36">
        <f>SUMIFS(СВЦЭМ!$D$33:$D$776,СВЦЭМ!$A$33:$A$776,$A63,СВЦЭМ!$B$33:$B$776,F$45)+'СЕТ СН'!$G$11+СВЦЭМ!$D$10+'СЕТ СН'!$G$5-'СЕТ СН'!$G$21</f>
        <v>3037.8520329200001</v>
      </c>
      <c r="G63" s="36">
        <f>SUMIFS(СВЦЭМ!$D$33:$D$776,СВЦЭМ!$A$33:$A$776,$A63,СВЦЭМ!$B$33:$B$776,G$45)+'СЕТ СН'!$G$11+СВЦЭМ!$D$10+'СЕТ СН'!$G$5-'СЕТ СН'!$G$21</f>
        <v>3024.7868190300001</v>
      </c>
      <c r="H63" s="36">
        <f>SUMIFS(СВЦЭМ!$D$33:$D$776,СВЦЭМ!$A$33:$A$776,$A63,СВЦЭМ!$B$33:$B$776,H$45)+'СЕТ СН'!$G$11+СВЦЭМ!$D$10+'СЕТ СН'!$G$5-'СЕТ СН'!$G$21</f>
        <v>2996.48191189</v>
      </c>
      <c r="I63" s="36">
        <f>SUMIFS(СВЦЭМ!$D$33:$D$776,СВЦЭМ!$A$33:$A$776,$A63,СВЦЭМ!$B$33:$B$776,I$45)+'СЕТ СН'!$G$11+СВЦЭМ!$D$10+'СЕТ СН'!$G$5-'СЕТ СН'!$G$21</f>
        <v>2967.8958489900001</v>
      </c>
      <c r="J63" s="36">
        <f>SUMIFS(СВЦЭМ!$D$33:$D$776,СВЦЭМ!$A$33:$A$776,$A63,СВЦЭМ!$B$33:$B$776,J$45)+'СЕТ СН'!$G$11+СВЦЭМ!$D$10+'СЕТ СН'!$G$5-'СЕТ СН'!$G$21</f>
        <v>2962.9412277600004</v>
      </c>
      <c r="K63" s="36">
        <f>SUMIFS(СВЦЭМ!$D$33:$D$776,СВЦЭМ!$A$33:$A$776,$A63,СВЦЭМ!$B$33:$B$776,K$45)+'СЕТ СН'!$G$11+СВЦЭМ!$D$10+'СЕТ СН'!$G$5-'СЕТ СН'!$G$21</f>
        <v>2963.79668429</v>
      </c>
      <c r="L63" s="36">
        <f>SUMIFS(СВЦЭМ!$D$33:$D$776,СВЦЭМ!$A$33:$A$776,$A63,СВЦЭМ!$B$33:$B$776,L$45)+'СЕТ СН'!$G$11+СВЦЭМ!$D$10+'СЕТ СН'!$G$5-'СЕТ СН'!$G$21</f>
        <v>2964.0132952399999</v>
      </c>
      <c r="M63" s="36">
        <f>SUMIFS(СВЦЭМ!$D$33:$D$776,СВЦЭМ!$A$33:$A$776,$A63,СВЦЭМ!$B$33:$B$776,M$45)+'СЕТ СН'!$G$11+СВЦЭМ!$D$10+'СЕТ СН'!$G$5-'СЕТ СН'!$G$21</f>
        <v>2979.4612155300001</v>
      </c>
      <c r="N63" s="36">
        <f>SUMIFS(СВЦЭМ!$D$33:$D$776,СВЦЭМ!$A$33:$A$776,$A63,СВЦЭМ!$B$33:$B$776,N$45)+'СЕТ СН'!$G$11+СВЦЭМ!$D$10+'СЕТ СН'!$G$5-'СЕТ СН'!$G$21</f>
        <v>3010.39915578</v>
      </c>
      <c r="O63" s="36">
        <f>SUMIFS(СВЦЭМ!$D$33:$D$776,СВЦЭМ!$A$33:$A$776,$A63,СВЦЭМ!$B$33:$B$776,O$45)+'СЕТ СН'!$G$11+СВЦЭМ!$D$10+'СЕТ СН'!$G$5-'СЕТ СН'!$G$21</f>
        <v>3049.0788679300003</v>
      </c>
      <c r="P63" s="36">
        <f>SUMIFS(СВЦЭМ!$D$33:$D$776,СВЦЭМ!$A$33:$A$776,$A63,СВЦЭМ!$B$33:$B$776,P$45)+'СЕТ СН'!$G$11+СВЦЭМ!$D$10+'СЕТ СН'!$G$5-'СЕТ СН'!$G$21</f>
        <v>3064.9642338399999</v>
      </c>
      <c r="Q63" s="36">
        <f>SUMIFS(СВЦЭМ!$D$33:$D$776,СВЦЭМ!$A$33:$A$776,$A63,СВЦЭМ!$B$33:$B$776,Q$45)+'СЕТ СН'!$G$11+СВЦЭМ!$D$10+'СЕТ СН'!$G$5-'СЕТ СН'!$G$21</f>
        <v>3073.9171108500004</v>
      </c>
      <c r="R63" s="36">
        <f>SUMIFS(СВЦЭМ!$D$33:$D$776,СВЦЭМ!$A$33:$A$776,$A63,СВЦЭМ!$B$33:$B$776,R$45)+'СЕТ СН'!$G$11+СВЦЭМ!$D$10+'СЕТ СН'!$G$5-'СЕТ СН'!$G$21</f>
        <v>3069.17096416</v>
      </c>
      <c r="S63" s="36">
        <f>SUMIFS(СВЦЭМ!$D$33:$D$776,СВЦЭМ!$A$33:$A$776,$A63,СВЦЭМ!$B$33:$B$776,S$45)+'СЕТ СН'!$G$11+СВЦЭМ!$D$10+'СЕТ СН'!$G$5-'СЕТ СН'!$G$21</f>
        <v>3053.3742586100002</v>
      </c>
      <c r="T63" s="36">
        <f>SUMIFS(СВЦЭМ!$D$33:$D$776,СВЦЭМ!$A$33:$A$776,$A63,СВЦЭМ!$B$33:$B$776,T$45)+'СЕТ СН'!$G$11+СВЦЭМ!$D$10+'СЕТ СН'!$G$5-'СЕТ СН'!$G$21</f>
        <v>3018.5009903999999</v>
      </c>
      <c r="U63" s="36">
        <f>SUMIFS(СВЦЭМ!$D$33:$D$776,СВЦЭМ!$A$33:$A$776,$A63,СВЦЭМ!$B$33:$B$776,U$45)+'СЕТ СН'!$G$11+СВЦЭМ!$D$10+'СЕТ СН'!$G$5-'СЕТ СН'!$G$21</f>
        <v>3006.2068103000001</v>
      </c>
      <c r="V63" s="36">
        <f>SUMIFS(СВЦЭМ!$D$33:$D$776,СВЦЭМ!$A$33:$A$776,$A63,СВЦЭМ!$B$33:$B$776,V$45)+'СЕТ СН'!$G$11+СВЦЭМ!$D$10+'СЕТ СН'!$G$5-'СЕТ СН'!$G$21</f>
        <v>2997.2828349500001</v>
      </c>
      <c r="W63" s="36">
        <f>SUMIFS(СВЦЭМ!$D$33:$D$776,СВЦЭМ!$A$33:$A$776,$A63,СВЦЭМ!$B$33:$B$776,W$45)+'СЕТ СН'!$G$11+СВЦЭМ!$D$10+'СЕТ СН'!$G$5-'СЕТ СН'!$G$21</f>
        <v>3008.8757491800002</v>
      </c>
      <c r="X63" s="36">
        <f>SUMIFS(СВЦЭМ!$D$33:$D$776,СВЦЭМ!$A$33:$A$776,$A63,СВЦЭМ!$B$33:$B$776,X$45)+'СЕТ СН'!$G$11+СВЦЭМ!$D$10+'СЕТ СН'!$G$5-'СЕТ СН'!$G$21</f>
        <v>3007.1770509100002</v>
      </c>
      <c r="Y63" s="36">
        <f>SUMIFS(СВЦЭМ!$D$33:$D$776,СВЦЭМ!$A$33:$A$776,$A63,СВЦЭМ!$B$33:$B$776,Y$45)+'СЕТ СН'!$G$11+СВЦЭМ!$D$10+'СЕТ СН'!$G$5-'СЕТ СН'!$G$21</f>
        <v>3032.7921455000001</v>
      </c>
    </row>
    <row r="64" spans="1:25" ht="15.75" x14ac:dyDescent="0.2">
      <c r="A64" s="35">
        <f t="shared" si="1"/>
        <v>43880</v>
      </c>
      <c r="B64" s="36">
        <f>SUMIFS(СВЦЭМ!$D$33:$D$776,СВЦЭМ!$A$33:$A$776,$A64,СВЦЭМ!$B$33:$B$776,B$45)+'СЕТ СН'!$G$11+СВЦЭМ!$D$10+'СЕТ СН'!$G$5-'СЕТ СН'!$G$21</f>
        <v>3054.3473646299999</v>
      </c>
      <c r="C64" s="36">
        <f>SUMIFS(СВЦЭМ!$D$33:$D$776,СВЦЭМ!$A$33:$A$776,$A64,СВЦЭМ!$B$33:$B$776,C$45)+'СЕТ СН'!$G$11+СВЦЭМ!$D$10+'СЕТ СН'!$G$5-'СЕТ СН'!$G$21</f>
        <v>3056.73913765</v>
      </c>
      <c r="D64" s="36">
        <f>SUMIFS(СВЦЭМ!$D$33:$D$776,СВЦЭМ!$A$33:$A$776,$A64,СВЦЭМ!$B$33:$B$776,D$45)+'СЕТ СН'!$G$11+СВЦЭМ!$D$10+'СЕТ СН'!$G$5-'СЕТ СН'!$G$21</f>
        <v>3072.7313035500001</v>
      </c>
      <c r="E64" s="36">
        <f>SUMIFS(СВЦЭМ!$D$33:$D$776,СВЦЭМ!$A$33:$A$776,$A64,СВЦЭМ!$B$33:$B$776,E$45)+'СЕТ СН'!$G$11+СВЦЭМ!$D$10+'СЕТ СН'!$G$5-'СЕТ СН'!$G$21</f>
        <v>3079.3029582700001</v>
      </c>
      <c r="F64" s="36">
        <f>SUMIFS(СВЦЭМ!$D$33:$D$776,СВЦЭМ!$A$33:$A$776,$A64,СВЦЭМ!$B$33:$B$776,F$45)+'СЕТ СН'!$G$11+СВЦЭМ!$D$10+'СЕТ СН'!$G$5-'СЕТ СН'!$G$21</f>
        <v>3072.12417753</v>
      </c>
      <c r="G64" s="36">
        <f>SUMIFS(СВЦЭМ!$D$33:$D$776,СВЦЭМ!$A$33:$A$776,$A64,СВЦЭМ!$B$33:$B$776,G$45)+'СЕТ СН'!$G$11+СВЦЭМ!$D$10+'СЕТ СН'!$G$5-'СЕТ СН'!$G$21</f>
        <v>3066.1189482300001</v>
      </c>
      <c r="H64" s="36">
        <f>SUMIFS(СВЦЭМ!$D$33:$D$776,СВЦЭМ!$A$33:$A$776,$A64,СВЦЭМ!$B$33:$B$776,H$45)+'СЕТ СН'!$G$11+СВЦЭМ!$D$10+'СЕТ СН'!$G$5-'СЕТ СН'!$G$21</f>
        <v>3036.97670969</v>
      </c>
      <c r="I64" s="36">
        <f>SUMIFS(СВЦЭМ!$D$33:$D$776,СВЦЭМ!$A$33:$A$776,$A64,СВЦЭМ!$B$33:$B$776,I$45)+'СЕТ СН'!$G$11+СВЦЭМ!$D$10+'СЕТ СН'!$G$5-'СЕТ СН'!$G$21</f>
        <v>3005.8547835200002</v>
      </c>
      <c r="J64" s="36">
        <f>SUMIFS(СВЦЭМ!$D$33:$D$776,СВЦЭМ!$A$33:$A$776,$A64,СВЦЭМ!$B$33:$B$776,J$45)+'СЕТ СН'!$G$11+СВЦЭМ!$D$10+'СЕТ СН'!$G$5-'СЕТ СН'!$G$21</f>
        <v>2978.7909587100003</v>
      </c>
      <c r="K64" s="36">
        <f>SUMIFS(СВЦЭМ!$D$33:$D$776,СВЦЭМ!$A$33:$A$776,$A64,СВЦЭМ!$B$33:$B$776,K$45)+'СЕТ СН'!$G$11+СВЦЭМ!$D$10+'СЕТ СН'!$G$5-'СЕТ СН'!$G$21</f>
        <v>2958.5176212300003</v>
      </c>
      <c r="L64" s="36">
        <f>SUMIFS(СВЦЭМ!$D$33:$D$776,СВЦЭМ!$A$33:$A$776,$A64,СВЦЭМ!$B$33:$B$776,L$45)+'СЕТ СН'!$G$11+СВЦЭМ!$D$10+'СЕТ СН'!$G$5-'СЕТ СН'!$G$21</f>
        <v>2959.2044698700001</v>
      </c>
      <c r="M64" s="36">
        <f>SUMIFS(СВЦЭМ!$D$33:$D$776,СВЦЭМ!$A$33:$A$776,$A64,СВЦЭМ!$B$33:$B$776,M$45)+'СЕТ СН'!$G$11+СВЦЭМ!$D$10+'СЕТ СН'!$G$5-'СЕТ СН'!$G$21</f>
        <v>2967.0835812</v>
      </c>
      <c r="N64" s="36">
        <f>SUMIFS(СВЦЭМ!$D$33:$D$776,СВЦЭМ!$A$33:$A$776,$A64,СВЦЭМ!$B$33:$B$776,N$45)+'СЕТ СН'!$G$11+СВЦЭМ!$D$10+'СЕТ СН'!$G$5-'СЕТ СН'!$G$21</f>
        <v>2986.2208014600001</v>
      </c>
      <c r="O64" s="36">
        <f>SUMIFS(СВЦЭМ!$D$33:$D$776,СВЦЭМ!$A$33:$A$776,$A64,СВЦЭМ!$B$33:$B$776,O$45)+'СЕТ СН'!$G$11+СВЦЭМ!$D$10+'СЕТ СН'!$G$5-'СЕТ СН'!$G$21</f>
        <v>3006.6802087200003</v>
      </c>
      <c r="P64" s="36">
        <f>SUMIFS(СВЦЭМ!$D$33:$D$776,СВЦЭМ!$A$33:$A$776,$A64,СВЦЭМ!$B$33:$B$776,P$45)+'СЕТ СН'!$G$11+СВЦЭМ!$D$10+'СЕТ СН'!$G$5-'СЕТ СН'!$G$21</f>
        <v>3024.0679556900004</v>
      </c>
      <c r="Q64" s="36">
        <f>SUMIFS(СВЦЭМ!$D$33:$D$776,СВЦЭМ!$A$33:$A$776,$A64,СВЦЭМ!$B$33:$B$776,Q$45)+'СЕТ СН'!$G$11+СВЦЭМ!$D$10+'СЕТ СН'!$G$5-'СЕТ СН'!$G$21</f>
        <v>3028.8482880900001</v>
      </c>
      <c r="R64" s="36">
        <f>SUMIFS(СВЦЭМ!$D$33:$D$776,СВЦЭМ!$A$33:$A$776,$A64,СВЦЭМ!$B$33:$B$776,R$45)+'СЕТ СН'!$G$11+СВЦЭМ!$D$10+'СЕТ СН'!$G$5-'СЕТ СН'!$G$21</f>
        <v>3022.7173917200003</v>
      </c>
      <c r="S64" s="36">
        <f>SUMIFS(СВЦЭМ!$D$33:$D$776,СВЦЭМ!$A$33:$A$776,$A64,СВЦЭМ!$B$33:$B$776,S$45)+'СЕТ СН'!$G$11+СВЦЭМ!$D$10+'СЕТ СН'!$G$5-'СЕТ СН'!$G$21</f>
        <v>2998.9165068100001</v>
      </c>
      <c r="T64" s="36">
        <f>SUMIFS(СВЦЭМ!$D$33:$D$776,СВЦЭМ!$A$33:$A$776,$A64,СВЦЭМ!$B$33:$B$776,T$45)+'СЕТ СН'!$G$11+СВЦЭМ!$D$10+'СЕТ СН'!$G$5-'СЕТ СН'!$G$21</f>
        <v>2965.7542026000001</v>
      </c>
      <c r="U64" s="36">
        <f>SUMIFS(СВЦЭМ!$D$33:$D$776,СВЦЭМ!$A$33:$A$776,$A64,СВЦЭМ!$B$33:$B$776,U$45)+'СЕТ СН'!$G$11+СВЦЭМ!$D$10+'СЕТ СН'!$G$5-'СЕТ СН'!$G$21</f>
        <v>2959.4160400300002</v>
      </c>
      <c r="V64" s="36">
        <f>SUMIFS(СВЦЭМ!$D$33:$D$776,СВЦЭМ!$A$33:$A$776,$A64,СВЦЭМ!$B$33:$B$776,V$45)+'СЕТ СН'!$G$11+СВЦЭМ!$D$10+'СЕТ СН'!$G$5-'СЕТ СН'!$G$21</f>
        <v>2977.1633721500002</v>
      </c>
      <c r="W64" s="36">
        <f>SUMIFS(СВЦЭМ!$D$33:$D$776,СВЦЭМ!$A$33:$A$776,$A64,СВЦЭМ!$B$33:$B$776,W$45)+'СЕТ СН'!$G$11+СВЦЭМ!$D$10+'СЕТ СН'!$G$5-'СЕТ СН'!$G$21</f>
        <v>2969.6210255300002</v>
      </c>
      <c r="X64" s="36">
        <f>SUMIFS(СВЦЭМ!$D$33:$D$776,СВЦЭМ!$A$33:$A$776,$A64,СВЦЭМ!$B$33:$B$776,X$45)+'СЕТ СН'!$G$11+СВЦЭМ!$D$10+'СЕТ СН'!$G$5-'СЕТ СН'!$G$21</f>
        <v>2971.2250926500001</v>
      </c>
      <c r="Y64" s="36">
        <f>SUMIFS(СВЦЭМ!$D$33:$D$776,СВЦЭМ!$A$33:$A$776,$A64,СВЦЭМ!$B$33:$B$776,Y$45)+'СЕТ СН'!$G$11+СВЦЭМ!$D$10+'СЕТ СН'!$G$5-'СЕТ СН'!$G$21</f>
        <v>3008.6416681600003</v>
      </c>
    </row>
    <row r="65" spans="1:27" ht="15.75" x14ac:dyDescent="0.2">
      <c r="A65" s="35">
        <f t="shared" si="1"/>
        <v>43881</v>
      </c>
      <c r="B65" s="36">
        <f>SUMIFS(СВЦЭМ!$D$33:$D$776,СВЦЭМ!$A$33:$A$776,$A65,СВЦЭМ!$B$33:$B$776,B$45)+'СЕТ СН'!$G$11+СВЦЭМ!$D$10+'СЕТ СН'!$G$5-'СЕТ СН'!$G$21</f>
        <v>3011.74977915</v>
      </c>
      <c r="C65" s="36">
        <f>SUMIFS(СВЦЭМ!$D$33:$D$776,СВЦЭМ!$A$33:$A$776,$A65,СВЦЭМ!$B$33:$B$776,C$45)+'СЕТ СН'!$G$11+СВЦЭМ!$D$10+'СЕТ СН'!$G$5-'СЕТ СН'!$G$21</f>
        <v>3019.7379757400004</v>
      </c>
      <c r="D65" s="36">
        <f>SUMIFS(СВЦЭМ!$D$33:$D$776,СВЦЭМ!$A$33:$A$776,$A65,СВЦЭМ!$B$33:$B$776,D$45)+'СЕТ СН'!$G$11+СВЦЭМ!$D$10+'СЕТ СН'!$G$5-'СЕТ СН'!$G$21</f>
        <v>3032.1510165099999</v>
      </c>
      <c r="E65" s="36">
        <f>SUMIFS(СВЦЭМ!$D$33:$D$776,СВЦЭМ!$A$33:$A$776,$A65,СВЦЭМ!$B$33:$B$776,E$45)+'СЕТ СН'!$G$11+СВЦЭМ!$D$10+'СЕТ СН'!$G$5-'СЕТ СН'!$G$21</f>
        <v>3048.5623910900003</v>
      </c>
      <c r="F65" s="36">
        <f>SUMIFS(СВЦЭМ!$D$33:$D$776,СВЦЭМ!$A$33:$A$776,$A65,СВЦЭМ!$B$33:$B$776,F$45)+'СЕТ СН'!$G$11+СВЦЭМ!$D$10+'СЕТ СН'!$G$5-'СЕТ СН'!$G$21</f>
        <v>3051.7925488400001</v>
      </c>
      <c r="G65" s="36">
        <f>SUMIFS(СВЦЭМ!$D$33:$D$776,СВЦЭМ!$A$33:$A$776,$A65,СВЦЭМ!$B$33:$B$776,G$45)+'СЕТ СН'!$G$11+СВЦЭМ!$D$10+'СЕТ СН'!$G$5-'СЕТ СН'!$G$21</f>
        <v>3043.33743594</v>
      </c>
      <c r="H65" s="36">
        <f>SUMIFS(СВЦЭМ!$D$33:$D$776,СВЦЭМ!$A$33:$A$776,$A65,СВЦЭМ!$B$33:$B$776,H$45)+'СЕТ СН'!$G$11+СВЦЭМ!$D$10+'СЕТ СН'!$G$5-'СЕТ СН'!$G$21</f>
        <v>3015.5689130600003</v>
      </c>
      <c r="I65" s="36">
        <f>SUMIFS(СВЦЭМ!$D$33:$D$776,СВЦЭМ!$A$33:$A$776,$A65,СВЦЭМ!$B$33:$B$776,I$45)+'СЕТ СН'!$G$11+СВЦЭМ!$D$10+'СЕТ СН'!$G$5-'СЕТ СН'!$G$21</f>
        <v>2982.68702278</v>
      </c>
      <c r="J65" s="36">
        <f>SUMIFS(СВЦЭМ!$D$33:$D$776,СВЦЭМ!$A$33:$A$776,$A65,СВЦЭМ!$B$33:$B$776,J$45)+'СЕТ СН'!$G$11+СВЦЭМ!$D$10+'СЕТ СН'!$G$5-'СЕТ СН'!$G$21</f>
        <v>2948.18938944</v>
      </c>
      <c r="K65" s="36">
        <f>SUMIFS(СВЦЭМ!$D$33:$D$776,СВЦЭМ!$A$33:$A$776,$A65,СВЦЭМ!$B$33:$B$776,K$45)+'СЕТ СН'!$G$11+СВЦЭМ!$D$10+'СЕТ СН'!$G$5-'СЕТ СН'!$G$21</f>
        <v>2933.2532580900001</v>
      </c>
      <c r="L65" s="36">
        <f>SUMIFS(СВЦЭМ!$D$33:$D$776,СВЦЭМ!$A$33:$A$776,$A65,СВЦЭМ!$B$33:$B$776,L$45)+'СЕТ СН'!$G$11+СВЦЭМ!$D$10+'СЕТ СН'!$G$5-'СЕТ СН'!$G$21</f>
        <v>2934.4555962600002</v>
      </c>
      <c r="M65" s="36">
        <f>SUMIFS(СВЦЭМ!$D$33:$D$776,СВЦЭМ!$A$33:$A$776,$A65,СВЦЭМ!$B$33:$B$776,M$45)+'СЕТ СН'!$G$11+СВЦЭМ!$D$10+'СЕТ СН'!$G$5-'СЕТ СН'!$G$21</f>
        <v>2943.92395296</v>
      </c>
      <c r="N65" s="36">
        <f>SUMIFS(СВЦЭМ!$D$33:$D$776,СВЦЭМ!$A$33:$A$776,$A65,СВЦЭМ!$B$33:$B$776,N$45)+'СЕТ СН'!$G$11+СВЦЭМ!$D$10+'СЕТ СН'!$G$5-'СЕТ СН'!$G$21</f>
        <v>2969.5844859400004</v>
      </c>
      <c r="O65" s="36">
        <f>SUMIFS(СВЦЭМ!$D$33:$D$776,СВЦЭМ!$A$33:$A$776,$A65,СВЦЭМ!$B$33:$B$776,O$45)+'СЕТ СН'!$G$11+СВЦЭМ!$D$10+'СЕТ СН'!$G$5-'СЕТ СН'!$G$21</f>
        <v>2990.0797103900004</v>
      </c>
      <c r="P65" s="36">
        <f>SUMIFS(СВЦЭМ!$D$33:$D$776,СВЦЭМ!$A$33:$A$776,$A65,СВЦЭМ!$B$33:$B$776,P$45)+'СЕТ СН'!$G$11+СВЦЭМ!$D$10+'СЕТ СН'!$G$5-'СЕТ СН'!$G$21</f>
        <v>3005.4910178</v>
      </c>
      <c r="Q65" s="36">
        <f>SUMIFS(СВЦЭМ!$D$33:$D$776,СВЦЭМ!$A$33:$A$776,$A65,СВЦЭМ!$B$33:$B$776,Q$45)+'СЕТ СН'!$G$11+СВЦЭМ!$D$10+'СЕТ СН'!$G$5-'СЕТ СН'!$G$21</f>
        <v>3020.7389228400002</v>
      </c>
      <c r="R65" s="36">
        <f>SUMIFS(СВЦЭМ!$D$33:$D$776,СВЦЭМ!$A$33:$A$776,$A65,СВЦЭМ!$B$33:$B$776,R$45)+'СЕТ СН'!$G$11+СВЦЭМ!$D$10+'СЕТ СН'!$G$5-'СЕТ СН'!$G$21</f>
        <v>3015.5151116699999</v>
      </c>
      <c r="S65" s="36">
        <f>SUMIFS(СВЦЭМ!$D$33:$D$776,СВЦЭМ!$A$33:$A$776,$A65,СВЦЭМ!$B$33:$B$776,S$45)+'СЕТ СН'!$G$11+СВЦЭМ!$D$10+'СЕТ СН'!$G$5-'СЕТ СН'!$G$21</f>
        <v>2983.9250529000001</v>
      </c>
      <c r="T65" s="36">
        <f>SUMIFS(СВЦЭМ!$D$33:$D$776,СВЦЭМ!$A$33:$A$776,$A65,СВЦЭМ!$B$33:$B$776,T$45)+'СЕТ СН'!$G$11+СВЦЭМ!$D$10+'СЕТ СН'!$G$5-'СЕТ СН'!$G$21</f>
        <v>2956.01305409</v>
      </c>
      <c r="U65" s="36">
        <f>SUMIFS(СВЦЭМ!$D$33:$D$776,СВЦЭМ!$A$33:$A$776,$A65,СВЦЭМ!$B$33:$B$776,U$45)+'СЕТ СН'!$G$11+СВЦЭМ!$D$10+'СЕТ СН'!$G$5-'СЕТ СН'!$G$21</f>
        <v>2937.2477127900002</v>
      </c>
      <c r="V65" s="36">
        <f>SUMIFS(СВЦЭМ!$D$33:$D$776,СВЦЭМ!$A$33:$A$776,$A65,СВЦЭМ!$B$33:$B$776,V$45)+'СЕТ СН'!$G$11+СВЦЭМ!$D$10+'СЕТ СН'!$G$5-'СЕТ СН'!$G$21</f>
        <v>2940.68982452</v>
      </c>
      <c r="W65" s="36">
        <f>SUMIFS(СВЦЭМ!$D$33:$D$776,СВЦЭМ!$A$33:$A$776,$A65,СВЦЭМ!$B$33:$B$776,W$45)+'СЕТ СН'!$G$11+СВЦЭМ!$D$10+'СЕТ СН'!$G$5-'СЕТ СН'!$G$21</f>
        <v>2959.94872227</v>
      </c>
      <c r="X65" s="36">
        <f>SUMIFS(СВЦЭМ!$D$33:$D$776,СВЦЭМ!$A$33:$A$776,$A65,СВЦЭМ!$B$33:$B$776,X$45)+'СЕТ СН'!$G$11+СВЦЭМ!$D$10+'СЕТ СН'!$G$5-'СЕТ СН'!$G$21</f>
        <v>2977.4360863900001</v>
      </c>
      <c r="Y65" s="36">
        <f>SUMIFS(СВЦЭМ!$D$33:$D$776,СВЦЭМ!$A$33:$A$776,$A65,СВЦЭМ!$B$33:$B$776,Y$45)+'СЕТ СН'!$G$11+СВЦЭМ!$D$10+'СЕТ СН'!$G$5-'СЕТ СН'!$G$21</f>
        <v>2988.91106038</v>
      </c>
    </row>
    <row r="66" spans="1:27" ht="15.75" x14ac:dyDescent="0.2">
      <c r="A66" s="35">
        <f t="shared" si="1"/>
        <v>43882</v>
      </c>
      <c r="B66" s="36">
        <f>SUMIFS(СВЦЭМ!$D$33:$D$776,СВЦЭМ!$A$33:$A$776,$A66,СВЦЭМ!$B$33:$B$776,B$45)+'СЕТ СН'!$G$11+СВЦЭМ!$D$10+'СЕТ СН'!$G$5-'СЕТ СН'!$G$21</f>
        <v>3001.7262656500002</v>
      </c>
      <c r="C66" s="36">
        <f>SUMIFS(СВЦЭМ!$D$33:$D$776,СВЦЭМ!$A$33:$A$776,$A66,СВЦЭМ!$B$33:$B$776,C$45)+'СЕТ СН'!$G$11+СВЦЭМ!$D$10+'СЕТ СН'!$G$5-'СЕТ СН'!$G$21</f>
        <v>3024.66038445</v>
      </c>
      <c r="D66" s="36">
        <f>SUMIFS(СВЦЭМ!$D$33:$D$776,СВЦЭМ!$A$33:$A$776,$A66,СВЦЭМ!$B$33:$B$776,D$45)+'СЕТ СН'!$G$11+СВЦЭМ!$D$10+'СЕТ СН'!$G$5-'СЕТ СН'!$G$21</f>
        <v>3037.9379581200001</v>
      </c>
      <c r="E66" s="36">
        <f>SUMIFS(СВЦЭМ!$D$33:$D$776,СВЦЭМ!$A$33:$A$776,$A66,СВЦЭМ!$B$33:$B$776,E$45)+'СЕТ СН'!$G$11+СВЦЭМ!$D$10+'СЕТ СН'!$G$5-'СЕТ СН'!$G$21</f>
        <v>3041.5665765399999</v>
      </c>
      <c r="F66" s="36">
        <f>SUMIFS(СВЦЭМ!$D$33:$D$776,СВЦЭМ!$A$33:$A$776,$A66,СВЦЭМ!$B$33:$B$776,F$45)+'СЕТ СН'!$G$11+СВЦЭМ!$D$10+'СЕТ СН'!$G$5-'СЕТ СН'!$G$21</f>
        <v>3029.6203000100004</v>
      </c>
      <c r="G66" s="36">
        <f>SUMIFS(СВЦЭМ!$D$33:$D$776,СВЦЭМ!$A$33:$A$776,$A66,СВЦЭМ!$B$33:$B$776,G$45)+'СЕТ СН'!$G$11+СВЦЭМ!$D$10+'СЕТ СН'!$G$5-'СЕТ СН'!$G$21</f>
        <v>3006.9279219200002</v>
      </c>
      <c r="H66" s="36">
        <f>SUMIFS(СВЦЭМ!$D$33:$D$776,СВЦЭМ!$A$33:$A$776,$A66,СВЦЭМ!$B$33:$B$776,H$45)+'СЕТ СН'!$G$11+СВЦЭМ!$D$10+'СЕТ СН'!$G$5-'СЕТ СН'!$G$21</f>
        <v>2987.9286067400003</v>
      </c>
      <c r="I66" s="36">
        <f>SUMIFS(СВЦЭМ!$D$33:$D$776,СВЦЭМ!$A$33:$A$776,$A66,СВЦЭМ!$B$33:$B$776,I$45)+'СЕТ СН'!$G$11+СВЦЭМ!$D$10+'СЕТ СН'!$G$5-'СЕТ СН'!$G$21</f>
        <v>2970.7848090699999</v>
      </c>
      <c r="J66" s="36">
        <f>SUMIFS(СВЦЭМ!$D$33:$D$776,СВЦЭМ!$A$33:$A$776,$A66,СВЦЭМ!$B$33:$B$776,J$45)+'СЕТ СН'!$G$11+СВЦЭМ!$D$10+'СЕТ СН'!$G$5-'СЕТ СН'!$G$21</f>
        <v>2949.2450963700003</v>
      </c>
      <c r="K66" s="36">
        <f>SUMIFS(СВЦЭМ!$D$33:$D$776,СВЦЭМ!$A$33:$A$776,$A66,СВЦЭМ!$B$33:$B$776,K$45)+'СЕТ СН'!$G$11+СВЦЭМ!$D$10+'СЕТ СН'!$G$5-'СЕТ СН'!$G$21</f>
        <v>2944.0525677700002</v>
      </c>
      <c r="L66" s="36">
        <f>SUMIFS(СВЦЭМ!$D$33:$D$776,СВЦЭМ!$A$33:$A$776,$A66,СВЦЭМ!$B$33:$B$776,L$45)+'СЕТ СН'!$G$11+СВЦЭМ!$D$10+'СЕТ СН'!$G$5-'СЕТ СН'!$G$21</f>
        <v>2947.4505998700001</v>
      </c>
      <c r="M66" s="36">
        <f>SUMIFS(СВЦЭМ!$D$33:$D$776,СВЦЭМ!$A$33:$A$776,$A66,СВЦЭМ!$B$33:$B$776,M$45)+'СЕТ СН'!$G$11+СВЦЭМ!$D$10+'СЕТ СН'!$G$5-'СЕТ СН'!$G$21</f>
        <v>2959.9131652700003</v>
      </c>
      <c r="N66" s="36">
        <f>SUMIFS(СВЦЭМ!$D$33:$D$776,СВЦЭМ!$A$33:$A$776,$A66,СВЦЭМ!$B$33:$B$776,N$45)+'СЕТ СН'!$G$11+СВЦЭМ!$D$10+'СЕТ СН'!$G$5-'СЕТ СН'!$G$21</f>
        <v>2979.3721976800002</v>
      </c>
      <c r="O66" s="36">
        <f>SUMIFS(СВЦЭМ!$D$33:$D$776,СВЦЭМ!$A$33:$A$776,$A66,СВЦЭМ!$B$33:$B$776,O$45)+'СЕТ СН'!$G$11+СВЦЭМ!$D$10+'СЕТ СН'!$G$5-'СЕТ СН'!$G$21</f>
        <v>2999.9656679700001</v>
      </c>
      <c r="P66" s="36">
        <f>SUMIFS(СВЦЭМ!$D$33:$D$776,СВЦЭМ!$A$33:$A$776,$A66,СВЦЭМ!$B$33:$B$776,P$45)+'СЕТ СН'!$G$11+СВЦЭМ!$D$10+'СЕТ СН'!$G$5-'СЕТ СН'!$G$21</f>
        <v>3011.58338538</v>
      </c>
      <c r="Q66" s="36">
        <f>SUMIFS(СВЦЭМ!$D$33:$D$776,СВЦЭМ!$A$33:$A$776,$A66,СВЦЭМ!$B$33:$B$776,Q$45)+'СЕТ СН'!$G$11+СВЦЭМ!$D$10+'СЕТ СН'!$G$5-'СЕТ СН'!$G$21</f>
        <v>3018.4685185100002</v>
      </c>
      <c r="R66" s="36">
        <f>SUMIFS(СВЦЭМ!$D$33:$D$776,СВЦЭМ!$A$33:$A$776,$A66,СВЦЭМ!$B$33:$B$776,R$45)+'СЕТ СН'!$G$11+СВЦЭМ!$D$10+'СЕТ СН'!$G$5-'СЕТ СН'!$G$21</f>
        <v>3015.4248259300002</v>
      </c>
      <c r="S66" s="36">
        <f>SUMIFS(СВЦЭМ!$D$33:$D$776,СВЦЭМ!$A$33:$A$776,$A66,СВЦЭМ!$B$33:$B$776,S$45)+'СЕТ СН'!$G$11+СВЦЭМ!$D$10+'СЕТ СН'!$G$5-'СЕТ СН'!$G$21</f>
        <v>2997.8239349700002</v>
      </c>
      <c r="T66" s="36">
        <f>SUMIFS(СВЦЭМ!$D$33:$D$776,СВЦЭМ!$A$33:$A$776,$A66,СВЦЭМ!$B$33:$B$776,T$45)+'СЕТ СН'!$G$11+СВЦЭМ!$D$10+'СЕТ СН'!$G$5-'СЕТ СН'!$G$21</f>
        <v>2966.3496375100003</v>
      </c>
      <c r="U66" s="36">
        <f>SUMIFS(СВЦЭМ!$D$33:$D$776,СВЦЭМ!$A$33:$A$776,$A66,СВЦЭМ!$B$33:$B$776,U$45)+'СЕТ СН'!$G$11+СВЦЭМ!$D$10+'СЕТ СН'!$G$5-'СЕТ СН'!$G$21</f>
        <v>2944.1620259400001</v>
      </c>
      <c r="V66" s="36">
        <f>SUMIFS(СВЦЭМ!$D$33:$D$776,СВЦЭМ!$A$33:$A$776,$A66,СВЦЭМ!$B$33:$B$776,V$45)+'СЕТ СН'!$G$11+СВЦЭМ!$D$10+'СЕТ СН'!$G$5-'СЕТ СН'!$G$21</f>
        <v>2913.3747974000003</v>
      </c>
      <c r="W66" s="36">
        <f>SUMIFS(СВЦЭМ!$D$33:$D$776,СВЦЭМ!$A$33:$A$776,$A66,СВЦЭМ!$B$33:$B$776,W$45)+'СЕТ СН'!$G$11+СВЦЭМ!$D$10+'СЕТ СН'!$G$5-'СЕТ СН'!$G$21</f>
        <v>2918.8030298200001</v>
      </c>
      <c r="X66" s="36">
        <f>SUMIFS(СВЦЭМ!$D$33:$D$776,СВЦЭМ!$A$33:$A$776,$A66,СВЦЭМ!$B$33:$B$776,X$45)+'СЕТ СН'!$G$11+СВЦЭМ!$D$10+'СЕТ СН'!$G$5-'СЕТ СН'!$G$21</f>
        <v>2926.9134710900003</v>
      </c>
      <c r="Y66" s="36">
        <f>SUMIFS(СВЦЭМ!$D$33:$D$776,СВЦЭМ!$A$33:$A$776,$A66,СВЦЭМ!$B$33:$B$776,Y$45)+'СЕТ СН'!$G$11+СВЦЭМ!$D$10+'СЕТ СН'!$G$5-'СЕТ СН'!$G$21</f>
        <v>2947.4900905900004</v>
      </c>
    </row>
    <row r="67" spans="1:27" ht="15.75" x14ac:dyDescent="0.2">
      <c r="A67" s="35">
        <f t="shared" si="1"/>
        <v>43883</v>
      </c>
      <c r="B67" s="36">
        <f>SUMIFS(СВЦЭМ!$D$33:$D$776,СВЦЭМ!$A$33:$A$776,$A67,СВЦЭМ!$B$33:$B$776,B$45)+'СЕТ СН'!$G$11+СВЦЭМ!$D$10+'СЕТ СН'!$G$5-'СЕТ СН'!$G$21</f>
        <v>2977.3870142800001</v>
      </c>
      <c r="C67" s="36">
        <f>SUMIFS(СВЦЭМ!$D$33:$D$776,СВЦЭМ!$A$33:$A$776,$A67,СВЦЭМ!$B$33:$B$776,C$45)+'СЕТ СН'!$G$11+СВЦЭМ!$D$10+'СЕТ СН'!$G$5-'СЕТ СН'!$G$21</f>
        <v>2993.75480272</v>
      </c>
      <c r="D67" s="36">
        <f>SUMIFS(СВЦЭМ!$D$33:$D$776,СВЦЭМ!$A$33:$A$776,$A67,СВЦЭМ!$B$33:$B$776,D$45)+'СЕТ СН'!$G$11+СВЦЭМ!$D$10+'СЕТ СН'!$G$5-'СЕТ СН'!$G$21</f>
        <v>2998.52547955</v>
      </c>
      <c r="E67" s="36">
        <f>SUMIFS(СВЦЭМ!$D$33:$D$776,СВЦЭМ!$A$33:$A$776,$A67,СВЦЭМ!$B$33:$B$776,E$45)+'СЕТ СН'!$G$11+СВЦЭМ!$D$10+'СЕТ СН'!$G$5-'СЕТ СН'!$G$21</f>
        <v>2999.7786382100003</v>
      </c>
      <c r="F67" s="36">
        <f>SUMIFS(СВЦЭМ!$D$33:$D$776,СВЦЭМ!$A$33:$A$776,$A67,СВЦЭМ!$B$33:$B$776,F$45)+'СЕТ СН'!$G$11+СВЦЭМ!$D$10+'СЕТ СН'!$G$5-'СЕТ СН'!$G$21</f>
        <v>2996.6188917200002</v>
      </c>
      <c r="G67" s="36">
        <f>SUMIFS(СВЦЭМ!$D$33:$D$776,СВЦЭМ!$A$33:$A$776,$A67,СВЦЭМ!$B$33:$B$776,G$45)+'СЕТ СН'!$G$11+СВЦЭМ!$D$10+'СЕТ СН'!$G$5-'СЕТ СН'!$G$21</f>
        <v>2988.8395282800002</v>
      </c>
      <c r="H67" s="36">
        <f>SUMIFS(СВЦЭМ!$D$33:$D$776,СВЦЭМ!$A$33:$A$776,$A67,СВЦЭМ!$B$33:$B$776,H$45)+'СЕТ СН'!$G$11+СВЦЭМ!$D$10+'СЕТ СН'!$G$5-'СЕТ СН'!$G$21</f>
        <v>2967.9948756600002</v>
      </c>
      <c r="I67" s="36">
        <f>SUMIFS(СВЦЭМ!$D$33:$D$776,СВЦЭМ!$A$33:$A$776,$A67,СВЦЭМ!$B$33:$B$776,I$45)+'СЕТ СН'!$G$11+СВЦЭМ!$D$10+'СЕТ СН'!$G$5-'СЕТ СН'!$G$21</f>
        <v>2937.0557239500004</v>
      </c>
      <c r="J67" s="36">
        <f>SUMIFS(СВЦЭМ!$D$33:$D$776,СВЦЭМ!$A$33:$A$776,$A67,СВЦЭМ!$B$33:$B$776,J$45)+'СЕТ СН'!$G$11+СВЦЭМ!$D$10+'СЕТ СН'!$G$5-'СЕТ СН'!$G$21</f>
        <v>2941.6068919500003</v>
      </c>
      <c r="K67" s="36">
        <f>SUMIFS(СВЦЭМ!$D$33:$D$776,СВЦЭМ!$A$33:$A$776,$A67,СВЦЭМ!$B$33:$B$776,K$45)+'СЕТ СН'!$G$11+СВЦЭМ!$D$10+'СЕТ СН'!$G$5-'СЕТ СН'!$G$21</f>
        <v>2950.70431577</v>
      </c>
      <c r="L67" s="36">
        <f>SUMIFS(СВЦЭМ!$D$33:$D$776,СВЦЭМ!$A$33:$A$776,$A67,СВЦЭМ!$B$33:$B$776,L$45)+'СЕТ СН'!$G$11+СВЦЭМ!$D$10+'СЕТ СН'!$G$5-'СЕТ СН'!$G$21</f>
        <v>2960.6405874900001</v>
      </c>
      <c r="M67" s="36">
        <f>SUMIFS(СВЦЭМ!$D$33:$D$776,СВЦЭМ!$A$33:$A$776,$A67,СВЦЭМ!$B$33:$B$776,M$45)+'СЕТ СН'!$G$11+СВЦЭМ!$D$10+'СЕТ СН'!$G$5-'СЕТ СН'!$G$21</f>
        <v>2968.76464106</v>
      </c>
      <c r="N67" s="36">
        <f>SUMIFS(СВЦЭМ!$D$33:$D$776,СВЦЭМ!$A$33:$A$776,$A67,СВЦЭМ!$B$33:$B$776,N$45)+'СЕТ СН'!$G$11+СВЦЭМ!$D$10+'СЕТ СН'!$G$5-'СЕТ СН'!$G$21</f>
        <v>2970.8202630599999</v>
      </c>
      <c r="O67" s="36">
        <f>SUMIFS(СВЦЭМ!$D$33:$D$776,СВЦЭМ!$A$33:$A$776,$A67,СВЦЭМ!$B$33:$B$776,O$45)+'СЕТ СН'!$G$11+СВЦЭМ!$D$10+'СЕТ СН'!$G$5-'СЕТ СН'!$G$21</f>
        <v>2970.7222440100004</v>
      </c>
      <c r="P67" s="36">
        <f>SUMIFS(СВЦЭМ!$D$33:$D$776,СВЦЭМ!$A$33:$A$776,$A67,СВЦЭМ!$B$33:$B$776,P$45)+'СЕТ СН'!$G$11+СВЦЭМ!$D$10+'СЕТ СН'!$G$5-'СЕТ СН'!$G$21</f>
        <v>2964.8662330900002</v>
      </c>
      <c r="Q67" s="36">
        <f>SUMIFS(СВЦЭМ!$D$33:$D$776,СВЦЭМ!$A$33:$A$776,$A67,СВЦЭМ!$B$33:$B$776,Q$45)+'СЕТ СН'!$G$11+СВЦЭМ!$D$10+'СЕТ СН'!$G$5-'СЕТ СН'!$G$21</f>
        <v>2960.8468812600004</v>
      </c>
      <c r="R67" s="36">
        <f>SUMIFS(СВЦЭМ!$D$33:$D$776,СВЦЭМ!$A$33:$A$776,$A67,СВЦЭМ!$B$33:$B$776,R$45)+'СЕТ СН'!$G$11+СВЦЭМ!$D$10+'СЕТ СН'!$G$5-'СЕТ СН'!$G$21</f>
        <v>2955.7733439100002</v>
      </c>
      <c r="S67" s="36">
        <f>SUMIFS(СВЦЭМ!$D$33:$D$776,СВЦЭМ!$A$33:$A$776,$A67,СВЦЭМ!$B$33:$B$776,S$45)+'СЕТ СН'!$G$11+СВЦЭМ!$D$10+'СЕТ СН'!$G$5-'СЕТ СН'!$G$21</f>
        <v>2957.4190880400001</v>
      </c>
      <c r="T67" s="36">
        <f>SUMIFS(СВЦЭМ!$D$33:$D$776,СВЦЭМ!$A$33:$A$776,$A67,СВЦЭМ!$B$33:$B$776,T$45)+'СЕТ СН'!$G$11+СВЦЭМ!$D$10+'СЕТ СН'!$G$5-'СЕТ СН'!$G$21</f>
        <v>2960.5247498900003</v>
      </c>
      <c r="U67" s="36">
        <f>SUMIFS(СВЦЭМ!$D$33:$D$776,СВЦЭМ!$A$33:$A$776,$A67,СВЦЭМ!$B$33:$B$776,U$45)+'СЕТ СН'!$G$11+СВЦЭМ!$D$10+'СЕТ СН'!$G$5-'СЕТ СН'!$G$21</f>
        <v>2964.3701031600003</v>
      </c>
      <c r="V67" s="36">
        <f>SUMIFS(СВЦЭМ!$D$33:$D$776,СВЦЭМ!$A$33:$A$776,$A67,СВЦЭМ!$B$33:$B$776,V$45)+'СЕТ СН'!$G$11+СВЦЭМ!$D$10+'СЕТ СН'!$G$5-'СЕТ СН'!$G$21</f>
        <v>2972.5726141300001</v>
      </c>
      <c r="W67" s="36">
        <f>SUMIFS(СВЦЭМ!$D$33:$D$776,СВЦЭМ!$A$33:$A$776,$A67,СВЦЭМ!$B$33:$B$776,W$45)+'СЕТ СН'!$G$11+СВЦЭМ!$D$10+'СЕТ СН'!$G$5-'СЕТ СН'!$G$21</f>
        <v>2969.9659672600001</v>
      </c>
      <c r="X67" s="36">
        <f>SUMIFS(СВЦЭМ!$D$33:$D$776,СВЦЭМ!$A$33:$A$776,$A67,СВЦЭМ!$B$33:$B$776,X$45)+'СЕТ СН'!$G$11+СВЦЭМ!$D$10+'СЕТ СН'!$G$5-'СЕТ СН'!$G$21</f>
        <v>2960.47536141</v>
      </c>
      <c r="Y67" s="36">
        <f>SUMIFS(СВЦЭМ!$D$33:$D$776,СВЦЭМ!$A$33:$A$776,$A67,СВЦЭМ!$B$33:$B$776,Y$45)+'СЕТ СН'!$G$11+СВЦЭМ!$D$10+'СЕТ СН'!$G$5-'СЕТ СН'!$G$21</f>
        <v>2950.7275022900003</v>
      </c>
    </row>
    <row r="68" spans="1:27" ht="15.75" x14ac:dyDescent="0.2">
      <c r="A68" s="35">
        <f t="shared" si="1"/>
        <v>43884</v>
      </c>
      <c r="B68" s="36">
        <f>SUMIFS(СВЦЭМ!$D$33:$D$776,СВЦЭМ!$A$33:$A$776,$A68,СВЦЭМ!$B$33:$B$776,B$45)+'СЕТ СН'!$G$11+СВЦЭМ!$D$10+'СЕТ СН'!$G$5-'СЕТ СН'!$G$21</f>
        <v>2983.9904463500002</v>
      </c>
      <c r="C68" s="36">
        <f>SUMIFS(СВЦЭМ!$D$33:$D$776,СВЦЭМ!$A$33:$A$776,$A68,СВЦЭМ!$B$33:$B$776,C$45)+'СЕТ СН'!$G$11+СВЦЭМ!$D$10+'СЕТ СН'!$G$5-'СЕТ СН'!$G$21</f>
        <v>3002.1616243200001</v>
      </c>
      <c r="D68" s="36">
        <f>SUMIFS(СВЦЭМ!$D$33:$D$776,СВЦЭМ!$A$33:$A$776,$A68,СВЦЭМ!$B$33:$B$776,D$45)+'СЕТ СН'!$G$11+СВЦЭМ!$D$10+'СЕТ СН'!$G$5-'СЕТ СН'!$G$21</f>
        <v>3013.3525838200003</v>
      </c>
      <c r="E68" s="36">
        <f>SUMIFS(СВЦЭМ!$D$33:$D$776,СВЦЭМ!$A$33:$A$776,$A68,СВЦЭМ!$B$33:$B$776,E$45)+'СЕТ СН'!$G$11+СВЦЭМ!$D$10+'СЕТ СН'!$G$5-'СЕТ СН'!$G$21</f>
        <v>3018.5335330500002</v>
      </c>
      <c r="F68" s="36">
        <f>SUMIFS(СВЦЭМ!$D$33:$D$776,СВЦЭМ!$A$33:$A$776,$A68,СВЦЭМ!$B$33:$B$776,F$45)+'СЕТ СН'!$G$11+СВЦЭМ!$D$10+'СЕТ СН'!$G$5-'СЕТ СН'!$G$21</f>
        <v>3020.79881118</v>
      </c>
      <c r="G68" s="36">
        <f>SUMIFS(СВЦЭМ!$D$33:$D$776,СВЦЭМ!$A$33:$A$776,$A68,СВЦЭМ!$B$33:$B$776,G$45)+'СЕТ СН'!$G$11+СВЦЭМ!$D$10+'СЕТ СН'!$G$5-'СЕТ СН'!$G$21</f>
        <v>3022.7077750600001</v>
      </c>
      <c r="H68" s="36">
        <f>SUMIFS(СВЦЭМ!$D$33:$D$776,СВЦЭМ!$A$33:$A$776,$A68,СВЦЭМ!$B$33:$B$776,H$45)+'СЕТ СН'!$G$11+СВЦЭМ!$D$10+'СЕТ СН'!$G$5-'СЕТ СН'!$G$21</f>
        <v>3011.47700347</v>
      </c>
      <c r="I68" s="36">
        <f>SUMIFS(СВЦЭМ!$D$33:$D$776,СВЦЭМ!$A$33:$A$776,$A68,СВЦЭМ!$B$33:$B$776,I$45)+'СЕТ СН'!$G$11+СВЦЭМ!$D$10+'СЕТ СН'!$G$5-'СЕТ СН'!$G$21</f>
        <v>2999.9369530000004</v>
      </c>
      <c r="J68" s="36">
        <f>SUMIFS(СВЦЭМ!$D$33:$D$776,СВЦЭМ!$A$33:$A$776,$A68,СВЦЭМ!$B$33:$B$776,J$45)+'СЕТ СН'!$G$11+СВЦЭМ!$D$10+'СЕТ СН'!$G$5-'СЕТ СН'!$G$21</f>
        <v>2972.55718987</v>
      </c>
      <c r="K68" s="36">
        <f>SUMIFS(СВЦЭМ!$D$33:$D$776,СВЦЭМ!$A$33:$A$776,$A68,СВЦЭМ!$B$33:$B$776,K$45)+'СЕТ СН'!$G$11+СВЦЭМ!$D$10+'СЕТ СН'!$G$5-'СЕТ СН'!$G$21</f>
        <v>2931.6540798400001</v>
      </c>
      <c r="L68" s="36">
        <f>SUMIFS(СВЦЭМ!$D$33:$D$776,СВЦЭМ!$A$33:$A$776,$A68,СВЦЭМ!$B$33:$B$776,L$45)+'СЕТ СН'!$G$11+СВЦЭМ!$D$10+'СЕТ СН'!$G$5-'СЕТ СН'!$G$21</f>
        <v>2912.8672629600001</v>
      </c>
      <c r="M68" s="36">
        <f>SUMIFS(СВЦЭМ!$D$33:$D$776,СВЦЭМ!$A$33:$A$776,$A68,СВЦЭМ!$B$33:$B$776,M$45)+'СЕТ СН'!$G$11+СВЦЭМ!$D$10+'СЕТ СН'!$G$5-'СЕТ СН'!$G$21</f>
        <v>2918.7562209000002</v>
      </c>
      <c r="N68" s="36">
        <f>SUMIFS(СВЦЭМ!$D$33:$D$776,СВЦЭМ!$A$33:$A$776,$A68,СВЦЭМ!$B$33:$B$776,N$45)+'СЕТ СН'!$G$11+СВЦЭМ!$D$10+'СЕТ СН'!$G$5-'СЕТ СН'!$G$21</f>
        <v>2936.9035598099999</v>
      </c>
      <c r="O68" s="36">
        <f>SUMIFS(СВЦЭМ!$D$33:$D$776,СВЦЭМ!$A$33:$A$776,$A68,СВЦЭМ!$B$33:$B$776,O$45)+'СЕТ СН'!$G$11+СВЦЭМ!$D$10+'СЕТ СН'!$G$5-'СЕТ СН'!$G$21</f>
        <v>2950.8142399000003</v>
      </c>
      <c r="P68" s="36">
        <f>SUMIFS(СВЦЭМ!$D$33:$D$776,СВЦЭМ!$A$33:$A$776,$A68,СВЦЭМ!$B$33:$B$776,P$45)+'СЕТ СН'!$G$11+СВЦЭМ!$D$10+'СЕТ СН'!$G$5-'СЕТ СН'!$G$21</f>
        <v>2958.0159666899999</v>
      </c>
      <c r="Q68" s="36">
        <f>SUMIFS(СВЦЭМ!$D$33:$D$776,СВЦЭМ!$A$33:$A$776,$A68,СВЦЭМ!$B$33:$B$776,Q$45)+'СЕТ СН'!$G$11+СВЦЭМ!$D$10+'СЕТ СН'!$G$5-'СЕТ СН'!$G$21</f>
        <v>2967.8252647100003</v>
      </c>
      <c r="R68" s="36">
        <f>SUMIFS(СВЦЭМ!$D$33:$D$776,СВЦЭМ!$A$33:$A$776,$A68,СВЦЭМ!$B$33:$B$776,R$45)+'СЕТ СН'!$G$11+СВЦЭМ!$D$10+'СЕТ СН'!$G$5-'СЕТ СН'!$G$21</f>
        <v>2966.5711612800001</v>
      </c>
      <c r="S68" s="36">
        <f>SUMIFS(СВЦЭМ!$D$33:$D$776,СВЦЭМ!$A$33:$A$776,$A68,СВЦЭМ!$B$33:$B$776,S$45)+'СЕТ СН'!$G$11+СВЦЭМ!$D$10+'СЕТ СН'!$G$5-'СЕТ СН'!$G$21</f>
        <v>2957.1368891700004</v>
      </c>
      <c r="T68" s="36">
        <f>SUMIFS(СВЦЭМ!$D$33:$D$776,СВЦЭМ!$A$33:$A$776,$A68,СВЦЭМ!$B$33:$B$776,T$45)+'СЕТ СН'!$G$11+СВЦЭМ!$D$10+'СЕТ СН'!$G$5-'СЕТ СН'!$G$21</f>
        <v>2935.5040072800002</v>
      </c>
      <c r="U68" s="36">
        <f>SUMIFS(СВЦЭМ!$D$33:$D$776,СВЦЭМ!$A$33:$A$776,$A68,СВЦЭМ!$B$33:$B$776,U$45)+'СЕТ СН'!$G$11+СВЦЭМ!$D$10+'СЕТ СН'!$G$5-'СЕТ СН'!$G$21</f>
        <v>2919.81743349</v>
      </c>
      <c r="V68" s="36">
        <f>SUMIFS(СВЦЭМ!$D$33:$D$776,СВЦЭМ!$A$33:$A$776,$A68,СВЦЭМ!$B$33:$B$776,V$45)+'СЕТ СН'!$G$11+СВЦЭМ!$D$10+'СЕТ СН'!$G$5-'СЕТ СН'!$G$21</f>
        <v>2930.4805357300002</v>
      </c>
      <c r="W68" s="36">
        <f>SUMIFS(СВЦЭМ!$D$33:$D$776,СВЦЭМ!$A$33:$A$776,$A68,СВЦЭМ!$B$33:$B$776,W$45)+'СЕТ СН'!$G$11+СВЦЭМ!$D$10+'СЕТ СН'!$G$5-'СЕТ СН'!$G$21</f>
        <v>2941.5998361000002</v>
      </c>
      <c r="X68" s="36">
        <f>SUMIFS(СВЦЭМ!$D$33:$D$776,СВЦЭМ!$A$33:$A$776,$A68,СВЦЭМ!$B$33:$B$776,X$45)+'СЕТ СН'!$G$11+СВЦЭМ!$D$10+'СЕТ СН'!$G$5-'СЕТ СН'!$G$21</f>
        <v>2960.4777789200002</v>
      </c>
      <c r="Y68" s="36">
        <f>SUMIFS(СВЦЭМ!$D$33:$D$776,СВЦЭМ!$A$33:$A$776,$A68,СВЦЭМ!$B$33:$B$776,Y$45)+'СЕТ СН'!$G$11+СВЦЭМ!$D$10+'СЕТ СН'!$G$5-'СЕТ СН'!$G$21</f>
        <v>2978.7610793700001</v>
      </c>
    </row>
    <row r="69" spans="1:27" ht="15.75" x14ac:dyDescent="0.2">
      <c r="A69" s="35">
        <f t="shared" si="1"/>
        <v>43885</v>
      </c>
      <c r="B69" s="36">
        <f>SUMIFS(СВЦЭМ!$D$33:$D$776,СВЦЭМ!$A$33:$A$776,$A69,СВЦЭМ!$B$33:$B$776,B$45)+'СЕТ СН'!$G$11+СВЦЭМ!$D$10+'СЕТ СН'!$G$5-'СЕТ СН'!$G$21</f>
        <v>2978.6934563200002</v>
      </c>
      <c r="C69" s="36">
        <f>SUMIFS(СВЦЭМ!$D$33:$D$776,СВЦЭМ!$A$33:$A$776,$A69,СВЦЭМ!$B$33:$B$776,C$45)+'СЕТ СН'!$G$11+СВЦЭМ!$D$10+'СЕТ СН'!$G$5-'СЕТ СН'!$G$21</f>
        <v>2990.41295145</v>
      </c>
      <c r="D69" s="36">
        <f>SUMIFS(СВЦЭМ!$D$33:$D$776,СВЦЭМ!$A$33:$A$776,$A69,СВЦЭМ!$B$33:$B$776,D$45)+'СЕТ СН'!$G$11+СВЦЭМ!$D$10+'СЕТ СН'!$G$5-'СЕТ СН'!$G$21</f>
        <v>3005.5522459200001</v>
      </c>
      <c r="E69" s="36">
        <f>SUMIFS(СВЦЭМ!$D$33:$D$776,СВЦЭМ!$A$33:$A$776,$A69,СВЦЭМ!$B$33:$B$776,E$45)+'СЕТ СН'!$G$11+СВЦЭМ!$D$10+'СЕТ СН'!$G$5-'СЕТ СН'!$G$21</f>
        <v>3022.2002131100003</v>
      </c>
      <c r="F69" s="36">
        <f>SUMIFS(СВЦЭМ!$D$33:$D$776,СВЦЭМ!$A$33:$A$776,$A69,СВЦЭМ!$B$33:$B$776,F$45)+'СЕТ СН'!$G$11+СВЦЭМ!$D$10+'СЕТ СН'!$G$5-'СЕТ СН'!$G$21</f>
        <v>3024.0947600700001</v>
      </c>
      <c r="G69" s="36">
        <f>SUMIFS(СВЦЭМ!$D$33:$D$776,СВЦЭМ!$A$33:$A$776,$A69,СВЦЭМ!$B$33:$B$776,G$45)+'СЕТ СН'!$G$11+СВЦЭМ!$D$10+'СЕТ СН'!$G$5-'СЕТ СН'!$G$21</f>
        <v>3021.63555421</v>
      </c>
      <c r="H69" s="36">
        <f>SUMIFS(СВЦЭМ!$D$33:$D$776,СВЦЭМ!$A$33:$A$776,$A69,СВЦЭМ!$B$33:$B$776,H$45)+'СЕТ СН'!$G$11+СВЦЭМ!$D$10+'СЕТ СН'!$G$5-'СЕТ СН'!$G$21</f>
        <v>3013.53994582</v>
      </c>
      <c r="I69" s="36">
        <f>SUMIFS(СВЦЭМ!$D$33:$D$776,СВЦЭМ!$A$33:$A$776,$A69,СВЦЭМ!$B$33:$B$776,I$45)+'СЕТ СН'!$G$11+СВЦЭМ!$D$10+'СЕТ СН'!$G$5-'СЕТ СН'!$G$21</f>
        <v>2995.28604412</v>
      </c>
      <c r="J69" s="36">
        <f>SUMIFS(СВЦЭМ!$D$33:$D$776,СВЦЭМ!$A$33:$A$776,$A69,СВЦЭМ!$B$33:$B$776,J$45)+'СЕТ СН'!$G$11+СВЦЭМ!$D$10+'СЕТ СН'!$G$5-'СЕТ СН'!$G$21</f>
        <v>2964.35695287</v>
      </c>
      <c r="K69" s="36">
        <f>SUMIFS(СВЦЭМ!$D$33:$D$776,СВЦЭМ!$A$33:$A$776,$A69,СВЦЭМ!$B$33:$B$776,K$45)+'СЕТ СН'!$G$11+СВЦЭМ!$D$10+'СЕТ СН'!$G$5-'СЕТ СН'!$G$21</f>
        <v>2934.2801388799999</v>
      </c>
      <c r="L69" s="36">
        <f>SUMIFS(СВЦЭМ!$D$33:$D$776,СВЦЭМ!$A$33:$A$776,$A69,СВЦЭМ!$B$33:$B$776,L$45)+'СЕТ СН'!$G$11+СВЦЭМ!$D$10+'СЕТ СН'!$G$5-'СЕТ СН'!$G$21</f>
        <v>2930.06027253</v>
      </c>
      <c r="M69" s="36">
        <f>SUMIFS(СВЦЭМ!$D$33:$D$776,СВЦЭМ!$A$33:$A$776,$A69,СВЦЭМ!$B$33:$B$776,M$45)+'СЕТ СН'!$G$11+СВЦЭМ!$D$10+'СЕТ СН'!$G$5-'СЕТ СН'!$G$21</f>
        <v>2933.67816386</v>
      </c>
      <c r="N69" s="36">
        <f>SUMIFS(СВЦЭМ!$D$33:$D$776,СВЦЭМ!$A$33:$A$776,$A69,СВЦЭМ!$B$33:$B$776,N$45)+'СЕТ СН'!$G$11+СВЦЭМ!$D$10+'СЕТ СН'!$G$5-'СЕТ СН'!$G$21</f>
        <v>2944.02829638</v>
      </c>
      <c r="O69" s="36">
        <f>SUMIFS(СВЦЭМ!$D$33:$D$776,СВЦЭМ!$A$33:$A$776,$A69,СВЦЭМ!$B$33:$B$776,O$45)+'СЕТ СН'!$G$11+СВЦЭМ!$D$10+'СЕТ СН'!$G$5-'СЕТ СН'!$G$21</f>
        <v>2961.7891218600003</v>
      </c>
      <c r="P69" s="36">
        <f>SUMIFS(СВЦЭМ!$D$33:$D$776,СВЦЭМ!$A$33:$A$776,$A69,СВЦЭМ!$B$33:$B$776,P$45)+'СЕТ СН'!$G$11+СВЦЭМ!$D$10+'СЕТ СН'!$G$5-'СЕТ СН'!$G$21</f>
        <v>2971.4055060000001</v>
      </c>
      <c r="Q69" s="36">
        <f>SUMIFS(СВЦЭМ!$D$33:$D$776,СВЦЭМ!$A$33:$A$776,$A69,СВЦЭМ!$B$33:$B$776,Q$45)+'СЕТ СН'!$G$11+СВЦЭМ!$D$10+'СЕТ СН'!$G$5-'СЕТ СН'!$G$21</f>
        <v>2970.8970375500003</v>
      </c>
      <c r="R69" s="36">
        <f>SUMIFS(СВЦЭМ!$D$33:$D$776,СВЦЭМ!$A$33:$A$776,$A69,СВЦЭМ!$B$33:$B$776,R$45)+'СЕТ СН'!$G$11+СВЦЭМ!$D$10+'СЕТ СН'!$G$5-'СЕТ СН'!$G$21</f>
        <v>2969.0878516600001</v>
      </c>
      <c r="S69" s="36">
        <f>SUMIFS(СВЦЭМ!$D$33:$D$776,СВЦЭМ!$A$33:$A$776,$A69,СВЦЭМ!$B$33:$B$776,S$45)+'СЕТ СН'!$G$11+СВЦЭМ!$D$10+'СЕТ СН'!$G$5-'СЕТ СН'!$G$21</f>
        <v>2956.7681816499999</v>
      </c>
      <c r="T69" s="36">
        <f>SUMIFS(СВЦЭМ!$D$33:$D$776,СВЦЭМ!$A$33:$A$776,$A69,СВЦЭМ!$B$33:$B$776,T$45)+'СЕТ СН'!$G$11+СВЦЭМ!$D$10+'СЕТ СН'!$G$5-'СЕТ СН'!$G$21</f>
        <v>2931.05242017</v>
      </c>
      <c r="U69" s="36">
        <f>SUMIFS(СВЦЭМ!$D$33:$D$776,СВЦЭМ!$A$33:$A$776,$A69,СВЦЭМ!$B$33:$B$776,U$45)+'СЕТ СН'!$G$11+СВЦЭМ!$D$10+'СЕТ СН'!$G$5-'СЕТ СН'!$G$21</f>
        <v>2908.6476476600001</v>
      </c>
      <c r="V69" s="36">
        <f>SUMIFS(СВЦЭМ!$D$33:$D$776,СВЦЭМ!$A$33:$A$776,$A69,СВЦЭМ!$B$33:$B$776,V$45)+'СЕТ СН'!$G$11+СВЦЭМ!$D$10+'СЕТ СН'!$G$5-'СЕТ СН'!$G$21</f>
        <v>2916.3256097800004</v>
      </c>
      <c r="W69" s="36">
        <f>SUMIFS(СВЦЭМ!$D$33:$D$776,СВЦЭМ!$A$33:$A$776,$A69,СВЦЭМ!$B$33:$B$776,W$45)+'СЕТ СН'!$G$11+СВЦЭМ!$D$10+'СЕТ СН'!$G$5-'СЕТ СН'!$G$21</f>
        <v>2931.5112769400002</v>
      </c>
      <c r="X69" s="36">
        <f>SUMIFS(СВЦЭМ!$D$33:$D$776,СВЦЭМ!$A$33:$A$776,$A69,СВЦЭМ!$B$33:$B$776,X$45)+'СЕТ СН'!$G$11+СВЦЭМ!$D$10+'СЕТ СН'!$G$5-'СЕТ СН'!$G$21</f>
        <v>2941.7137489300003</v>
      </c>
      <c r="Y69" s="36">
        <f>SUMIFS(СВЦЭМ!$D$33:$D$776,СВЦЭМ!$A$33:$A$776,$A69,СВЦЭМ!$B$33:$B$776,Y$45)+'СЕТ СН'!$G$11+СВЦЭМ!$D$10+'СЕТ СН'!$G$5-'СЕТ СН'!$G$21</f>
        <v>2965.7601242600003</v>
      </c>
    </row>
    <row r="70" spans="1:27" ht="15.75" x14ac:dyDescent="0.2">
      <c r="A70" s="35">
        <f t="shared" si="1"/>
        <v>43886</v>
      </c>
      <c r="B70" s="36">
        <f>SUMIFS(СВЦЭМ!$D$33:$D$776,СВЦЭМ!$A$33:$A$776,$A70,СВЦЭМ!$B$33:$B$776,B$45)+'СЕТ СН'!$G$11+СВЦЭМ!$D$10+'СЕТ СН'!$G$5-'СЕТ СН'!$G$21</f>
        <v>3009.0796207900003</v>
      </c>
      <c r="C70" s="36">
        <f>SUMIFS(СВЦЭМ!$D$33:$D$776,СВЦЭМ!$A$33:$A$776,$A70,СВЦЭМ!$B$33:$B$776,C$45)+'СЕТ СН'!$G$11+СВЦЭМ!$D$10+'СЕТ СН'!$G$5-'СЕТ СН'!$G$21</f>
        <v>3017.6723838600001</v>
      </c>
      <c r="D70" s="36">
        <f>SUMIFS(СВЦЭМ!$D$33:$D$776,СВЦЭМ!$A$33:$A$776,$A70,СВЦЭМ!$B$33:$B$776,D$45)+'СЕТ СН'!$G$11+СВЦЭМ!$D$10+'СЕТ СН'!$G$5-'СЕТ СН'!$G$21</f>
        <v>3035.0678090400002</v>
      </c>
      <c r="E70" s="36">
        <f>SUMIFS(СВЦЭМ!$D$33:$D$776,СВЦЭМ!$A$33:$A$776,$A70,СВЦЭМ!$B$33:$B$776,E$45)+'СЕТ СН'!$G$11+СВЦЭМ!$D$10+'СЕТ СН'!$G$5-'СЕТ СН'!$G$21</f>
        <v>3051.4757759500003</v>
      </c>
      <c r="F70" s="36">
        <f>SUMIFS(СВЦЭМ!$D$33:$D$776,СВЦЭМ!$A$33:$A$776,$A70,СВЦЭМ!$B$33:$B$776,F$45)+'СЕТ СН'!$G$11+СВЦЭМ!$D$10+'СЕТ СН'!$G$5-'СЕТ СН'!$G$21</f>
        <v>3040.78695668</v>
      </c>
      <c r="G70" s="36">
        <f>SUMIFS(СВЦЭМ!$D$33:$D$776,СВЦЭМ!$A$33:$A$776,$A70,СВЦЭМ!$B$33:$B$776,G$45)+'СЕТ СН'!$G$11+СВЦЭМ!$D$10+'СЕТ СН'!$G$5-'СЕТ СН'!$G$21</f>
        <v>3020.8569268800002</v>
      </c>
      <c r="H70" s="36">
        <f>SUMIFS(СВЦЭМ!$D$33:$D$776,СВЦЭМ!$A$33:$A$776,$A70,СВЦЭМ!$B$33:$B$776,H$45)+'СЕТ СН'!$G$11+СВЦЭМ!$D$10+'СЕТ СН'!$G$5-'СЕТ СН'!$G$21</f>
        <v>2994.8492804900002</v>
      </c>
      <c r="I70" s="36">
        <f>SUMIFS(СВЦЭМ!$D$33:$D$776,СВЦЭМ!$A$33:$A$776,$A70,СВЦЭМ!$B$33:$B$776,I$45)+'СЕТ СН'!$G$11+СВЦЭМ!$D$10+'СЕТ СН'!$G$5-'СЕТ СН'!$G$21</f>
        <v>2970.2449650200001</v>
      </c>
      <c r="J70" s="36">
        <f>SUMIFS(СВЦЭМ!$D$33:$D$776,СВЦЭМ!$A$33:$A$776,$A70,СВЦЭМ!$B$33:$B$776,J$45)+'СЕТ СН'!$G$11+СВЦЭМ!$D$10+'СЕТ СН'!$G$5-'СЕТ СН'!$G$21</f>
        <v>2947.2904864500001</v>
      </c>
      <c r="K70" s="36">
        <f>SUMIFS(СВЦЭМ!$D$33:$D$776,СВЦЭМ!$A$33:$A$776,$A70,СВЦЭМ!$B$33:$B$776,K$45)+'СЕТ СН'!$G$11+СВЦЭМ!$D$10+'СЕТ СН'!$G$5-'СЕТ СН'!$G$21</f>
        <v>2928.9263803700001</v>
      </c>
      <c r="L70" s="36">
        <f>SUMIFS(СВЦЭМ!$D$33:$D$776,СВЦЭМ!$A$33:$A$776,$A70,СВЦЭМ!$B$33:$B$776,L$45)+'СЕТ СН'!$G$11+СВЦЭМ!$D$10+'СЕТ СН'!$G$5-'СЕТ СН'!$G$21</f>
        <v>2928.7051663299999</v>
      </c>
      <c r="M70" s="36">
        <f>SUMIFS(СВЦЭМ!$D$33:$D$776,СВЦЭМ!$A$33:$A$776,$A70,СВЦЭМ!$B$33:$B$776,M$45)+'СЕТ СН'!$G$11+СВЦЭМ!$D$10+'СЕТ СН'!$G$5-'СЕТ СН'!$G$21</f>
        <v>2938.8919955800002</v>
      </c>
      <c r="N70" s="36">
        <f>SUMIFS(СВЦЭМ!$D$33:$D$776,СВЦЭМ!$A$33:$A$776,$A70,СВЦЭМ!$B$33:$B$776,N$45)+'СЕТ СН'!$G$11+СВЦЭМ!$D$10+'СЕТ СН'!$G$5-'СЕТ СН'!$G$21</f>
        <v>2949.7794642700001</v>
      </c>
      <c r="O70" s="36">
        <f>SUMIFS(СВЦЭМ!$D$33:$D$776,СВЦЭМ!$A$33:$A$776,$A70,СВЦЭМ!$B$33:$B$776,O$45)+'СЕТ СН'!$G$11+СВЦЭМ!$D$10+'СЕТ СН'!$G$5-'СЕТ СН'!$G$21</f>
        <v>2967.1229624600001</v>
      </c>
      <c r="P70" s="36">
        <f>SUMIFS(СВЦЭМ!$D$33:$D$776,СВЦЭМ!$A$33:$A$776,$A70,СВЦЭМ!$B$33:$B$776,P$45)+'СЕТ СН'!$G$11+СВЦЭМ!$D$10+'СЕТ СН'!$G$5-'СЕТ СН'!$G$21</f>
        <v>2999.2826651100004</v>
      </c>
      <c r="Q70" s="36">
        <f>SUMIFS(СВЦЭМ!$D$33:$D$776,СВЦЭМ!$A$33:$A$776,$A70,СВЦЭМ!$B$33:$B$776,Q$45)+'СЕТ СН'!$G$11+СВЦЭМ!$D$10+'СЕТ СН'!$G$5-'СЕТ СН'!$G$21</f>
        <v>3016.9969784</v>
      </c>
      <c r="R70" s="36">
        <f>SUMIFS(СВЦЭМ!$D$33:$D$776,СВЦЭМ!$A$33:$A$776,$A70,СВЦЭМ!$B$33:$B$776,R$45)+'СЕТ СН'!$G$11+СВЦЭМ!$D$10+'СЕТ СН'!$G$5-'СЕТ СН'!$G$21</f>
        <v>3015.5327785500003</v>
      </c>
      <c r="S70" s="36">
        <f>SUMIFS(СВЦЭМ!$D$33:$D$776,СВЦЭМ!$A$33:$A$776,$A70,СВЦЭМ!$B$33:$B$776,S$45)+'СЕТ СН'!$G$11+СВЦЭМ!$D$10+'СЕТ СН'!$G$5-'СЕТ СН'!$G$21</f>
        <v>2977.8885333500002</v>
      </c>
      <c r="T70" s="36">
        <f>SUMIFS(СВЦЭМ!$D$33:$D$776,СВЦЭМ!$A$33:$A$776,$A70,СВЦЭМ!$B$33:$B$776,T$45)+'СЕТ СН'!$G$11+СВЦЭМ!$D$10+'СЕТ СН'!$G$5-'СЕТ СН'!$G$21</f>
        <v>2945.1561027800003</v>
      </c>
      <c r="U70" s="36">
        <f>SUMIFS(СВЦЭМ!$D$33:$D$776,СВЦЭМ!$A$33:$A$776,$A70,СВЦЭМ!$B$33:$B$776,U$45)+'СЕТ СН'!$G$11+СВЦЭМ!$D$10+'СЕТ СН'!$G$5-'СЕТ СН'!$G$21</f>
        <v>2920.89627995</v>
      </c>
      <c r="V70" s="36">
        <f>SUMIFS(СВЦЭМ!$D$33:$D$776,СВЦЭМ!$A$33:$A$776,$A70,СВЦЭМ!$B$33:$B$776,V$45)+'СЕТ СН'!$G$11+СВЦЭМ!$D$10+'СЕТ СН'!$G$5-'СЕТ СН'!$G$21</f>
        <v>2918.0185439800002</v>
      </c>
      <c r="W70" s="36">
        <f>SUMIFS(СВЦЭМ!$D$33:$D$776,СВЦЭМ!$A$33:$A$776,$A70,СВЦЭМ!$B$33:$B$776,W$45)+'СЕТ СН'!$G$11+СВЦЭМ!$D$10+'СЕТ СН'!$G$5-'СЕТ СН'!$G$21</f>
        <v>2944.4986075100001</v>
      </c>
      <c r="X70" s="36">
        <f>SUMIFS(СВЦЭМ!$D$33:$D$776,СВЦЭМ!$A$33:$A$776,$A70,СВЦЭМ!$B$33:$B$776,X$45)+'СЕТ СН'!$G$11+СВЦЭМ!$D$10+'СЕТ СН'!$G$5-'СЕТ СН'!$G$21</f>
        <v>2966.9067883600001</v>
      </c>
      <c r="Y70" s="36">
        <f>SUMIFS(СВЦЭМ!$D$33:$D$776,СВЦЭМ!$A$33:$A$776,$A70,СВЦЭМ!$B$33:$B$776,Y$45)+'СЕТ СН'!$G$11+СВЦЭМ!$D$10+'СЕТ СН'!$G$5-'СЕТ СН'!$G$21</f>
        <v>2989.9686081899999</v>
      </c>
    </row>
    <row r="71" spans="1:27" ht="15.75" x14ac:dyDescent="0.2">
      <c r="A71" s="35">
        <f t="shared" si="1"/>
        <v>43887</v>
      </c>
      <c r="B71" s="36">
        <f>SUMIFS(СВЦЭМ!$D$33:$D$776,СВЦЭМ!$A$33:$A$776,$A71,СВЦЭМ!$B$33:$B$776,B$45)+'СЕТ СН'!$G$11+СВЦЭМ!$D$10+'СЕТ СН'!$G$5-'СЕТ СН'!$G$21</f>
        <v>3015.0876845100001</v>
      </c>
      <c r="C71" s="36">
        <f>SUMIFS(СВЦЭМ!$D$33:$D$776,СВЦЭМ!$A$33:$A$776,$A71,СВЦЭМ!$B$33:$B$776,C$45)+'СЕТ СН'!$G$11+СВЦЭМ!$D$10+'СЕТ СН'!$G$5-'СЕТ СН'!$G$21</f>
        <v>3037.2897567600003</v>
      </c>
      <c r="D71" s="36">
        <f>SUMIFS(СВЦЭМ!$D$33:$D$776,СВЦЭМ!$A$33:$A$776,$A71,СВЦЭМ!$B$33:$B$776,D$45)+'СЕТ СН'!$G$11+СВЦЭМ!$D$10+'СЕТ СН'!$G$5-'СЕТ СН'!$G$21</f>
        <v>3045.9401770200002</v>
      </c>
      <c r="E71" s="36">
        <f>SUMIFS(СВЦЭМ!$D$33:$D$776,СВЦЭМ!$A$33:$A$776,$A71,СВЦЭМ!$B$33:$B$776,E$45)+'СЕТ СН'!$G$11+СВЦЭМ!$D$10+'СЕТ СН'!$G$5-'СЕТ СН'!$G$21</f>
        <v>3059.1304046499999</v>
      </c>
      <c r="F71" s="36">
        <f>SUMIFS(СВЦЭМ!$D$33:$D$776,СВЦЭМ!$A$33:$A$776,$A71,СВЦЭМ!$B$33:$B$776,F$45)+'СЕТ СН'!$G$11+СВЦЭМ!$D$10+'СЕТ СН'!$G$5-'СЕТ СН'!$G$21</f>
        <v>3049.9138186099999</v>
      </c>
      <c r="G71" s="36">
        <f>SUMIFS(СВЦЭМ!$D$33:$D$776,СВЦЭМ!$A$33:$A$776,$A71,СВЦЭМ!$B$33:$B$776,G$45)+'СЕТ СН'!$G$11+СВЦЭМ!$D$10+'СЕТ СН'!$G$5-'СЕТ СН'!$G$21</f>
        <v>3026.7956798499999</v>
      </c>
      <c r="H71" s="36">
        <f>SUMIFS(СВЦЭМ!$D$33:$D$776,СВЦЭМ!$A$33:$A$776,$A71,СВЦЭМ!$B$33:$B$776,H$45)+'СЕТ СН'!$G$11+СВЦЭМ!$D$10+'СЕТ СН'!$G$5-'СЕТ СН'!$G$21</f>
        <v>2991.5043545600001</v>
      </c>
      <c r="I71" s="36">
        <f>SUMIFS(СВЦЭМ!$D$33:$D$776,СВЦЭМ!$A$33:$A$776,$A71,СВЦЭМ!$B$33:$B$776,I$45)+'СЕТ СН'!$G$11+СВЦЭМ!$D$10+'СЕТ СН'!$G$5-'СЕТ СН'!$G$21</f>
        <v>2967.1831418800002</v>
      </c>
      <c r="J71" s="36">
        <f>SUMIFS(СВЦЭМ!$D$33:$D$776,СВЦЭМ!$A$33:$A$776,$A71,СВЦЭМ!$B$33:$B$776,J$45)+'СЕТ СН'!$G$11+СВЦЭМ!$D$10+'СЕТ СН'!$G$5-'СЕТ СН'!$G$21</f>
        <v>2936.32206056</v>
      </c>
      <c r="K71" s="36">
        <f>SUMIFS(СВЦЭМ!$D$33:$D$776,СВЦЭМ!$A$33:$A$776,$A71,СВЦЭМ!$B$33:$B$776,K$45)+'СЕТ СН'!$G$11+СВЦЭМ!$D$10+'СЕТ СН'!$G$5-'СЕТ СН'!$G$21</f>
        <v>2921.7058090700002</v>
      </c>
      <c r="L71" s="36">
        <f>SUMIFS(СВЦЭМ!$D$33:$D$776,СВЦЭМ!$A$33:$A$776,$A71,СВЦЭМ!$B$33:$B$776,L$45)+'СЕТ СН'!$G$11+СВЦЭМ!$D$10+'СЕТ СН'!$G$5-'СЕТ СН'!$G$21</f>
        <v>2928.9281267200004</v>
      </c>
      <c r="M71" s="36">
        <f>SUMIFS(СВЦЭМ!$D$33:$D$776,СВЦЭМ!$A$33:$A$776,$A71,СВЦЭМ!$B$33:$B$776,M$45)+'СЕТ СН'!$G$11+СВЦЭМ!$D$10+'СЕТ СН'!$G$5-'СЕТ СН'!$G$21</f>
        <v>2936.3121965300002</v>
      </c>
      <c r="N71" s="36">
        <f>SUMIFS(СВЦЭМ!$D$33:$D$776,СВЦЭМ!$A$33:$A$776,$A71,СВЦЭМ!$B$33:$B$776,N$45)+'СЕТ СН'!$G$11+СВЦЭМ!$D$10+'СЕТ СН'!$G$5-'СЕТ СН'!$G$21</f>
        <v>2947.0831832000003</v>
      </c>
      <c r="O71" s="36">
        <f>SUMIFS(СВЦЭМ!$D$33:$D$776,СВЦЭМ!$A$33:$A$776,$A71,СВЦЭМ!$B$33:$B$776,O$45)+'СЕТ СН'!$G$11+СВЦЭМ!$D$10+'СЕТ СН'!$G$5-'СЕТ СН'!$G$21</f>
        <v>2961.4237757999999</v>
      </c>
      <c r="P71" s="36">
        <f>SUMIFS(СВЦЭМ!$D$33:$D$776,СВЦЭМ!$A$33:$A$776,$A71,СВЦЭМ!$B$33:$B$776,P$45)+'СЕТ СН'!$G$11+СВЦЭМ!$D$10+'СЕТ СН'!$G$5-'СЕТ СН'!$G$21</f>
        <v>2973.3563863300001</v>
      </c>
      <c r="Q71" s="36">
        <f>SUMIFS(СВЦЭМ!$D$33:$D$776,СВЦЭМ!$A$33:$A$776,$A71,СВЦЭМ!$B$33:$B$776,Q$45)+'СЕТ СН'!$G$11+СВЦЭМ!$D$10+'СЕТ СН'!$G$5-'СЕТ СН'!$G$21</f>
        <v>2979.5610722700003</v>
      </c>
      <c r="R71" s="36">
        <f>SUMIFS(СВЦЭМ!$D$33:$D$776,СВЦЭМ!$A$33:$A$776,$A71,СВЦЭМ!$B$33:$B$776,R$45)+'СЕТ СН'!$G$11+СВЦЭМ!$D$10+'СЕТ СН'!$G$5-'СЕТ СН'!$G$21</f>
        <v>2971.6433055400003</v>
      </c>
      <c r="S71" s="36">
        <f>SUMIFS(СВЦЭМ!$D$33:$D$776,СВЦЭМ!$A$33:$A$776,$A71,СВЦЭМ!$B$33:$B$776,S$45)+'СЕТ СН'!$G$11+СВЦЭМ!$D$10+'СЕТ СН'!$G$5-'СЕТ СН'!$G$21</f>
        <v>2955.6492029199999</v>
      </c>
      <c r="T71" s="36">
        <f>SUMIFS(СВЦЭМ!$D$33:$D$776,СВЦЭМ!$A$33:$A$776,$A71,СВЦЭМ!$B$33:$B$776,T$45)+'СЕТ СН'!$G$11+СВЦЭМ!$D$10+'СЕТ СН'!$G$5-'СЕТ СН'!$G$21</f>
        <v>2931.80036131</v>
      </c>
      <c r="U71" s="36">
        <f>SUMIFS(СВЦЭМ!$D$33:$D$776,СВЦЭМ!$A$33:$A$776,$A71,СВЦЭМ!$B$33:$B$776,U$45)+'СЕТ СН'!$G$11+СВЦЭМ!$D$10+'СЕТ СН'!$G$5-'СЕТ СН'!$G$21</f>
        <v>2923.6328135500003</v>
      </c>
      <c r="V71" s="36">
        <f>SUMIFS(СВЦЭМ!$D$33:$D$776,СВЦЭМ!$A$33:$A$776,$A71,СВЦЭМ!$B$33:$B$776,V$45)+'СЕТ СН'!$G$11+СВЦЭМ!$D$10+'СЕТ СН'!$G$5-'СЕТ СН'!$G$21</f>
        <v>2927.5323020000001</v>
      </c>
      <c r="W71" s="36">
        <f>SUMIFS(СВЦЭМ!$D$33:$D$776,СВЦЭМ!$A$33:$A$776,$A71,СВЦЭМ!$B$33:$B$776,W$45)+'СЕТ СН'!$G$11+СВЦЭМ!$D$10+'СЕТ СН'!$G$5-'СЕТ СН'!$G$21</f>
        <v>2937.4356041400001</v>
      </c>
      <c r="X71" s="36">
        <f>SUMIFS(СВЦЭМ!$D$33:$D$776,СВЦЭМ!$A$33:$A$776,$A71,СВЦЭМ!$B$33:$B$776,X$45)+'СЕТ СН'!$G$11+СВЦЭМ!$D$10+'СЕТ СН'!$G$5-'СЕТ СН'!$G$21</f>
        <v>2953.8230252800004</v>
      </c>
      <c r="Y71" s="36">
        <f>SUMIFS(СВЦЭМ!$D$33:$D$776,СВЦЭМ!$A$33:$A$776,$A71,СВЦЭМ!$B$33:$B$776,Y$45)+'СЕТ СН'!$G$11+СВЦЭМ!$D$10+'СЕТ СН'!$G$5-'СЕТ СН'!$G$21</f>
        <v>2972.9740556200004</v>
      </c>
    </row>
    <row r="72" spans="1:27" ht="15.75" x14ac:dyDescent="0.2">
      <c r="A72" s="35">
        <f t="shared" si="1"/>
        <v>43888</v>
      </c>
      <c r="B72" s="36">
        <f>SUMIFS(СВЦЭМ!$D$33:$D$776,СВЦЭМ!$A$33:$A$776,$A72,СВЦЭМ!$B$33:$B$776,B$45)+'СЕТ СН'!$G$11+СВЦЭМ!$D$10+'СЕТ СН'!$G$5-'СЕТ СН'!$G$21</f>
        <v>3019.6286646200001</v>
      </c>
      <c r="C72" s="36">
        <f>SUMIFS(СВЦЭМ!$D$33:$D$776,СВЦЭМ!$A$33:$A$776,$A72,СВЦЭМ!$B$33:$B$776,C$45)+'СЕТ СН'!$G$11+СВЦЭМ!$D$10+'СЕТ СН'!$G$5-'СЕТ СН'!$G$21</f>
        <v>3035.1180579100001</v>
      </c>
      <c r="D72" s="36">
        <f>SUMIFS(СВЦЭМ!$D$33:$D$776,СВЦЭМ!$A$33:$A$776,$A72,СВЦЭМ!$B$33:$B$776,D$45)+'СЕТ СН'!$G$11+СВЦЭМ!$D$10+'СЕТ СН'!$G$5-'СЕТ СН'!$G$21</f>
        <v>3042.9399414600002</v>
      </c>
      <c r="E72" s="36">
        <f>SUMIFS(СВЦЭМ!$D$33:$D$776,СВЦЭМ!$A$33:$A$776,$A72,СВЦЭМ!$B$33:$B$776,E$45)+'СЕТ СН'!$G$11+СВЦЭМ!$D$10+'СЕТ СН'!$G$5-'СЕТ СН'!$G$21</f>
        <v>3054.4726880900002</v>
      </c>
      <c r="F72" s="36">
        <f>SUMIFS(СВЦЭМ!$D$33:$D$776,СВЦЭМ!$A$33:$A$776,$A72,СВЦЭМ!$B$33:$B$776,F$45)+'СЕТ СН'!$G$11+СВЦЭМ!$D$10+'СЕТ СН'!$G$5-'СЕТ СН'!$G$21</f>
        <v>3042.1065070499999</v>
      </c>
      <c r="G72" s="36">
        <f>SUMIFS(СВЦЭМ!$D$33:$D$776,СВЦЭМ!$A$33:$A$776,$A72,СВЦЭМ!$B$33:$B$776,G$45)+'СЕТ СН'!$G$11+СВЦЭМ!$D$10+'СЕТ СН'!$G$5-'СЕТ СН'!$G$21</f>
        <v>3015.69487815</v>
      </c>
      <c r="H72" s="36">
        <f>SUMIFS(СВЦЭМ!$D$33:$D$776,СВЦЭМ!$A$33:$A$776,$A72,СВЦЭМ!$B$33:$B$776,H$45)+'СЕТ СН'!$G$11+СВЦЭМ!$D$10+'СЕТ СН'!$G$5-'СЕТ СН'!$G$21</f>
        <v>2989.7382032200003</v>
      </c>
      <c r="I72" s="36">
        <f>SUMIFS(СВЦЭМ!$D$33:$D$776,СВЦЭМ!$A$33:$A$776,$A72,СВЦЭМ!$B$33:$B$776,I$45)+'СЕТ СН'!$G$11+СВЦЭМ!$D$10+'СЕТ СН'!$G$5-'СЕТ СН'!$G$21</f>
        <v>2964.6279107400001</v>
      </c>
      <c r="J72" s="36">
        <f>SUMIFS(СВЦЭМ!$D$33:$D$776,СВЦЭМ!$A$33:$A$776,$A72,СВЦЭМ!$B$33:$B$776,J$45)+'СЕТ СН'!$G$11+СВЦЭМ!$D$10+'СЕТ СН'!$G$5-'СЕТ СН'!$G$21</f>
        <v>2942.3729681900004</v>
      </c>
      <c r="K72" s="36">
        <f>SUMIFS(СВЦЭМ!$D$33:$D$776,СВЦЭМ!$A$33:$A$776,$A72,СВЦЭМ!$B$33:$B$776,K$45)+'СЕТ СН'!$G$11+СВЦЭМ!$D$10+'СЕТ СН'!$G$5-'СЕТ СН'!$G$21</f>
        <v>2923.6483106599999</v>
      </c>
      <c r="L72" s="36">
        <f>SUMIFS(СВЦЭМ!$D$33:$D$776,СВЦЭМ!$A$33:$A$776,$A72,СВЦЭМ!$B$33:$B$776,L$45)+'СЕТ СН'!$G$11+СВЦЭМ!$D$10+'СЕТ СН'!$G$5-'СЕТ СН'!$G$21</f>
        <v>2927.1794844599999</v>
      </c>
      <c r="M72" s="36">
        <f>SUMIFS(СВЦЭМ!$D$33:$D$776,СВЦЭМ!$A$33:$A$776,$A72,СВЦЭМ!$B$33:$B$776,M$45)+'СЕТ СН'!$G$11+СВЦЭМ!$D$10+'СЕТ СН'!$G$5-'СЕТ СН'!$G$21</f>
        <v>2941.49533346</v>
      </c>
      <c r="N72" s="36">
        <f>SUMIFS(СВЦЭМ!$D$33:$D$776,СВЦЭМ!$A$33:$A$776,$A72,СВЦЭМ!$B$33:$B$776,N$45)+'СЕТ СН'!$G$11+СВЦЭМ!$D$10+'СЕТ СН'!$G$5-'СЕТ СН'!$G$21</f>
        <v>2945.0752759400002</v>
      </c>
      <c r="O72" s="36">
        <f>SUMIFS(СВЦЭМ!$D$33:$D$776,СВЦЭМ!$A$33:$A$776,$A72,СВЦЭМ!$B$33:$B$776,O$45)+'СЕТ СН'!$G$11+СВЦЭМ!$D$10+'СЕТ СН'!$G$5-'СЕТ СН'!$G$21</f>
        <v>2961.1413955799999</v>
      </c>
      <c r="P72" s="36">
        <f>SUMIFS(СВЦЭМ!$D$33:$D$776,СВЦЭМ!$A$33:$A$776,$A72,СВЦЭМ!$B$33:$B$776,P$45)+'СЕТ СН'!$G$11+СВЦЭМ!$D$10+'СЕТ СН'!$G$5-'СЕТ СН'!$G$21</f>
        <v>2975.7681221400003</v>
      </c>
      <c r="Q72" s="36">
        <f>SUMIFS(СВЦЭМ!$D$33:$D$776,СВЦЭМ!$A$33:$A$776,$A72,СВЦЭМ!$B$33:$B$776,Q$45)+'СЕТ СН'!$G$11+СВЦЭМ!$D$10+'СЕТ СН'!$G$5-'СЕТ СН'!$G$21</f>
        <v>2986.6328719500002</v>
      </c>
      <c r="R72" s="36">
        <f>SUMIFS(СВЦЭМ!$D$33:$D$776,СВЦЭМ!$A$33:$A$776,$A72,СВЦЭМ!$B$33:$B$776,R$45)+'СЕТ СН'!$G$11+СВЦЭМ!$D$10+'СЕТ СН'!$G$5-'СЕТ СН'!$G$21</f>
        <v>2990.2752285400002</v>
      </c>
      <c r="S72" s="36">
        <f>SUMIFS(СВЦЭМ!$D$33:$D$776,СВЦЭМ!$A$33:$A$776,$A72,СВЦЭМ!$B$33:$B$776,S$45)+'СЕТ СН'!$G$11+СВЦЭМ!$D$10+'СЕТ СН'!$G$5-'СЕТ СН'!$G$21</f>
        <v>2976.30467348</v>
      </c>
      <c r="T72" s="36">
        <f>SUMIFS(СВЦЭМ!$D$33:$D$776,СВЦЭМ!$A$33:$A$776,$A72,СВЦЭМ!$B$33:$B$776,T$45)+'СЕТ СН'!$G$11+СВЦЭМ!$D$10+'СЕТ СН'!$G$5-'СЕТ СН'!$G$21</f>
        <v>2940.8560831100003</v>
      </c>
      <c r="U72" s="36">
        <f>SUMIFS(СВЦЭМ!$D$33:$D$776,СВЦЭМ!$A$33:$A$776,$A72,СВЦЭМ!$B$33:$B$776,U$45)+'СЕТ СН'!$G$11+СВЦЭМ!$D$10+'СЕТ СН'!$G$5-'СЕТ СН'!$G$21</f>
        <v>2936.8579256100002</v>
      </c>
      <c r="V72" s="36">
        <f>SUMIFS(СВЦЭМ!$D$33:$D$776,СВЦЭМ!$A$33:$A$776,$A72,СВЦЭМ!$B$33:$B$776,V$45)+'СЕТ СН'!$G$11+СВЦЭМ!$D$10+'СЕТ СН'!$G$5-'СЕТ СН'!$G$21</f>
        <v>2938.3976945100003</v>
      </c>
      <c r="W72" s="36">
        <f>SUMIFS(СВЦЭМ!$D$33:$D$776,СВЦЭМ!$A$33:$A$776,$A72,СВЦЭМ!$B$33:$B$776,W$45)+'СЕТ СН'!$G$11+СВЦЭМ!$D$10+'СЕТ СН'!$G$5-'СЕТ СН'!$G$21</f>
        <v>2952.3446178000004</v>
      </c>
      <c r="X72" s="36">
        <f>SUMIFS(СВЦЭМ!$D$33:$D$776,СВЦЭМ!$A$33:$A$776,$A72,СВЦЭМ!$B$33:$B$776,X$45)+'СЕТ СН'!$G$11+СВЦЭМ!$D$10+'СЕТ СН'!$G$5-'СЕТ СН'!$G$21</f>
        <v>2958.5844580400003</v>
      </c>
      <c r="Y72" s="36">
        <f>SUMIFS(СВЦЭМ!$D$33:$D$776,СВЦЭМ!$A$33:$A$776,$A72,СВЦЭМ!$B$33:$B$776,Y$45)+'СЕТ СН'!$G$11+СВЦЭМ!$D$10+'СЕТ СН'!$G$5-'СЕТ СН'!$G$21</f>
        <v>2982.8575607500002</v>
      </c>
    </row>
    <row r="73" spans="1:27" ht="15.75" x14ac:dyDescent="0.2">
      <c r="A73" s="35">
        <f t="shared" si="1"/>
        <v>43889</v>
      </c>
      <c r="B73" s="36">
        <f>SUMIFS(СВЦЭМ!$D$33:$D$776,СВЦЭМ!$A$33:$A$776,$A73,СВЦЭМ!$B$33:$B$776,B$45)+'СЕТ СН'!$G$11+СВЦЭМ!$D$10+'СЕТ СН'!$G$5-'СЕТ СН'!$G$21</f>
        <v>2997.9192116500003</v>
      </c>
      <c r="C73" s="36">
        <f>SUMIFS(СВЦЭМ!$D$33:$D$776,СВЦЭМ!$A$33:$A$776,$A73,СВЦЭМ!$B$33:$B$776,C$45)+'СЕТ СН'!$G$11+СВЦЭМ!$D$10+'СЕТ СН'!$G$5-'СЕТ СН'!$G$21</f>
        <v>3026.4253104300001</v>
      </c>
      <c r="D73" s="36">
        <f>SUMIFS(СВЦЭМ!$D$33:$D$776,СВЦЭМ!$A$33:$A$776,$A73,СВЦЭМ!$B$33:$B$776,D$45)+'СЕТ СН'!$G$11+СВЦЭМ!$D$10+'СЕТ СН'!$G$5-'СЕТ СН'!$G$21</f>
        <v>3040.62126442</v>
      </c>
      <c r="E73" s="36">
        <f>SUMIFS(СВЦЭМ!$D$33:$D$776,СВЦЭМ!$A$33:$A$776,$A73,СВЦЭМ!$B$33:$B$776,E$45)+'СЕТ СН'!$G$11+СВЦЭМ!$D$10+'СЕТ СН'!$G$5-'СЕТ СН'!$G$21</f>
        <v>3042.7490620900003</v>
      </c>
      <c r="F73" s="36">
        <f>SUMIFS(СВЦЭМ!$D$33:$D$776,СВЦЭМ!$A$33:$A$776,$A73,СВЦЭМ!$B$33:$B$776,F$45)+'СЕТ СН'!$G$11+СВЦЭМ!$D$10+'СЕТ СН'!$G$5-'СЕТ СН'!$G$21</f>
        <v>3031.0559316900003</v>
      </c>
      <c r="G73" s="36">
        <f>SUMIFS(СВЦЭМ!$D$33:$D$776,СВЦЭМ!$A$33:$A$776,$A73,СВЦЭМ!$B$33:$B$776,G$45)+'СЕТ СН'!$G$11+СВЦЭМ!$D$10+'СЕТ СН'!$G$5-'СЕТ СН'!$G$21</f>
        <v>3013.3831114499999</v>
      </c>
      <c r="H73" s="36">
        <f>SUMIFS(СВЦЭМ!$D$33:$D$776,СВЦЭМ!$A$33:$A$776,$A73,СВЦЭМ!$B$33:$B$776,H$45)+'СЕТ СН'!$G$11+СВЦЭМ!$D$10+'СЕТ СН'!$G$5-'СЕТ СН'!$G$21</f>
        <v>2968.0142234499999</v>
      </c>
      <c r="I73" s="36">
        <f>SUMIFS(СВЦЭМ!$D$33:$D$776,СВЦЭМ!$A$33:$A$776,$A73,СВЦЭМ!$B$33:$B$776,I$45)+'СЕТ СН'!$G$11+СВЦЭМ!$D$10+'СЕТ СН'!$G$5-'СЕТ СН'!$G$21</f>
        <v>2944.9854828000002</v>
      </c>
      <c r="J73" s="36">
        <f>SUMIFS(СВЦЭМ!$D$33:$D$776,СВЦЭМ!$A$33:$A$776,$A73,СВЦЭМ!$B$33:$B$776,J$45)+'СЕТ СН'!$G$11+СВЦЭМ!$D$10+'СЕТ СН'!$G$5-'СЕТ СН'!$G$21</f>
        <v>2941.2431659100002</v>
      </c>
      <c r="K73" s="36">
        <f>SUMIFS(СВЦЭМ!$D$33:$D$776,СВЦЭМ!$A$33:$A$776,$A73,СВЦЭМ!$B$33:$B$776,K$45)+'СЕТ СН'!$G$11+СВЦЭМ!$D$10+'СЕТ СН'!$G$5-'СЕТ СН'!$G$21</f>
        <v>2933.1034096200001</v>
      </c>
      <c r="L73" s="36">
        <f>SUMIFS(СВЦЭМ!$D$33:$D$776,СВЦЭМ!$A$33:$A$776,$A73,СВЦЭМ!$B$33:$B$776,L$45)+'СЕТ СН'!$G$11+СВЦЭМ!$D$10+'СЕТ СН'!$G$5-'СЕТ СН'!$G$21</f>
        <v>2935.4015185000003</v>
      </c>
      <c r="M73" s="36">
        <f>SUMIFS(СВЦЭМ!$D$33:$D$776,СВЦЭМ!$A$33:$A$776,$A73,СВЦЭМ!$B$33:$B$776,M$45)+'СЕТ СН'!$G$11+СВЦЭМ!$D$10+'СЕТ СН'!$G$5-'СЕТ СН'!$G$21</f>
        <v>2940.6693580700003</v>
      </c>
      <c r="N73" s="36">
        <f>SUMIFS(СВЦЭМ!$D$33:$D$776,СВЦЭМ!$A$33:$A$776,$A73,СВЦЭМ!$B$33:$B$776,N$45)+'СЕТ СН'!$G$11+СВЦЭМ!$D$10+'СЕТ СН'!$G$5-'СЕТ СН'!$G$21</f>
        <v>2938.77154823</v>
      </c>
      <c r="O73" s="36">
        <f>SUMIFS(СВЦЭМ!$D$33:$D$776,СВЦЭМ!$A$33:$A$776,$A73,СВЦЭМ!$B$33:$B$776,O$45)+'СЕТ СН'!$G$11+СВЦЭМ!$D$10+'СЕТ СН'!$G$5-'СЕТ СН'!$G$21</f>
        <v>2952.6652022900003</v>
      </c>
      <c r="P73" s="36">
        <f>SUMIFS(СВЦЭМ!$D$33:$D$776,СВЦЭМ!$A$33:$A$776,$A73,СВЦЭМ!$B$33:$B$776,P$45)+'СЕТ СН'!$G$11+СВЦЭМ!$D$10+'СЕТ СН'!$G$5-'СЕТ СН'!$G$21</f>
        <v>2963.08874212</v>
      </c>
      <c r="Q73" s="36">
        <f>SUMIFS(СВЦЭМ!$D$33:$D$776,СВЦЭМ!$A$33:$A$776,$A73,СВЦЭМ!$B$33:$B$776,Q$45)+'СЕТ СН'!$G$11+СВЦЭМ!$D$10+'СЕТ СН'!$G$5-'СЕТ СН'!$G$21</f>
        <v>2964.9635323400003</v>
      </c>
      <c r="R73" s="36">
        <f>SUMIFS(СВЦЭМ!$D$33:$D$776,СВЦЭМ!$A$33:$A$776,$A73,СВЦЭМ!$B$33:$B$776,R$45)+'СЕТ СН'!$G$11+СВЦЭМ!$D$10+'СЕТ СН'!$G$5-'СЕТ СН'!$G$21</f>
        <v>2953.6420631000001</v>
      </c>
      <c r="S73" s="36">
        <f>SUMIFS(СВЦЭМ!$D$33:$D$776,СВЦЭМ!$A$33:$A$776,$A73,СВЦЭМ!$B$33:$B$776,S$45)+'СЕТ СН'!$G$11+СВЦЭМ!$D$10+'СЕТ СН'!$G$5-'СЕТ СН'!$G$21</f>
        <v>2928.9844174300001</v>
      </c>
      <c r="T73" s="36">
        <f>SUMIFS(СВЦЭМ!$D$33:$D$776,СВЦЭМ!$A$33:$A$776,$A73,СВЦЭМ!$B$33:$B$776,T$45)+'СЕТ СН'!$G$11+СВЦЭМ!$D$10+'СЕТ СН'!$G$5-'СЕТ СН'!$G$21</f>
        <v>2925.0436315699999</v>
      </c>
      <c r="U73" s="36">
        <f>SUMIFS(СВЦЭМ!$D$33:$D$776,СВЦЭМ!$A$33:$A$776,$A73,СВЦЭМ!$B$33:$B$776,U$45)+'СЕТ СН'!$G$11+СВЦЭМ!$D$10+'СЕТ СН'!$G$5-'СЕТ СН'!$G$21</f>
        <v>2926.4805863500001</v>
      </c>
      <c r="V73" s="36">
        <f>SUMIFS(СВЦЭМ!$D$33:$D$776,СВЦЭМ!$A$33:$A$776,$A73,СВЦЭМ!$B$33:$B$776,V$45)+'СЕТ СН'!$G$11+СВЦЭМ!$D$10+'СЕТ СН'!$G$5-'СЕТ СН'!$G$21</f>
        <v>2933.2558995200002</v>
      </c>
      <c r="W73" s="36">
        <f>SUMIFS(СВЦЭМ!$D$33:$D$776,СВЦЭМ!$A$33:$A$776,$A73,СВЦЭМ!$B$33:$B$776,W$45)+'СЕТ СН'!$G$11+СВЦЭМ!$D$10+'СЕТ СН'!$G$5-'СЕТ СН'!$G$21</f>
        <v>2947.6375987400002</v>
      </c>
      <c r="X73" s="36">
        <f>SUMIFS(СВЦЭМ!$D$33:$D$776,СВЦЭМ!$A$33:$A$776,$A73,СВЦЭМ!$B$33:$B$776,X$45)+'СЕТ СН'!$G$11+СВЦЭМ!$D$10+'СЕТ СН'!$G$5-'СЕТ СН'!$G$21</f>
        <v>2949.3382073500002</v>
      </c>
      <c r="Y73" s="36">
        <f>SUMIFS(СВЦЭМ!$D$33:$D$776,СВЦЭМ!$A$33:$A$776,$A73,СВЦЭМ!$B$33:$B$776,Y$45)+'СЕТ СН'!$G$11+СВЦЭМ!$D$10+'СЕТ СН'!$G$5-'СЕТ СН'!$G$21</f>
        <v>2963.3527549500004</v>
      </c>
    </row>
    <row r="74" spans="1:27" ht="15.75" x14ac:dyDescent="0.2">
      <c r="A74" s="35">
        <f t="shared" si="1"/>
        <v>43890</v>
      </c>
      <c r="B74" s="36">
        <f>SUMIFS(СВЦЭМ!$D$33:$D$776,СВЦЭМ!$A$33:$A$776,$A74,СВЦЭМ!$B$33:$B$776,B$45)+'СЕТ СН'!$G$11+СВЦЭМ!$D$10+'СЕТ СН'!$G$5-'СЕТ СН'!$G$21</f>
        <v>2991.8055984100001</v>
      </c>
      <c r="C74" s="36">
        <f>SUMIFS(СВЦЭМ!$D$33:$D$776,СВЦЭМ!$A$33:$A$776,$A74,СВЦЭМ!$B$33:$B$776,C$45)+'СЕТ СН'!$G$11+СВЦЭМ!$D$10+'СЕТ СН'!$G$5-'СЕТ СН'!$G$21</f>
        <v>2991.9997319399999</v>
      </c>
      <c r="D74" s="36">
        <f>SUMIFS(СВЦЭМ!$D$33:$D$776,СВЦЭМ!$A$33:$A$776,$A74,СВЦЭМ!$B$33:$B$776,D$45)+'СЕТ СН'!$G$11+СВЦЭМ!$D$10+'СЕТ СН'!$G$5-'СЕТ СН'!$G$21</f>
        <v>3011.4682230400003</v>
      </c>
      <c r="E74" s="36">
        <f>SUMIFS(СВЦЭМ!$D$33:$D$776,СВЦЭМ!$A$33:$A$776,$A74,СВЦЭМ!$B$33:$B$776,E$45)+'СЕТ СН'!$G$11+СВЦЭМ!$D$10+'СЕТ СН'!$G$5-'СЕТ СН'!$G$21</f>
        <v>3026.4928138700002</v>
      </c>
      <c r="F74" s="36">
        <f>SUMIFS(СВЦЭМ!$D$33:$D$776,СВЦЭМ!$A$33:$A$776,$A74,СВЦЭМ!$B$33:$B$776,F$45)+'СЕТ СН'!$G$11+СВЦЭМ!$D$10+'СЕТ СН'!$G$5-'СЕТ СН'!$G$21</f>
        <v>3034.0880106000004</v>
      </c>
      <c r="G74" s="36">
        <f>SUMIFS(СВЦЭМ!$D$33:$D$776,СВЦЭМ!$A$33:$A$776,$A74,СВЦЭМ!$B$33:$B$776,G$45)+'СЕТ СН'!$G$11+СВЦЭМ!$D$10+'СЕТ СН'!$G$5-'СЕТ СН'!$G$21</f>
        <v>3034.3587922699999</v>
      </c>
      <c r="H74" s="36">
        <f>SUMIFS(СВЦЭМ!$D$33:$D$776,СВЦЭМ!$A$33:$A$776,$A74,СВЦЭМ!$B$33:$B$776,H$45)+'СЕТ СН'!$G$11+СВЦЭМ!$D$10+'СЕТ СН'!$G$5-'СЕТ СН'!$G$21</f>
        <v>3009.5786935599999</v>
      </c>
      <c r="I74" s="36">
        <f>SUMIFS(СВЦЭМ!$D$33:$D$776,СВЦЭМ!$A$33:$A$776,$A74,СВЦЭМ!$B$33:$B$776,I$45)+'СЕТ СН'!$G$11+СВЦЭМ!$D$10+'СЕТ СН'!$G$5-'СЕТ СН'!$G$21</f>
        <v>2978.5715643600001</v>
      </c>
      <c r="J74" s="36">
        <f>SUMIFS(СВЦЭМ!$D$33:$D$776,СВЦЭМ!$A$33:$A$776,$A74,СВЦЭМ!$B$33:$B$776,J$45)+'СЕТ СН'!$G$11+СВЦЭМ!$D$10+'СЕТ СН'!$G$5-'СЕТ СН'!$G$21</f>
        <v>2946.80122179</v>
      </c>
      <c r="K74" s="36">
        <f>SUMIFS(СВЦЭМ!$D$33:$D$776,СВЦЭМ!$A$33:$A$776,$A74,СВЦЭМ!$B$33:$B$776,K$45)+'СЕТ СН'!$G$11+СВЦЭМ!$D$10+'СЕТ СН'!$G$5-'СЕТ СН'!$G$21</f>
        <v>2950.6144005700003</v>
      </c>
      <c r="L74" s="36">
        <f>SUMIFS(СВЦЭМ!$D$33:$D$776,СВЦЭМ!$A$33:$A$776,$A74,СВЦЭМ!$B$33:$B$776,L$45)+'СЕТ СН'!$G$11+СВЦЭМ!$D$10+'СЕТ СН'!$G$5-'СЕТ СН'!$G$21</f>
        <v>2944.3007918399999</v>
      </c>
      <c r="M74" s="36">
        <f>SUMIFS(СВЦЭМ!$D$33:$D$776,СВЦЭМ!$A$33:$A$776,$A74,СВЦЭМ!$B$33:$B$776,M$45)+'СЕТ СН'!$G$11+СВЦЭМ!$D$10+'СЕТ СН'!$G$5-'СЕТ СН'!$G$21</f>
        <v>2947.3852460900002</v>
      </c>
      <c r="N74" s="36">
        <f>SUMIFS(СВЦЭМ!$D$33:$D$776,СВЦЭМ!$A$33:$A$776,$A74,СВЦЭМ!$B$33:$B$776,N$45)+'СЕТ СН'!$G$11+СВЦЭМ!$D$10+'СЕТ СН'!$G$5-'СЕТ СН'!$G$21</f>
        <v>2952.3180533700001</v>
      </c>
      <c r="O74" s="36">
        <f>SUMIFS(СВЦЭМ!$D$33:$D$776,СВЦЭМ!$A$33:$A$776,$A74,СВЦЭМ!$B$33:$B$776,O$45)+'СЕТ СН'!$G$11+СВЦЭМ!$D$10+'СЕТ СН'!$G$5-'СЕТ СН'!$G$21</f>
        <v>2956.4919224499999</v>
      </c>
      <c r="P74" s="36">
        <f>SUMIFS(СВЦЭМ!$D$33:$D$776,СВЦЭМ!$A$33:$A$776,$A74,СВЦЭМ!$B$33:$B$776,P$45)+'СЕТ СН'!$G$11+СВЦЭМ!$D$10+'СЕТ СН'!$G$5-'СЕТ СН'!$G$21</f>
        <v>2967.5665989100003</v>
      </c>
      <c r="Q74" s="36">
        <f>SUMIFS(СВЦЭМ!$D$33:$D$776,СВЦЭМ!$A$33:$A$776,$A74,СВЦЭМ!$B$33:$B$776,Q$45)+'СЕТ СН'!$G$11+СВЦЭМ!$D$10+'СЕТ СН'!$G$5-'СЕТ СН'!$G$21</f>
        <v>2977.0626036500003</v>
      </c>
      <c r="R74" s="36">
        <f>SUMIFS(СВЦЭМ!$D$33:$D$776,СВЦЭМ!$A$33:$A$776,$A74,СВЦЭМ!$B$33:$B$776,R$45)+'СЕТ СН'!$G$11+СВЦЭМ!$D$10+'СЕТ СН'!$G$5-'СЕТ СН'!$G$21</f>
        <v>2973.4325836200001</v>
      </c>
      <c r="S74" s="36">
        <f>SUMIFS(СВЦЭМ!$D$33:$D$776,СВЦЭМ!$A$33:$A$776,$A74,СВЦЭМ!$B$33:$B$776,S$45)+'СЕТ СН'!$G$11+СВЦЭМ!$D$10+'СЕТ СН'!$G$5-'СЕТ СН'!$G$21</f>
        <v>2969.2722828300002</v>
      </c>
      <c r="T74" s="36">
        <f>SUMIFS(СВЦЭМ!$D$33:$D$776,СВЦЭМ!$A$33:$A$776,$A74,СВЦЭМ!$B$33:$B$776,T$45)+'СЕТ СН'!$G$11+СВЦЭМ!$D$10+'СЕТ СН'!$G$5-'СЕТ СН'!$G$21</f>
        <v>2953.8491411900004</v>
      </c>
      <c r="U74" s="36">
        <f>SUMIFS(СВЦЭМ!$D$33:$D$776,СВЦЭМ!$A$33:$A$776,$A74,СВЦЭМ!$B$33:$B$776,U$45)+'СЕТ СН'!$G$11+СВЦЭМ!$D$10+'СЕТ СН'!$G$5-'СЕТ СН'!$G$21</f>
        <v>2955.7049891699999</v>
      </c>
      <c r="V74" s="36">
        <f>SUMIFS(СВЦЭМ!$D$33:$D$776,СВЦЭМ!$A$33:$A$776,$A74,СВЦЭМ!$B$33:$B$776,V$45)+'СЕТ СН'!$G$11+СВЦЭМ!$D$10+'СЕТ СН'!$G$5-'СЕТ СН'!$G$21</f>
        <v>2948.8389733200002</v>
      </c>
      <c r="W74" s="36">
        <f>SUMIFS(СВЦЭМ!$D$33:$D$776,СВЦЭМ!$A$33:$A$776,$A74,СВЦЭМ!$B$33:$B$776,W$45)+'СЕТ СН'!$G$11+СВЦЭМ!$D$10+'СЕТ СН'!$G$5-'СЕТ СН'!$G$21</f>
        <v>2958.79472936</v>
      </c>
      <c r="X74" s="36">
        <f>SUMIFS(СВЦЭМ!$D$33:$D$776,СВЦЭМ!$A$33:$A$776,$A74,СВЦЭМ!$B$33:$B$776,X$45)+'СЕТ СН'!$G$11+СВЦЭМ!$D$10+'СЕТ СН'!$G$5-'СЕТ СН'!$G$21</f>
        <v>2962.2355410600003</v>
      </c>
      <c r="Y74" s="36">
        <f>SUMIFS(СВЦЭМ!$D$33:$D$776,СВЦЭМ!$A$33:$A$776,$A74,СВЦЭМ!$B$33:$B$776,Y$45)+'СЕТ СН'!$G$11+СВЦЭМ!$D$10+'СЕТ СН'!$G$5-'СЕТ СН'!$G$21</f>
        <v>2975.68774678</v>
      </c>
    </row>
    <row r="75" spans="1:27" ht="15.75"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7" ht="15.75"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7" ht="12.75" customHeight="1" x14ac:dyDescent="0.2">
      <c r="A77" s="132" t="s">
        <v>7</v>
      </c>
      <c r="B77" s="126" t="s">
        <v>72</v>
      </c>
      <c r="C77" s="127"/>
      <c r="D77" s="127"/>
      <c r="E77" s="127"/>
      <c r="F77" s="127"/>
      <c r="G77" s="127"/>
      <c r="H77" s="127"/>
      <c r="I77" s="127"/>
      <c r="J77" s="127"/>
      <c r="K77" s="127"/>
      <c r="L77" s="127"/>
      <c r="M77" s="127"/>
      <c r="N77" s="127"/>
      <c r="O77" s="127"/>
      <c r="P77" s="127"/>
      <c r="Q77" s="127"/>
      <c r="R77" s="127"/>
      <c r="S77" s="127"/>
      <c r="T77" s="127"/>
      <c r="U77" s="127"/>
      <c r="V77" s="127"/>
      <c r="W77" s="127"/>
      <c r="X77" s="127"/>
      <c r="Y77" s="128"/>
    </row>
    <row r="78" spans="1:27" ht="12.75" customHeight="1" x14ac:dyDescent="0.2">
      <c r="A78" s="133"/>
      <c r="B78" s="129"/>
      <c r="C78" s="130"/>
      <c r="D78" s="130"/>
      <c r="E78" s="130"/>
      <c r="F78" s="130"/>
      <c r="G78" s="130"/>
      <c r="H78" s="130"/>
      <c r="I78" s="130"/>
      <c r="J78" s="130"/>
      <c r="K78" s="130"/>
      <c r="L78" s="130"/>
      <c r="M78" s="130"/>
      <c r="N78" s="130"/>
      <c r="O78" s="130"/>
      <c r="P78" s="130"/>
      <c r="Q78" s="130"/>
      <c r="R78" s="130"/>
      <c r="S78" s="130"/>
      <c r="T78" s="130"/>
      <c r="U78" s="130"/>
      <c r="V78" s="130"/>
      <c r="W78" s="130"/>
      <c r="X78" s="130"/>
      <c r="Y78" s="131"/>
    </row>
    <row r="79" spans="1:27" ht="12.75" customHeight="1" x14ac:dyDescent="0.2">
      <c r="A79" s="134"/>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7" ht="15.75" customHeight="1" x14ac:dyDescent="0.2">
      <c r="A80" s="35" t="str">
        <f>A46</f>
        <v>01.02.2020</v>
      </c>
      <c r="B80" s="36">
        <f>SUMIFS(СВЦЭМ!$D$33:$D$776,СВЦЭМ!$A$33:$A$776,$A80,СВЦЭМ!$B$33:$B$776,B$79)+'СЕТ СН'!$H$11+СВЦЭМ!$D$10+'СЕТ СН'!$H$5-'СЕТ СН'!$H$21</f>
        <v>3430.7623458100002</v>
      </c>
      <c r="C80" s="36">
        <f>SUMIFS(СВЦЭМ!$D$33:$D$776,СВЦЭМ!$A$33:$A$776,$A80,СВЦЭМ!$B$33:$B$776,C$79)+'СЕТ СН'!$H$11+СВЦЭМ!$D$10+'СЕТ СН'!$H$5-'СЕТ СН'!$H$21</f>
        <v>3462.1048810299999</v>
      </c>
      <c r="D80" s="36">
        <f>SUMIFS(СВЦЭМ!$D$33:$D$776,СВЦЭМ!$A$33:$A$776,$A80,СВЦЭМ!$B$33:$B$776,D$79)+'СЕТ СН'!$H$11+СВЦЭМ!$D$10+'СЕТ СН'!$H$5-'СЕТ СН'!$H$21</f>
        <v>3491.1291631300001</v>
      </c>
      <c r="E80" s="36">
        <f>SUMIFS(СВЦЭМ!$D$33:$D$776,СВЦЭМ!$A$33:$A$776,$A80,СВЦЭМ!$B$33:$B$776,E$79)+'СЕТ СН'!$H$11+СВЦЭМ!$D$10+'СЕТ СН'!$H$5-'СЕТ СН'!$H$21</f>
        <v>3486.6343156299999</v>
      </c>
      <c r="F80" s="36">
        <f>SUMIFS(СВЦЭМ!$D$33:$D$776,СВЦЭМ!$A$33:$A$776,$A80,СВЦЭМ!$B$33:$B$776,F$79)+'СЕТ СН'!$H$11+СВЦЭМ!$D$10+'СЕТ СН'!$H$5-'СЕТ СН'!$H$21</f>
        <v>3474.95075167</v>
      </c>
      <c r="G80" s="36">
        <f>SUMIFS(СВЦЭМ!$D$33:$D$776,СВЦЭМ!$A$33:$A$776,$A80,СВЦЭМ!$B$33:$B$776,G$79)+'СЕТ СН'!$H$11+СВЦЭМ!$D$10+'СЕТ СН'!$H$5-'СЕТ СН'!$H$21</f>
        <v>3458.7490616</v>
      </c>
      <c r="H80" s="36">
        <f>SUMIFS(СВЦЭМ!$D$33:$D$776,СВЦЭМ!$A$33:$A$776,$A80,СВЦЭМ!$B$33:$B$776,H$79)+'СЕТ СН'!$H$11+СВЦЭМ!$D$10+'СЕТ СН'!$H$5-'СЕТ СН'!$H$21</f>
        <v>3433.6796715600003</v>
      </c>
      <c r="I80" s="36">
        <f>SUMIFS(СВЦЭМ!$D$33:$D$776,СВЦЭМ!$A$33:$A$776,$A80,СВЦЭМ!$B$33:$B$776,I$79)+'СЕТ СН'!$H$11+СВЦЭМ!$D$10+'СЕТ СН'!$H$5-'СЕТ СН'!$H$21</f>
        <v>3407.76224624</v>
      </c>
      <c r="J80" s="36">
        <f>SUMIFS(СВЦЭМ!$D$33:$D$776,СВЦЭМ!$A$33:$A$776,$A80,СВЦЭМ!$B$33:$B$776,J$79)+'СЕТ СН'!$H$11+СВЦЭМ!$D$10+'СЕТ СН'!$H$5-'СЕТ СН'!$H$21</f>
        <v>3388.2105223500002</v>
      </c>
      <c r="K80" s="36">
        <f>SUMIFS(СВЦЭМ!$D$33:$D$776,СВЦЭМ!$A$33:$A$776,$A80,СВЦЭМ!$B$33:$B$776,K$79)+'СЕТ СН'!$H$11+СВЦЭМ!$D$10+'СЕТ СН'!$H$5-'СЕТ СН'!$H$21</f>
        <v>3356.94370944</v>
      </c>
      <c r="L80" s="36">
        <f>SUMIFS(СВЦЭМ!$D$33:$D$776,СВЦЭМ!$A$33:$A$776,$A80,СВЦЭМ!$B$33:$B$776,L$79)+'СЕТ СН'!$H$11+СВЦЭМ!$D$10+'СЕТ СН'!$H$5-'СЕТ СН'!$H$21</f>
        <v>3350.6218573300002</v>
      </c>
      <c r="M80" s="36">
        <f>SUMIFS(СВЦЭМ!$D$33:$D$776,СВЦЭМ!$A$33:$A$776,$A80,СВЦЭМ!$B$33:$B$776,M$79)+'СЕТ СН'!$H$11+СВЦЭМ!$D$10+'СЕТ СН'!$H$5-'СЕТ СН'!$H$21</f>
        <v>3357.4085278500002</v>
      </c>
      <c r="N80" s="36">
        <f>SUMIFS(СВЦЭМ!$D$33:$D$776,СВЦЭМ!$A$33:$A$776,$A80,СВЦЭМ!$B$33:$B$776,N$79)+'СЕТ СН'!$H$11+СВЦЭМ!$D$10+'СЕТ СН'!$H$5-'СЕТ СН'!$H$21</f>
        <v>3370.3153286000002</v>
      </c>
      <c r="O80" s="36">
        <f>SUMIFS(СВЦЭМ!$D$33:$D$776,СВЦЭМ!$A$33:$A$776,$A80,СВЦЭМ!$B$33:$B$776,O$79)+'СЕТ СН'!$H$11+СВЦЭМ!$D$10+'СЕТ СН'!$H$5-'СЕТ СН'!$H$21</f>
        <v>3395.6622576500004</v>
      </c>
      <c r="P80" s="36">
        <f>SUMIFS(СВЦЭМ!$D$33:$D$776,СВЦЭМ!$A$33:$A$776,$A80,СВЦЭМ!$B$33:$B$776,P$79)+'СЕТ СН'!$H$11+СВЦЭМ!$D$10+'СЕТ СН'!$H$5-'СЕТ СН'!$H$21</f>
        <v>3406.4337998400001</v>
      </c>
      <c r="Q80" s="36">
        <f>SUMIFS(СВЦЭМ!$D$33:$D$776,СВЦЭМ!$A$33:$A$776,$A80,СВЦЭМ!$B$33:$B$776,Q$79)+'СЕТ СН'!$H$11+СВЦЭМ!$D$10+'СЕТ СН'!$H$5-'СЕТ СН'!$H$21</f>
        <v>3411.4248533999998</v>
      </c>
      <c r="R80" s="36">
        <f>SUMIFS(СВЦЭМ!$D$33:$D$776,СВЦЭМ!$A$33:$A$776,$A80,СВЦЭМ!$B$33:$B$776,R$79)+'СЕТ СН'!$H$11+СВЦЭМ!$D$10+'СЕТ СН'!$H$5-'СЕТ СН'!$H$21</f>
        <v>3408.9903510700001</v>
      </c>
      <c r="S80" s="36">
        <f>SUMIFS(СВЦЭМ!$D$33:$D$776,СВЦЭМ!$A$33:$A$776,$A80,СВЦЭМ!$B$33:$B$776,S$79)+'СЕТ СН'!$H$11+СВЦЭМ!$D$10+'СЕТ СН'!$H$5-'СЕТ СН'!$H$21</f>
        <v>3398.6600824300003</v>
      </c>
      <c r="T80" s="36">
        <f>SUMIFS(СВЦЭМ!$D$33:$D$776,СВЦЭМ!$A$33:$A$776,$A80,СВЦЭМ!$B$33:$B$776,T$79)+'СЕТ СН'!$H$11+СВЦЭМ!$D$10+'СЕТ СН'!$H$5-'СЕТ СН'!$H$21</f>
        <v>3365.2297412600001</v>
      </c>
      <c r="U80" s="36">
        <f>SUMIFS(СВЦЭМ!$D$33:$D$776,СВЦЭМ!$A$33:$A$776,$A80,СВЦЭМ!$B$33:$B$776,U$79)+'СЕТ СН'!$H$11+СВЦЭМ!$D$10+'СЕТ СН'!$H$5-'СЕТ СН'!$H$21</f>
        <v>3368.4404541000004</v>
      </c>
      <c r="V80" s="36">
        <f>SUMIFS(СВЦЭМ!$D$33:$D$776,СВЦЭМ!$A$33:$A$776,$A80,СВЦЭМ!$B$33:$B$776,V$79)+'СЕТ СН'!$H$11+СВЦЭМ!$D$10+'СЕТ СН'!$H$5-'СЕТ СН'!$H$21</f>
        <v>3376.8354172600002</v>
      </c>
      <c r="W80" s="36">
        <f>SUMIFS(СВЦЭМ!$D$33:$D$776,СВЦЭМ!$A$33:$A$776,$A80,СВЦЭМ!$B$33:$B$776,W$79)+'СЕТ СН'!$H$11+СВЦЭМ!$D$10+'СЕТ СН'!$H$5-'СЕТ СН'!$H$21</f>
        <v>3389.6067011700002</v>
      </c>
      <c r="X80" s="36">
        <f>SUMIFS(СВЦЭМ!$D$33:$D$776,СВЦЭМ!$A$33:$A$776,$A80,СВЦЭМ!$B$33:$B$776,X$79)+'СЕТ СН'!$H$11+СВЦЭМ!$D$10+'СЕТ СН'!$H$5-'СЕТ СН'!$H$21</f>
        <v>3406.2500618600002</v>
      </c>
      <c r="Y80" s="36">
        <f>SUMIFS(СВЦЭМ!$D$33:$D$776,СВЦЭМ!$A$33:$A$776,$A80,СВЦЭМ!$B$33:$B$776,Y$79)+'СЕТ СН'!$H$11+СВЦЭМ!$D$10+'СЕТ СН'!$H$5-'СЕТ СН'!$H$21</f>
        <v>3423.29881067</v>
      </c>
      <c r="AA80" s="45"/>
    </row>
    <row r="81" spans="1:25" ht="15.75" x14ac:dyDescent="0.2">
      <c r="A81" s="35">
        <f>A80+1</f>
        <v>43863</v>
      </c>
      <c r="B81" s="36">
        <f>SUMIFS(СВЦЭМ!$D$33:$D$776,СВЦЭМ!$A$33:$A$776,$A81,СВЦЭМ!$B$33:$B$776,B$79)+'СЕТ СН'!$H$11+СВЦЭМ!$D$10+'СЕТ СН'!$H$5-'СЕТ СН'!$H$21</f>
        <v>3426.3331760999999</v>
      </c>
      <c r="C81" s="36">
        <f>SUMIFS(СВЦЭМ!$D$33:$D$776,СВЦЭМ!$A$33:$A$776,$A81,СВЦЭМ!$B$33:$B$776,C$79)+'СЕТ СН'!$H$11+СВЦЭМ!$D$10+'СЕТ СН'!$H$5-'СЕТ СН'!$H$21</f>
        <v>3452.4525761600003</v>
      </c>
      <c r="D81" s="36">
        <f>SUMIFS(СВЦЭМ!$D$33:$D$776,СВЦЭМ!$A$33:$A$776,$A81,СВЦЭМ!$B$33:$B$776,D$79)+'СЕТ СН'!$H$11+СВЦЭМ!$D$10+'СЕТ СН'!$H$5-'СЕТ СН'!$H$21</f>
        <v>3473.4012013900001</v>
      </c>
      <c r="E81" s="36">
        <f>SUMIFS(СВЦЭМ!$D$33:$D$776,СВЦЭМ!$A$33:$A$776,$A81,СВЦЭМ!$B$33:$B$776,E$79)+'СЕТ СН'!$H$11+СВЦЭМ!$D$10+'СЕТ СН'!$H$5-'СЕТ СН'!$H$21</f>
        <v>3486.1109165400003</v>
      </c>
      <c r="F81" s="36">
        <f>SUMIFS(СВЦЭМ!$D$33:$D$776,СВЦЭМ!$A$33:$A$776,$A81,СВЦЭМ!$B$33:$B$776,F$79)+'СЕТ СН'!$H$11+СВЦЭМ!$D$10+'СЕТ СН'!$H$5-'СЕТ СН'!$H$21</f>
        <v>3480.3362097700001</v>
      </c>
      <c r="G81" s="36">
        <f>SUMIFS(СВЦЭМ!$D$33:$D$776,СВЦЭМ!$A$33:$A$776,$A81,СВЦЭМ!$B$33:$B$776,G$79)+'СЕТ СН'!$H$11+СВЦЭМ!$D$10+'СЕТ СН'!$H$5-'СЕТ СН'!$H$21</f>
        <v>3472.1656324300002</v>
      </c>
      <c r="H81" s="36">
        <f>SUMIFS(СВЦЭМ!$D$33:$D$776,СВЦЭМ!$A$33:$A$776,$A81,СВЦЭМ!$B$33:$B$776,H$79)+'СЕТ СН'!$H$11+СВЦЭМ!$D$10+'СЕТ СН'!$H$5-'СЕТ СН'!$H$21</f>
        <v>3452.2210631400003</v>
      </c>
      <c r="I81" s="36">
        <f>SUMIFS(СВЦЭМ!$D$33:$D$776,СВЦЭМ!$A$33:$A$776,$A81,СВЦЭМ!$B$33:$B$776,I$79)+'СЕТ СН'!$H$11+СВЦЭМ!$D$10+'СЕТ СН'!$H$5-'СЕТ СН'!$H$21</f>
        <v>3428.0924404799998</v>
      </c>
      <c r="J81" s="36">
        <f>SUMIFS(СВЦЭМ!$D$33:$D$776,СВЦЭМ!$A$33:$A$776,$A81,СВЦЭМ!$B$33:$B$776,J$79)+'СЕТ СН'!$H$11+СВЦЭМ!$D$10+'СЕТ СН'!$H$5-'СЕТ СН'!$H$21</f>
        <v>3402.7088628400002</v>
      </c>
      <c r="K81" s="36">
        <f>SUMIFS(СВЦЭМ!$D$33:$D$776,СВЦЭМ!$A$33:$A$776,$A81,СВЦЭМ!$B$33:$B$776,K$79)+'СЕТ СН'!$H$11+СВЦЭМ!$D$10+'СЕТ СН'!$H$5-'СЕТ СН'!$H$21</f>
        <v>3371.8311092900003</v>
      </c>
      <c r="L81" s="36">
        <f>SUMIFS(СВЦЭМ!$D$33:$D$776,СВЦЭМ!$A$33:$A$776,$A81,СВЦЭМ!$B$33:$B$776,L$79)+'СЕТ СН'!$H$11+СВЦЭМ!$D$10+'СЕТ СН'!$H$5-'СЕТ СН'!$H$21</f>
        <v>3357.7157634300002</v>
      </c>
      <c r="M81" s="36">
        <f>SUMIFS(СВЦЭМ!$D$33:$D$776,СВЦЭМ!$A$33:$A$776,$A81,СВЦЭМ!$B$33:$B$776,M$79)+'СЕТ СН'!$H$11+СВЦЭМ!$D$10+'СЕТ СН'!$H$5-'СЕТ СН'!$H$21</f>
        <v>3357.9951554500003</v>
      </c>
      <c r="N81" s="36">
        <f>SUMIFS(СВЦЭМ!$D$33:$D$776,СВЦЭМ!$A$33:$A$776,$A81,СВЦЭМ!$B$33:$B$776,N$79)+'СЕТ СН'!$H$11+СВЦЭМ!$D$10+'СЕТ СН'!$H$5-'СЕТ СН'!$H$21</f>
        <v>3367.2139697299999</v>
      </c>
      <c r="O81" s="36">
        <f>SUMIFS(СВЦЭМ!$D$33:$D$776,СВЦЭМ!$A$33:$A$776,$A81,СВЦЭМ!$B$33:$B$776,O$79)+'СЕТ СН'!$H$11+СВЦЭМ!$D$10+'СЕТ СН'!$H$5-'СЕТ СН'!$H$21</f>
        <v>3386.2547971000004</v>
      </c>
      <c r="P81" s="36">
        <f>SUMIFS(СВЦЭМ!$D$33:$D$776,СВЦЭМ!$A$33:$A$776,$A81,СВЦЭМ!$B$33:$B$776,P$79)+'СЕТ СН'!$H$11+СВЦЭМ!$D$10+'СЕТ СН'!$H$5-'СЕТ СН'!$H$21</f>
        <v>3397.27368381</v>
      </c>
      <c r="Q81" s="36">
        <f>SUMIFS(СВЦЭМ!$D$33:$D$776,СВЦЭМ!$A$33:$A$776,$A81,СВЦЭМ!$B$33:$B$776,Q$79)+'СЕТ СН'!$H$11+СВЦЭМ!$D$10+'СЕТ СН'!$H$5-'СЕТ СН'!$H$21</f>
        <v>3410.3802510400001</v>
      </c>
      <c r="R81" s="36">
        <f>SUMIFS(СВЦЭМ!$D$33:$D$776,СВЦЭМ!$A$33:$A$776,$A81,СВЦЭМ!$B$33:$B$776,R$79)+'СЕТ СН'!$H$11+СВЦЭМ!$D$10+'СЕТ СН'!$H$5-'СЕТ СН'!$H$21</f>
        <v>3401.64530229</v>
      </c>
      <c r="S81" s="36">
        <f>SUMIFS(СВЦЭМ!$D$33:$D$776,СВЦЭМ!$A$33:$A$776,$A81,СВЦЭМ!$B$33:$B$776,S$79)+'СЕТ СН'!$H$11+СВЦЭМ!$D$10+'СЕТ СН'!$H$5-'СЕТ СН'!$H$21</f>
        <v>3391.1127281300001</v>
      </c>
      <c r="T81" s="36">
        <f>SUMIFS(СВЦЭМ!$D$33:$D$776,СВЦЭМ!$A$33:$A$776,$A81,СВЦЭМ!$B$33:$B$776,T$79)+'СЕТ СН'!$H$11+СВЦЭМ!$D$10+'СЕТ СН'!$H$5-'СЕТ СН'!$H$21</f>
        <v>3373.26079837</v>
      </c>
      <c r="U81" s="36">
        <f>SUMIFS(СВЦЭМ!$D$33:$D$776,СВЦЭМ!$A$33:$A$776,$A81,СВЦЭМ!$B$33:$B$776,U$79)+'СЕТ СН'!$H$11+СВЦЭМ!$D$10+'СЕТ СН'!$H$5-'СЕТ СН'!$H$21</f>
        <v>3365.9802748299999</v>
      </c>
      <c r="V81" s="36">
        <f>SUMIFS(СВЦЭМ!$D$33:$D$776,СВЦЭМ!$A$33:$A$776,$A81,СВЦЭМ!$B$33:$B$776,V$79)+'СЕТ СН'!$H$11+СВЦЭМ!$D$10+'СЕТ СН'!$H$5-'СЕТ СН'!$H$21</f>
        <v>3359.75731529</v>
      </c>
      <c r="W81" s="36">
        <f>SUMIFS(СВЦЭМ!$D$33:$D$776,СВЦЭМ!$A$33:$A$776,$A81,СВЦЭМ!$B$33:$B$776,W$79)+'СЕТ СН'!$H$11+СВЦЭМ!$D$10+'СЕТ СН'!$H$5-'СЕТ СН'!$H$21</f>
        <v>3369.7492212400002</v>
      </c>
      <c r="X81" s="36">
        <f>SUMIFS(СВЦЭМ!$D$33:$D$776,СВЦЭМ!$A$33:$A$776,$A81,СВЦЭМ!$B$33:$B$776,X$79)+'СЕТ СН'!$H$11+СВЦЭМ!$D$10+'СЕТ СН'!$H$5-'СЕТ СН'!$H$21</f>
        <v>3377.8887916500003</v>
      </c>
      <c r="Y81" s="36">
        <f>SUMIFS(СВЦЭМ!$D$33:$D$776,СВЦЭМ!$A$33:$A$776,$A81,СВЦЭМ!$B$33:$B$776,Y$79)+'СЕТ СН'!$H$11+СВЦЭМ!$D$10+'СЕТ СН'!$H$5-'СЕТ СН'!$H$21</f>
        <v>3391.4107812100001</v>
      </c>
    </row>
    <row r="82" spans="1:25" ht="15.75" x14ac:dyDescent="0.2">
      <c r="A82" s="35">
        <f t="shared" ref="A82:A108" si="2">A81+1</f>
        <v>43864</v>
      </c>
      <c r="B82" s="36">
        <f>SUMIFS(СВЦЭМ!$D$33:$D$776,СВЦЭМ!$A$33:$A$776,$A82,СВЦЭМ!$B$33:$B$776,B$79)+'СЕТ СН'!$H$11+СВЦЭМ!$D$10+'СЕТ СН'!$H$5-'СЕТ СН'!$H$21</f>
        <v>3422.4608700899998</v>
      </c>
      <c r="C82" s="36">
        <f>SUMIFS(СВЦЭМ!$D$33:$D$776,СВЦЭМ!$A$33:$A$776,$A82,СВЦЭМ!$B$33:$B$776,C$79)+'СЕТ СН'!$H$11+СВЦЭМ!$D$10+'СЕТ СН'!$H$5-'СЕТ СН'!$H$21</f>
        <v>3434.7209915100002</v>
      </c>
      <c r="D82" s="36">
        <f>SUMIFS(СВЦЭМ!$D$33:$D$776,СВЦЭМ!$A$33:$A$776,$A82,СВЦЭМ!$B$33:$B$776,D$79)+'СЕТ СН'!$H$11+СВЦЭМ!$D$10+'СЕТ СН'!$H$5-'СЕТ СН'!$H$21</f>
        <v>3442.69530175</v>
      </c>
      <c r="E82" s="36">
        <f>SUMIFS(СВЦЭМ!$D$33:$D$776,СВЦЭМ!$A$33:$A$776,$A82,СВЦЭМ!$B$33:$B$776,E$79)+'СЕТ СН'!$H$11+СВЦЭМ!$D$10+'СЕТ СН'!$H$5-'СЕТ СН'!$H$21</f>
        <v>3444.12928582</v>
      </c>
      <c r="F82" s="36">
        <f>SUMIFS(СВЦЭМ!$D$33:$D$776,СВЦЭМ!$A$33:$A$776,$A82,СВЦЭМ!$B$33:$B$776,F$79)+'СЕТ СН'!$H$11+СВЦЭМ!$D$10+'СЕТ СН'!$H$5-'СЕТ СН'!$H$21</f>
        <v>3441.33457056</v>
      </c>
      <c r="G82" s="36">
        <f>SUMIFS(СВЦЭМ!$D$33:$D$776,СВЦЭМ!$A$33:$A$776,$A82,СВЦЭМ!$B$33:$B$776,G$79)+'СЕТ СН'!$H$11+СВЦЭМ!$D$10+'СЕТ СН'!$H$5-'СЕТ СН'!$H$21</f>
        <v>3439.6454613200003</v>
      </c>
      <c r="H82" s="36">
        <f>SUMIFS(СВЦЭМ!$D$33:$D$776,СВЦЭМ!$A$33:$A$776,$A82,СВЦЭМ!$B$33:$B$776,H$79)+'СЕТ СН'!$H$11+СВЦЭМ!$D$10+'СЕТ СН'!$H$5-'СЕТ СН'!$H$21</f>
        <v>3405.5291533899999</v>
      </c>
      <c r="I82" s="36">
        <f>SUMIFS(СВЦЭМ!$D$33:$D$776,СВЦЭМ!$A$33:$A$776,$A82,СВЦЭМ!$B$33:$B$776,I$79)+'СЕТ СН'!$H$11+СВЦЭМ!$D$10+'СЕТ СН'!$H$5-'СЕТ СН'!$H$21</f>
        <v>3388.7350977200003</v>
      </c>
      <c r="J82" s="36">
        <f>SUMIFS(СВЦЭМ!$D$33:$D$776,СВЦЭМ!$A$33:$A$776,$A82,СВЦЭМ!$B$33:$B$776,J$79)+'СЕТ СН'!$H$11+СВЦЭМ!$D$10+'СЕТ СН'!$H$5-'СЕТ СН'!$H$21</f>
        <v>3378.0586218100002</v>
      </c>
      <c r="K82" s="36">
        <f>SUMIFS(СВЦЭМ!$D$33:$D$776,СВЦЭМ!$A$33:$A$776,$A82,СВЦЭМ!$B$33:$B$776,K$79)+'СЕТ СН'!$H$11+СВЦЭМ!$D$10+'СЕТ СН'!$H$5-'СЕТ СН'!$H$21</f>
        <v>3387.7656347900001</v>
      </c>
      <c r="L82" s="36">
        <f>SUMIFS(СВЦЭМ!$D$33:$D$776,СВЦЭМ!$A$33:$A$776,$A82,СВЦЭМ!$B$33:$B$776,L$79)+'СЕТ СН'!$H$11+СВЦЭМ!$D$10+'СЕТ СН'!$H$5-'СЕТ СН'!$H$21</f>
        <v>3387.8704826600001</v>
      </c>
      <c r="M82" s="36">
        <f>SUMIFS(СВЦЭМ!$D$33:$D$776,СВЦЭМ!$A$33:$A$776,$A82,СВЦЭМ!$B$33:$B$776,M$79)+'СЕТ СН'!$H$11+СВЦЭМ!$D$10+'СЕТ СН'!$H$5-'СЕТ СН'!$H$21</f>
        <v>3388.0955174600003</v>
      </c>
      <c r="N82" s="36">
        <f>SUMIFS(СВЦЭМ!$D$33:$D$776,СВЦЭМ!$A$33:$A$776,$A82,СВЦЭМ!$B$33:$B$776,N$79)+'СЕТ СН'!$H$11+СВЦЭМ!$D$10+'СЕТ СН'!$H$5-'СЕТ СН'!$H$21</f>
        <v>3416.9413460700002</v>
      </c>
      <c r="O82" s="36">
        <f>SUMIFS(СВЦЭМ!$D$33:$D$776,СВЦЭМ!$A$33:$A$776,$A82,СВЦЭМ!$B$33:$B$776,O$79)+'СЕТ СН'!$H$11+СВЦЭМ!$D$10+'СЕТ СН'!$H$5-'СЕТ СН'!$H$21</f>
        <v>3437.4020946800001</v>
      </c>
      <c r="P82" s="36">
        <f>SUMIFS(СВЦЭМ!$D$33:$D$776,СВЦЭМ!$A$33:$A$776,$A82,СВЦЭМ!$B$33:$B$776,P$79)+'СЕТ СН'!$H$11+СВЦЭМ!$D$10+'СЕТ СН'!$H$5-'СЕТ СН'!$H$21</f>
        <v>3442.6464780699998</v>
      </c>
      <c r="Q82" s="36">
        <f>SUMIFS(СВЦЭМ!$D$33:$D$776,СВЦЭМ!$A$33:$A$776,$A82,СВЦЭМ!$B$33:$B$776,Q$79)+'СЕТ СН'!$H$11+СВЦЭМ!$D$10+'СЕТ СН'!$H$5-'СЕТ СН'!$H$21</f>
        <v>3452.17656119</v>
      </c>
      <c r="R82" s="36">
        <f>SUMIFS(СВЦЭМ!$D$33:$D$776,СВЦЭМ!$A$33:$A$776,$A82,СВЦЭМ!$B$33:$B$776,R$79)+'СЕТ СН'!$H$11+СВЦЭМ!$D$10+'СЕТ СН'!$H$5-'СЕТ СН'!$H$21</f>
        <v>3448.2504778699999</v>
      </c>
      <c r="S82" s="36">
        <f>SUMIFS(СВЦЭМ!$D$33:$D$776,СВЦЭМ!$A$33:$A$776,$A82,СВЦЭМ!$B$33:$B$776,S$79)+'СЕТ СН'!$H$11+СВЦЭМ!$D$10+'СЕТ СН'!$H$5-'СЕТ СН'!$H$21</f>
        <v>3438.14601739</v>
      </c>
      <c r="T82" s="36">
        <f>SUMIFS(СВЦЭМ!$D$33:$D$776,СВЦЭМ!$A$33:$A$776,$A82,СВЦЭМ!$B$33:$B$776,T$79)+'СЕТ СН'!$H$11+СВЦЭМ!$D$10+'СЕТ СН'!$H$5-'СЕТ СН'!$H$21</f>
        <v>3405.07717181</v>
      </c>
      <c r="U82" s="36">
        <f>SUMIFS(СВЦЭМ!$D$33:$D$776,СВЦЭМ!$A$33:$A$776,$A82,СВЦЭМ!$B$33:$B$776,U$79)+'СЕТ СН'!$H$11+СВЦЭМ!$D$10+'СЕТ СН'!$H$5-'СЕТ СН'!$H$21</f>
        <v>3396.2400118200003</v>
      </c>
      <c r="V82" s="36">
        <f>SUMIFS(СВЦЭМ!$D$33:$D$776,СВЦЭМ!$A$33:$A$776,$A82,СВЦЭМ!$B$33:$B$776,V$79)+'СЕТ СН'!$H$11+СВЦЭМ!$D$10+'СЕТ СН'!$H$5-'СЕТ СН'!$H$21</f>
        <v>3401.8009773700001</v>
      </c>
      <c r="W82" s="36">
        <f>SUMIFS(СВЦЭМ!$D$33:$D$776,СВЦЭМ!$A$33:$A$776,$A82,СВЦЭМ!$B$33:$B$776,W$79)+'СЕТ СН'!$H$11+СВЦЭМ!$D$10+'СЕТ СН'!$H$5-'СЕТ СН'!$H$21</f>
        <v>3388.3667903700002</v>
      </c>
      <c r="X82" s="36">
        <f>SUMIFS(СВЦЭМ!$D$33:$D$776,СВЦЭМ!$A$33:$A$776,$A82,СВЦЭМ!$B$33:$B$776,X$79)+'СЕТ СН'!$H$11+СВЦЭМ!$D$10+'СЕТ СН'!$H$5-'СЕТ СН'!$H$21</f>
        <v>3393.249746</v>
      </c>
      <c r="Y82" s="36">
        <f>SUMIFS(СВЦЭМ!$D$33:$D$776,СВЦЭМ!$A$33:$A$776,$A82,СВЦЭМ!$B$33:$B$776,Y$79)+'СЕТ СН'!$H$11+СВЦЭМ!$D$10+'СЕТ СН'!$H$5-'СЕТ СН'!$H$21</f>
        <v>3404.4623889</v>
      </c>
    </row>
    <row r="83" spans="1:25" ht="15.75" x14ac:dyDescent="0.2">
      <c r="A83" s="35">
        <f t="shared" si="2"/>
        <v>43865</v>
      </c>
      <c r="B83" s="36">
        <f>SUMIFS(СВЦЭМ!$D$33:$D$776,СВЦЭМ!$A$33:$A$776,$A83,СВЦЭМ!$B$33:$B$776,B$79)+'СЕТ СН'!$H$11+СВЦЭМ!$D$10+'СЕТ СН'!$H$5-'СЕТ СН'!$H$21</f>
        <v>3404.10211927</v>
      </c>
      <c r="C83" s="36">
        <f>SUMIFS(СВЦЭМ!$D$33:$D$776,СВЦЭМ!$A$33:$A$776,$A83,СВЦЭМ!$B$33:$B$776,C$79)+'СЕТ СН'!$H$11+СВЦЭМ!$D$10+'СЕТ СН'!$H$5-'СЕТ СН'!$H$21</f>
        <v>3414.9541861799999</v>
      </c>
      <c r="D83" s="36">
        <f>SUMIFS(СВЦЭМ!$D$33:$D$776,СВЦЭМ!$A$33:$A$776,$A83,СВЦЭМ!$B$33:$B$776,D$79)+'СЕТ СН'!$H$11+СВЦЭМ!$D$10+'СЕТ СН'!$H$5-'СЕТ СН'!$H$21</f>
        <v>3427.2408646500003</v>
      </c>
      <c r="E83" s="36">
        <f>SUMIFS(СВЦЭМ!$D$33:$D$776,СВЦЭМ!$A$33:$A$776,$A83,СВЦЭМ!$B$33:$B$776,E$79)+'СЕТ СН'!$H$11+СВЦЭМ!$D$10+'СЕТ СН'!$H$5-'СЕТ СН'!$H$21</f>
        <v>3425.6628804400002</v>
      </c>
      <c r="F83" s="36">
        <f>SUMIFS(СВЦЭМ!$D$33:$D$776,СВЦЭМ!$A$33:$A$776,$A83,СВЦЭМ!$B$33:$B$776,F$79)+'СЕТ СН'!$H$11+СВЦЭМ!$D$10+'СЕТ СН'!$H$5-'СЕТ СН'!$H$21</f>
        <v>3416.7991624200004</v>
      </c>
      <c r="G83" s="36">
        <f>SUMIFS(СВЦЭМ!$D$33:$D$776,СВЦЭМ!$A$33:$A$776,$A83,СВЦЭМ!$B$33:$B$776,G$79)+'СЕТ СН'!$H$11+СВЦЭМ!$D$10+'СЕТ СН'!$H$5-'СЕТ СН'!$H$21</f>
        <v>3397.9685986</v>
      </c>
      <c r="H83" s="36">
        <f>SUMIFS(СВЦЭМ!$D$33:$D$776,СВЦЭМ!$A$33:$A$776,$A83,СВЦЭМ!$B$33:$B$776,H$79)+'СЕТ СН'!$H$11+СВЦЭМ!$D$10+'СЕТ СН'!$H$5-'СЕТ СН'!$H$21</f>
        <v>3380.8551655300002</v>
      </c>
      <c r="I83" s="36">
        <f>SUMIFS(СВЦЭМ!$D$33:$D$776,СВЦЭМ!$A$33:$A$776,$A83,СВЦЭМ!$B$33:$B$776,I$79)+'СЕТ СН'!$H$11+СВЦЭМ!$D$10+'СЕТ СН'!$H$5-'СЕТ СН'!$H$21</f>
        <v>3355.4249910400004</v>
      </c>
      <c r="J83" s="36">
        <f>SUMIFS(СВЦЭМ!$D$33:$D$776,СВЦЭМ!$A$33:$A$776,$A83,СВЦЭМ!$B$33:$B$776,J$79)+'СЕТ СН'!$H$11+СВЦЭМ!$D$10+'СЕТ СН'!$H$5-'СЕТ СН'!$H$21</f>
        <v>3337.8258822900002</v>
      </c>
      <c r="K83" s="36">
        <f>SUMIFS(СВЦЭМ!$D$33:$D$776,СВЦЭМ!$A$33:$A$776,$A83,СВЦЭМ!$B$33:$B$776,K$79)+'СЕТ СН'!$H$11+СВЦЭМ!$D$10+'СЕТ СН'!$H$5-'СЕТ СН'!$H$21</f>
        <v>3328.5672612100002</v>
      </c>
      <c r="L83" s="36">
        <f>SUMIFS(СВЦЭМ!$D$33:$D$776,СВЦЭМ!$A$33:$A$776,$A83,СВЦЭМ!$B$33:$B$776,L$79)+'СЕТ СН'!$H$11+СВЦЭМ!$D$10+'СЕТ СН'!$H$5-'СЕТ СН'!$H$21</f>
        <v>3347.3505228399999</v>
      </c>
      <c r="M83" s="36">
        <f>SUMIFS(СВЦЭМ!$D$33:$D$776,СВЦЭМ!$A$33:$A$776,$A83,СВЦЭМ!$B$33:$B$776,M$79)+'СЕТ СН'!$H$11+СВЦЭМ!$D$10+'СЕТ СН'!$H$5-'СЕТ СН'!$H$21</f>
        <v>3401.1317031200001</v>
      </c>
      <c r="N83" s="36">
        <f>SUMIFS(СВЦЭМ!$D$33:$D$776,СВЦЭМ!$A$33:$A$776,$A83,СВЦЭМ!$B$33:$B$776,N$79)+'СЕТ СН'!$H$11+СВЦЭМ!$D$10+'СЕТ СН'!$H$5-'СЕТ СН'!$H$21</f>
        <v>3444.8498866099999</v>
      </c>
      <c r="O83" s="36">
        <f>SUMIFS(СВЦЭМ!$D$33:$D$776,СВЦЭМ!$A$33:$A$776,$A83,СВЦЭМ!$B$33:$B$776,O$79)+'СЕТ СН'!$H$11+СВЦЭМ!$D$10+'СЕТ СН'!$H$5-'СЕТ СН'!$H$21</f>
        <v>3461.2109457200004</v>
      </c>
      <c r="P83" s="36">
        <f>SUMIFS(СВЦЭМ!$D$33:$D$776,СВЦЭМ!$A$33:$A$776,$A83,СВЦЭМ!$B$33:$B$776,P$79)+'СЕТ СН'!$H$11+СВЦЭМ!$D$10+'СЕТ СН'!$H$5-'СЕТ СН'!$H$21</f>
        <v>3465.38646647</v>
      </c>
      <c r="Q83" s="36">
        <f>SUMIFS(СВЦЭМ!$D$33:$D$776,СВЦЭМ!$A$33:$A$776,$A83,СВЦЭМ!$B$33:$B$776,Q$79)+'СЕТ СН'!$H$11+СВЦЭМ!$D$10+'СЕТ СН'!$H$5-'СЕТ СН'!$H$21</f>
        <v>3469.2879389700001</v>
      </c>
      <c r="R83" s="36">
        <f>SUMIFS(СВЦЭМ!$D$33:$D$776,СВЦЭМ!$A$33:$A$776,$A83,СВЦЭМ!$B$33:$B$776,R$79)+'СЕТ СН'!$H$11+СВЦЭМ!$D$10+'СЕТ СН'!$H$5-'СЕТ СН'!$H$21</f>
        <v>3468.6585864600002</v>
      </c>
      <c r="S83" s="36">
        <f>SUMIFS(СВЦЭМ!$D$33:$D$776,СВЦЭМ!$A$33:$A$776,$A83,СВЦЭМ!$B$33:$B$776,S$79)+'СЕТ СН'!$H$11+СВЦЭМ!$D$10+'СЕТ СН'!$H$5-'СЕТ СН'!$H$21</f>
        <v>3457.9354819600003</v>
      </c>
      <c r="T83" s="36">
        <f>SUMIFS(СВЦЭМ!$D$33:$D$776,СВЦЭМ!$A$33:$A$776,$A83,СВЦЭМ!$B$33:$B$776,T$79)+'СЕТ СН'!$H$11+СВЦЭМ!$D$10+'СЕТ СН'!$H$5-'СЕТ СН'!$H$21</f>
        <v>3433.8837542900001</v>
      </c>
      <c r="U83" s="36">
        <f>SUMIFS(СВЦЭМ!$D$33:$D$776,СВЦЭМ!$A$33:$A$776,$A83,СВЦЭМ!$B$33:$B$776,U$79)+'СЕТ СН'!$H$11+СВЦЭМ!$D$10+'СЕТ СН'!$H$5-'СЕТ СН'!$H$21</f>
        <v>3421.4361798999998</v>
      </c>
      <c r="V83" s="36">
        <f>SUMIFS(СВЦЭМ!$D$33:$D$776,СВЦЭМ!$A$33:$A$776,$A83,СВЦЭМ!$B$33:$B$776,V$79)+'СЕТ СН'!$H$11+СВЦЭМ!$D$10+'СЕТ СН'!$H$5-'СЕТ СН'!$H$21</f>
        <v>3427.0942127500002</v>
      </c>
      <c r="W83" s="36">
        <f>SUMIFS(СВЦЭМ!$D$33:$D$776,СВЦЭМ!$A$33:$A$776,$A83,СВЦЭМ!$B$33:$B$776,W$79)+'СЕТ СН'!$H$11+СВЦЭМ!$D$10+'СЕТ СН'!$H$5-'СЕТ СН'!$H$21</f>
        <v>3430.0206747800003</v>
      </c>
      <c r="X83" s="36">
        <f>SUMIFS(СВЦЭМ!$D$33:$D$776,СВЦЭМ!$A$33:$A$776,$A83,СВЦЭМ!$B$33:$B$776,X$79)+'СЕТ СН'!$H$11+СВЦЭМ!$D$10+'СЕТ СН'!$H$5-'СЕТ СН'!$H$21</f>
        <v>3435.8600690000003</v>
      </c>
      <c r="Y83" s="36">
        <f>SUMIFS(СВЦЭМ!$D$33:$D$776,СВЦЭМ!$A$33:$A$776,$A83,СВЦЭМ!$B$33:$B$776,Y$79)+'СЕТ СН'!$H$11+СВЦЭМ!$D$10+'СЕТ СН'!$H$5-'СЕТ СН'!$H$21</f>
        <v>3456.13788845</v>
      </c>
    </row>
    <row r="84" spans="1:25" ht="15.75" x14ac:dyDescent="0.2">
      <c r="A84" s="35">
        <f t="shared" si="2"/>
        <v>43866</v>
      </c>
      <c r="B84" s="36">
        <f>SUMIFS(СВЦЭМ!$D$33:$D$776,СВЦЭМ!$A$33:$A$776,$A84,СВЦЭМ!$B$33:$B$776,B$79)+'СЕТ СН'!$H$11+СВЦЭМ!$D$10+'СЕТ СН'!$H$5-'СЕТ СН'!$H$21</f>
        <v>3454.3829786300003</v>
      </c>
      <c r="C84" s="36">
        <f>SUMIFS(СВЦЭМ!$D$33:$D$776,СВЦЭМ!$A$33:$A$776,$A84,СВЦЭМ!$B$33:$B$776,C$79)+'СЕТ СН'!$H$11+СВЦЭМ!$D$10+'СЕТ СН'!$H$5-'СЕТ СН'!$H$21</f>
        <v>3479.6242179300002</v>
      </c>
      <c r="D84" s="36">
        <f>SUMIFS(СВЦЭМ!$D$33:$D$776,СВЦЭМ!$A$33:$A$776,$A84,СВЦЭМ!$B$33:$B$776,D$79)+'СЕТ СН'!$H$11+СВЦЭМ!$D$10+'СЕТ СН'!$H$5-'СЕТ СН'!$H$21</f>
        <v>3493.12425807</v>
      </c>
      <c r="E84" s="36">
        <f>SUMIFS(СВЦЭМ!$D$33:$D$776,СВЦЭМ!$A$33:$A$776,$A84,СВЦЭМ!$B$33:$B$776,E$79)+'СЕТ СН'!$H$11+СВЦЭМ!$D$10+'СЕТ СН'!$H$5-'СЕТ СН'!$H$21</f>
        <v>3491.5917954800002</v>
      </c>
      <c r="F84" s="36">
        <f>SUMIFS(СВЦЭМ!$D$33:$D$776,СВЦЭМ!$A$33:$A$776,$A84,СВЦЭМ!$B$33:$B$776,F$79)+'СЕТ СН'!$H$11+СВЦЭМ!$D$10+'СЕТ СН'!$H$5-'СЕТ СН'!$H$21</f>
        <v>3482.4228018900003</v>
      </c>
      <c r="G84" s="36">
        <f>SUMIFS(СВЦЭМ!$D$33:$D$776,СВЦЭМ!$A$33:$A$776,$A84,СВЦЭМ!$B$33:$B$776,G$79)+'СЕТ СН'!$H$11+СВЦЭМ!$D$10+'СЕТ СН'!$H$5-'СЕТ СН'!$H$21</f>
        <v>3464.69232113</v>
      </c>
      <c r="H84" s="36">
        <f>SUMIFS(СВЦЭМ!$D$33:$D$776,СВЦЭМ!$A$33:$A$776,$A84,СВЦЭМ!$B$33:$B$776,H$79)+'СЕТ СН'!$H$11+СВЦЭМ!$D$10+'СЕТ СН'!$H$5-'СЕТ СН'!$H$21</f>
        <v>3432.4602463000001</v>
      </c>
      <c r="I84" s="36">
        <f>SUMIFS(СВЦЭМ!$D$33:$D$776,СВЦЭМ!$A$33:$A$776,$A84,СВЦЭМ!$B$33:$B$776,I$79)+'СЕТ СН'!$H$11+СВЦЭМ!$D$10+'СЕТ СН'!$H$5-'СЕТ СН'!$H$21</f>
        <v>3398.97958131</v>
      </c>
      <c r="J84" s="36">
        <f>SUMIFS(СВЦЭМ!$D$33:$D$776,СВЦЭМ!$A$33:$A$776,$A84,СВЦЭМ!$B$33:$B$776,J$79)+'СЕТ СН'!$H$11+СВЦЭМ!$D$10+'СЕТ СН'!$H$5-'СЕТ СН'!$H$21</f>
        <v>3366.2633529100003</v>
      </c>
      <c r="K84" s="36">
        <f>SUMIFS(СВЦЭМ!$D$33:$D$776,СВЦЭМ!$A$33:$A$776,$A84,СВЦЭМ!$B$33:$B$776,K$79)+'СЕТ СН'!$H$11+СВЦЭМ!$D$10+'СЕТ СН'!$H$5-'СЕТ СН'!$H$21</f>
        <v>3359.4952895500001</v>
      </c>
      <c r="L84" s="36">
        <f>SUMIFS(СВЦЭМ!$D$33:$D$776,СВЦЭМ!$A$33:$A$776,$A84,СВЦЭМ!$B$33:$B$776,L$79)+'СЕТ СН'!$H$11+СВЦЭМ!$D$10+'СЕТ СН'!$H$5-'СЕТ СН'!$H$21</f>
        <v>3354.2736913200001</v>
      </c>
      <c r="M84" s="36">
        <f>SUMIFS(СВЦЭМ!$D$33:$D$776,СВЦЭМ!$A$33:$A$776,$A84,СВЦЭМ!$B$33:$B$776,M$79)+'СЕТ СН'!$H$11+СВЦЭМ!$D$10+'СЕТ СН'!$H$5-'СЕТ СН'!$H$21</f>
        <v>3363.1222696600003</v>
      </c>
      <c r="N84" s="36">
        <f>SUMIFS(СВЦЭМ!$D$33:$D$776,СВЦЭМ!$A$33:$A$776,$A84,СВЦЭМ!$B$33:$B$776,N$79)+'СЕТ СН'!$H$11+СВЦЭМ!$D$10+'СЕТ СН'!$H$5-'СЕТ СН'!$H$21</f>
        <v>3383.08342115</v>
      </c>
      <c r="O84" s="36">
        <f>SUMIFS(СВЦЭМ!$D$33:$D$776,СВЦЭМ!$A$33:$A$776,$A84,СВЦЭМ!$B$33:$B$776,O$79)+'СЕТ СН'!$H$11+СВЦЭМ!$D$10+'СЕТ СН'!$H$5-'СЕТ СН'!$H$21</f>
        <v>3415.32443689</v>
      </c>
      <c r="P84" s="36">
        <f>SUMIFS(СВЦЭМ!$D$33:$D$776,СВЦЭМ!$A$33:$A$776,$A84,СВЦЭМ!$B$33:$B$776,P$79)+'СЕТ СН'!$H$11+СВЦЭМ!$D$10+'СЕТ СН'!$H$5-'СЕТ СН'!$H$21</f>
        <v>3431.70473206</v>
      </c>
      <c r="Q84" s="36">
        <f>SUMIFS(СВЦЭМ!$D$33:$D$776,СВЦЭМ!$A$33:$A$776,$A84,СВЦЭМ!$B$33:$B$776,Q$79)+'СЕТ СН'!$H$11+СВЦЭМ!$D$10+'СЕТ СН'!$H$5-'СЕТ СН'!$H$21</f>
        <v>3437.6622685700004</v>
      </c>
      <c r="R84" s="36">
        <f>SUMIFS(СВЦЭМ!$D$33:$D$776,СВЦЭМ!$A$33:$A$776,$A84,СВЦЭМ!$B$33:$B$776,R$79)+'СЕТ СН'!$H$11+СВЦЭМ!$D$10+'СЕТ СН'!$H$5-'СЕТ СН'!$H$21</f>
        <v>3432.23722808</v>
      </c>
      <c r="S84" s="36">
        <f>SUMIFS(СВЦЭМ!$D$33:$D$776,СВЦЭМ!$A$33:$A$776,$A84,СВЦЭМ!$B$33:$B$776,S$79)+'СЕТ СН'!$H$11+СВЦЭМ!$D$10+'СЕТ СН'!$H$5-'СЕТ СН'!$H$21</f>
        <v>3409.1972369200003</v>
      </c>
      <c r="T84" s="36">
        <f>SUMIFS(СВЦЭМ!$D$33:$D$776,СВЦЭМ!$A$33:$A$776,$A84,СВЦЭМ!$B$33:$B$776,T$79)+'СЕТ СН'!$H$11+СВЦЭМ!$D$10+'СЕТ СН'!$H$5-'СЕТ СН'!$H$21</f>
        <v>3382.52350424</v>
      </c>
      <c r="U84" s="36">
        <f>SUMIFS(СВЦЭМ!$D$33:$D$776,СВЦЭМ!$A$33:$A$776,$A84,СВЦЭМ!$B$33:$B$776,U$79)+'СЕТ СН'!$H$11+СВЦЭМ!$D$10+'СЕТ СН'!$H$5-'СЕТ СН'!$H$21</f>
        <v>3379.8635048599999</v>
      </c>
      <c r="V84" s="36">
        <f>SUMIFS(СВЦЭМ!$D$33:$D$776,СВЦЭМ!$A$33:$A$776,$A84,СВЦЭМ!$B$33:$B$776,V$79)+'СЕТ СН'!$H$11+СВЦЭМ!$D$10+'СЕТ СН'!$H$5-'СЕТ СН'!$H$21</f>
        <v>3385.95397731</v>
      </c>
      <c r="W84" s="36">
        <f>SUMIFS(СВЦЭМ!$D$33:$D$776,СВЦЭМ!$A$33:$A$776,$A84,СВЦЭМ!$B$33:$B$776,W$79)+'СЕТ СН'!$H$11+СВЦЭМ!$D$10+'СЕТ СН'!$H$5-'СЕТ СН'!$H$21</f>
        <v>3397.8923541900003</v>
      </c>
      <c r="X84" s="36">
        <f>SUMIFS(СВЦЭМ!$D$33:$D$776,СВЦЭМ!$A$33:$A$776,$A84,СВЦЭМ!$B$33:$B$776,X$79)+'СЕТ СН'!$H$11+СВЦЭМ!$D$10+'СЕТ СН'!$H$5-'СЕТ СН'!$H$21</f>
        <v>3412.9165117100001</v>
      </c>
      <c r="Y84" s="36">
        <f>SUMIFS(СВЦЭМ!$D$33:$D$776,СВЦЭМ!$A$33:$A$776,$A84,СВЦЭМ!$B$33:$B$776,Y$79)+'СЕТ СН'!$H$11+СВЦЭМ!$D$10+'СЕТ СН'!$H$5-'СЕТ СН'!$H$21</f>
        <v>3440.6527615700002</v>
      </c>
    </row>
    <row r="85" spans="1:25" ht="15.75" x14ac:dyDescent="0.2">
      <c r="A85" s="35">
        <f t="shared" si="2"/>
        <v>43867</v>
      </c>
      <c r="B85" s="36">
        <f>SUMIFS(СВЦЭМ!$D$33:$D$776,СВЦЭМ!$A$33:$A$776,$A85,СВЦЭМ!$B$33:$B$776,B$79)+'СЕТ СН'!$H$11+СВЦЭМ!$D$10+'СЕТ СН'!$H$5-'СЕТ СН'!$H$21</f>
        <v>3440.1131359300002</v>
      </c>
      <c r="C85" s="36">
        <f>SUMIFS(СВЦЭМ!$D$33:$D$776,СВЦЭМ!$A$33:$A$776,$A85,СВЦЭМ!$B$33:$B$776,C$79)+'СЕТ СН'!$H$11+СВЦЭМ!$D$10+'СЕТ СН'!$H$5-'СЕТ СН'!$H$21</f>
        <v>3469.8331139100001</v>
      </c>
      <c r="D85" s="36">
        <f>SUMIFS(СВЦЭМ!$D$33:$D$776,СВЦЭМ!$A$33:$A$776,$A85,СВЦЭМ!$B$33:$B$776,D$79)+'СЕТ СН'!$H$11+СВЦЭМ!$D$10+'СЕТ СН'!$H$5-'СЕТ СН'!$H$21</f>
        <v>3477.8334572600002</v>
      </c>
      <c r="E85" s="36">
        <f>SUMIFS(СВЦЭМ!$D$33:$D$776,СВЦЭМ!$A$33:$A$776,$A85,СВЦЭМ!$B$33:$B$776,E$79)+'СЕТ СН'!$H$11+СВЦЭМ!$D$10+'СЕТ СН'!$H$5-'СЕТ СН'!$H$21</f>
        <v>3482.3799714000002</v>
      </c>
      <c r="F85" s="36">
        <f>SUMIFS(СВЦЭМ!$D$33:$D$776,СВЦЭМ!$A$33:$A$776,$A85,СВЦЭМ!$B$33:$B$776,F$79)+'СЕТ СН'!$H$11+СВЦЭМ!$D$10+'СЕТ СН'!$H$5-'СЕТ СН'!$H$21</f>
        <v>3479.66034713</v>
      </c>
      <c r="G85" s="36">
        <f>SUMIFS(СВЦЭМ!$D$33:$D$776,СВЦЭМ!$A$33:$A$776,$A85,СВЦЭМ!$B$33:$B$776,G$79)+'СЕТ СН'!$H$11+СВЦЭМ!$D$10+'СЕТ СН'!$H$5-'СЕТ СН'!$H$21</f>
        <v>3472.8364972500003</v>
      </c>
      <c r="H85" s="36">
        <f>SUMIFS(СВЦЭМ!$D$33:$D$776,СВЦЭМ!$A$33:$A$776,$A85,СВЦЭМ!$B$33:$B$776,H$79)+'СЕТ СН'!$H$11+СВЦЭМ!$D$10+'СЕТ СН'!$H$5-'СЕТ СН'!$H$21</f>
        <v>3440.7308970700001</v>
      </c>
      <c r="I85" s="36">
        <f>SUMIFS(СВЦЭМ!$D$33:$D$776,СВЦЭМ!$A$33:$A$776,$A85,СВЦЭМ!$B$33:$B$776,I$79)+'СЕТ СН'!$H$11+СВЦЭМ!$D$10+'СЕТ СН'!$H$5-'СЕТ СН'!$H$21</f>
        <v>3400.0345941400001</v>
      </c>
      <c r="J85" s="36">
        <f>SUMIFS(СВЦЭМ!$D$33:$D$776,СВЦЭМ!$A$33:$A$776,$A85,СВЦЭМ!$B$33:$B$776,J$79)+'СЕТ СН'!$H$11+СВЦЭМ!$D$10+'СЕТ СН'!$H$5-'СЕТ СН'!$H$21</f>
        <v>3376.5780322700002</v>
      </c>
      <c r="K85" s="36">
        <f>SUMIFS(СВЦЭМ!$D$33:$D$776,СВЦЭМ!$A$33:$A$776,$A85,СВЦЭМ!$B$33:$B$776,K$79)+'СЕТ СН'!$H$11+СВЦЭМ!$D$10+'СЕТ СН'!$H$5-'СЕТ СН'!$H$21</f>
        <v>3347.8808204100001</v>
      </c>
      <c r="L85" s="36">
        <f>SUMIFS(СВЦЭМ!$D$33:$D$776,СВЦЭМ!$A$33:$A$776,$A85,СВЦЭМ!$B$33:$B$776,L$79)+'СЕТ СН'!$H$11+СВЦЭМ!$D$10+'СЕТ СН'!$H$5-'СЕТ СН'!$H$21</f>
        <v>3360.8392978500001</v>
      </c>
      <c r="M85" s="36">
        <f>SUMIFS(СВЦЭМ!$D$33:$D$776,СВЦЭМ!$A$33:$A$776,$A85,СВЦЭМ!$B$33:$B$776,M$79)+'СЕТ СН'!$H$11+СВЦЭМ!$D$10+'СЕТ СН'!$H$5-'СЕТ СН'!$H$21</f>
        <v>3380.65020198</v>
      </c>
      <c r="N85" s="36">
        <f>SUMIFS(СВЦЭМ!$D$33:$D$776,СВЦЭМ!$A$33:$A$776,$A85,СВЦЭМ!$B$33:$B$776,N$79)+'СЕТ СН'!$H$11+СВЦЭМ!$D$10+'СЕТ СН'!$H$5-'СЕТ СН'!$H$21</f>
        <v>3396.9192888100001</v>
      </c>
      <c r="O85" s="36">
        <f>SUMIFS(СВЦЭМ!$D$33:$D$776,СВЦЭМ!$A$33:$A$776,$A85,СВЦЭМ!$B$33:$B$776,O$79)+'СЕТ СН'!$H$11+СВЦЭМ!$D$10+'СЕТ СН'!$H$5-'СЕТ СН'!$H$21</f>
        <v>3415.2385870500002</v>
      </c>
      <c r="P85" s="36">
        <f>SUMIFS(СВЦЭМ!$D$33:$D$776,СВЦЭМ!$A$33:$A$776,$A85,СВЦЭМ!$B$33:$B$776,P$79)+'СЕТ СН'!$H$11+СВЦЭМ!$D$10+'СЕТ СН'!$H$5-'СЕТ СН'!$H$21</f>
        <v>3429.40599006</v>
      </c>
      <c r="Q85" s="36">
        <f>SUMIFS(СВЦЭМ!$D$33:$D$776,СВЦЭМ!$A$33:$A$776,$A85,СВЦЭМ!$B$33:$B$776,Q$79)+'СЕТ СН'!$H$11+СВЦЭМ!$D$10+'СЕТ СН'!$H$5-'СЕТ СН'!$H$21</f>
        <v>3438.5956191499999</v>
      </c>
      <c r="R85" s="36">
        <f>SUMIFS(СВЦЭМ!$D$33:$D$776,СВЦЭМ!$A$33:$A$776,$A85,СВЦЭМ!$B$33:$B$776,R$79)+'СЕТ СН'!$H$11+СВЦЭМ!$D$10+'СЕТ СН'!$H$5-'СЕТ СН'!$H$21</f>
        <v>3431.2015091399999</v>
      </c>
      <c r="S85" s="36">
        <f>SUMIFS(СВЦЭМ!$D$33:$D$776,СВЦЭМ!$A$33:$A$776,$A85,СВЦЭМ!$B$33:$B$776,S$79)+'СЕТ СН'!$H$11+СВЦЭМ!$D$10+'СЕТ СН'!$H$5-'СЕТ СН'!$H$21</f>
        <v>3409.34181949</v>
      </c>
      <c r="T85" s="36">
        <f>SUMIFS(СВЦЭМ!$D$33:$D$776,СВЦЭМ!$A$33:$A$776,$A85,СВЦЭМ!$B$33:$B$776,T$79)+'СЕТ СН'!$H$11+СВЦЭМ!$D$10+'СЕТ СН'!$H$5-'СЕТ СН'!$H$21</f>
        <v>3380.2630285800001</v>
      </c>
      <c r="U85" s="36">
        <f>SUMIFS(СВЦЭМ!$D$33:$D$776,СВЦЭМ!$A$33:$A$776,$A85,СВЦЭМ!$B$33:$B$776,U$79)+'СЕТ СН'!$H$11+СВЦЭМ!$D$10+'СЕТ СН'!$H$5-'СЕТ СН'!$H$21</f>
        <v>3373.7626612200002</v>
      </c>
      <c r="V85" s="36">
        <f>SUMIFS(СВЦЭМ!$D$33:$D$776,СВЦЭМ!$A$33:$A$776,$A85,СВЦЭМ!$B$33:$B$776,V$79)+'СЕТ СН'!$H$11+СВЦЭМ!$D$10+'СЕТ СН'!$H$5-'СЕТ СН'!$H$21</f>
        <v>3365.8323619800003</v>
      </c>
      <c r="W85" s="36">
        <f>SUMIFS(СВЦЭМ!$D$33:$D$776,СВЦЭМ!$A$33:$A$776,$A85,СВЦЭМ!$B$33:$B$776,W$79)+'СЕТ СН'!$H$11+СВЦЭМ!$D$10+'СЕТ СН'!$H$5-'СЕТ СН'!$H$21</f>
        <v>3383.06802062</v>
      </c>
      <c r="X85" s="36">
        <f>SUMIFS(СВЦЭМ!$D$33:$D$776,СВЦЭМ!$A$33:$A$776,$A85,СВЦЭМ!$B$33:$B$776,X$79)+'СЕТ СН'!$H$11+СВЦЭМ!$D$10+'СЕТ СН'!$H$5-'СЕТ СН'!$H$21</f>
        <v>3400.8136204500001</v>
      </c>
      <c r="Y85" s="36">
        <f>SUMIFS(СВЦЭМ!$D$33:$D$776,СВЦЭМ!$A$33:$A$776,$A85,СВЦЭМ!$B$33:$B$776,Y$79)+'СЕТ СН'!$H$11+СВЦЭМ!$D$10+'СЕТ СН'!$H$5-'СЕТ СН'!$H$21</f>
        <v>3430.0324305600002</v>
      </c>
    </row>
    <row r="86" spans="1:25" ht="15.75" x14ac:dyDescent="0.2">
      <c r="A86" s="35">
        <f t="shared" si="2"/>
        <v>43868</v>
      </c>
      <c r="B86" s="36">
        <f>SUMIFS(СВЦЭМ!$D$33:$D$776,СВЦЭМ!$A$33:$A$776,$A86,СВЦЭМ!$B$33:$B$776,B$79)+'СЕТ СН'!$H$11+СВЦЭМ!$D$10+'СЕТ СН'!$H$5-'СЕТ СН'!$H$21</f>
        <v>3509.77203332</v>
      </c>
      <c r="C86" s="36">
        <f>SUMIFS(СВЦЭМ!$D$33:$D$776,СВЦЭМ!$A$33:$A$776,$A86,СВЦЭМ!$B$33:$B$776,C$79)+'СЕТ СН'!$H$11+СВЦЭМ!$D$10+'СЕТ СН'!$H$5-'СЕТ СН'!$H$21</f>
        <v>3520.408504</v>
      </c>
      <c r="D86" s="36">
        <f>SUMIFS(СВЦЭМ!$D$33:$D$776,СВЦЭМ!$A$33:$A$776,$A86,СВЦЭМ!$B$33:$B$776,D$79)+'СЕТ СН'!$H$11+СВЦЭМ!$D$10+'СЕТ СН'!$H$5-'СЕТ СН'!$H$21</f>
        <v>3529.0865614300001</v>
      </c>
      <c r="E86" s="36">
        <f>SUMIFS(СВЦЭМ!$D$33:$D$776,СВЦЭМ!$A$33:$A$776,$A86,СВЦЭМ!$B$33:$B$776,E$79)+'СЕТ СН'!$H$11+СВЦЭМ!$D$10+'СЕТ СН'!$H$5-'СЕТ СН'!$H$21</f>
        <v>3525.22848174</v>
      </c>
      <c r="F86" s="36">
        <f>SUMIFS(СВЦЭМ!$D$33:$D$776,СВЦЭМ!$A$33:$A$776,$A86,СВЦЭМ!$B$33:$B$776,F$79)+'СЕТ СН'!$H$11+СВЦЭМ!$D$10+'СЕТ СН'!$H$5-'СЕТ СН'!$H$21</f>
        <v>3513.9266561499999</v>
      </c>
      <c r="G86" s="36">
        <f>SUMIFS(СВЦЭМ!$D$33:$D$776,СВЦЭМ!$A$33:$A$776,$A86,СВЦЭМ!$B$33:$B$776,G$79)+'СЕТ СН'!$H$11+СВЦЭМ!$D$10+'СЕТ СН'!$H$5-'СЕТ СН'!$H$21</f>
        <v>3502.2474453200002</v>
      </c>
      <c r="H86" s="36">
        <f>SUMIFS(СВЦЭМ!$D$33:$D$776,СВЦЭМ!$A$33:$A$776,$A86,СВЦЭМ!$B$33:$B$776,H$79)+'СЕТ СН'!$H$11+СВЦЭМ!$D$10+'СЕТ СН'!$H$5-'СЕТ СН'!$H$21</f>
        <v>3468.6982109</v>
      </c>
      <c r="I86" s="36">
        <f>SUMIFS(СВЦЭМ!$D$33:$D$776,СВЦЭМ!$A$33:$A$776,$A86,СВЦЭМ!$B$33:$B$776,I$79)+'СЕТ СН'!$H$11+СВЦЭМ!$D$10+'СЕТ СН'!$H$5-'СЕТ СН'!$H$21</f>
        <v>3432.6276838799999</v>
      </c>
      <c r="J86" s="36">
        <f>SUMIFS(СВЦЭМ!$D$33:$D$776,СВЦЭМ!$A$33:$A$776,$A86,СВЦЭМ!$B$33:$B$776,J$79)+'СЕТ СН'!$H$11+СВЦЭМ!$D$10+'СЕТ СН'!$H$5-'СЕТ СН'!$H$21</f>
        <v>3400.07456207</v>
      </c>
      <c r="K86" s="36">
        <f>SUMIFS(СВЦЭМ!$D$33:$D$776,СВЦЭМ!$A$33:$A$776,$A86,СВЦЭМ!$B$33:$B$776,K$79)+'СЕТ СН'!$H$11+СВЦЭМ!$D$10+'СЕТ СН'!$H$5-'СЕТ СН'!$H$21</f>
        <v>3402.6875572899999</v>
      </c>
      <c r="L86" s="36">
        <f>SUMIFS(СВЦЭМ!$D$33:$D$776,СВЦЭМ!$A$33:$A$776,$A86,СВЦЭМ!$B$33:$B$776,L$79)+'СЕТ СН'!$H$11+СВЦЭМ!$D$10+'СЕТ СН'!$H$5-'СЕТ СН'!$H$21</f>
        <v>3407.5129886499999</v>
      </c>
      <c r="M86" s="36">
        <f>SUMIFS(СВЦЭМ!$D$33:$D$776,СВЦЭМ!$A$33:$A$776,$A86,СВЦЭМ!$B$33:$B$776,M$79)+'СЕТ СН'!$H$11+СВЦЭМ!$D$10+'СЕТ СН'!$H$5-'СЕТ СН'!$H$21</f>
        <v>3399.8807556700003</v>
      </c>
      <c r="N86" s="36">
        <f>SUMIFS(СВЦЭМ!$D$33:$D$776,СВЦЭМ!$A$33:$A$776,$A86,СВЦЭМ!$B$33:$B$776,N$79)+'СЕТ СН'!$H$11+СВЦЭМ!$D$10+'СЕТ СН'!$H$5-'СЕТ СН'!$H$21</f>
        <v>3411.2610008900001</v>
      </c>
      <c r="O86" s="36">
        <f>SUMIFS(СВЦЭМ!$D$33:$D$776,СВЦЭМ!$A$33:$A$776,$A86,СВЦЭМ!$B$33:$B$776,O$79)+'СЕТ СН'!$H$11+СВЦЭМ!$D$10+'СЕТ СН'!$H$5-'СЕТ СН'!$H$21</f>
        <v>3424.1412952300002</v>
      </c>
      <c r="P86" s="36">
        <f>SUMIFS(СВЦЭМ!$D$33:$D$776,СВЦЭМ!$A$33:$A$776,$A86,СВЦЭМ!$B$33:$B$776,P$79)+'СЕТ СН'!$H$11+СВЦЭМ!$D$10+'СЕТ СН'!$H$5-'СЕТ СН'!$H$21</f>
        <v>3437.8810289000003</v>
      </c>
      <c r="Q86" s="36">
        <f>SUMIFS(СВЦЭМ!$D$33:$D$776,СВЦЭМ!$A$33:$A$776,$A86,СВЦЭМ!$B$33:$B$776,Q$79)+'СЕТ СН'!$H$11+СВЦЭМ!$D$10+'СЕТ СН'!$H$5-'СЕТ СН'!$H$21</f>
        <v>3444.2792067099999</v>
      </c>
      <c r="R86" s="36">
        <f>SUMIFS(СВЦЭМ!$D$33:$D$776,СВЦЭМ!$A$33:$A$776,$A86,СВЦЭМ!$B$33:$B$776,R$79)+'СЕТ СН'!$H$11+СВЦЭМ!$D$10+'СЕТ СН'!$H$5-'СЕТ СН'!$H$21</f>
        <v>3435.3776679800003</v>
      </c>
      <c r="S86" s="36">
        <f>SUMIFS(СВЦЭМ!$D$33:$D$776,СВЦЭМ!$A$33:$A$776,$A86,СВЦЭМ!$B$33:$B$776,S$79)+'СЕТ СН'!$H$11+СВЦЭМ!$D$10+'СЕТ СН'!$H$5-'СЕТ СН'!$H$21</f>
        <v>3401.33326274</v>
      </c>
      <c r="T86" s="36">
        <f>SUMIFS(СВЦЭМ!$D$33:$D$776,СВЦЭМ!$A$33:$A$776,$A86,СВЦЭМ!$B$33:$B$776,T$79)+'СЕТ СН'!$H$11+СВЦЭМ!$D$10+'СЕТ СН'!$H$5-'СЕТ СН'!$H$21</f>
        <v>3359.8491874400002</v>
      </c>
      <c r="U86" s="36">
        <f>SUMIFS(СВЦЭМ!$D$33:$D$776,СВЦЭМ!$A$33:$A$776,$A86,СВЦЭМ!$B$33:$B$776,U$79)+'СЕТ СН'!$H$11+СВЦЭМ!$D$10+'СЕТ СН'!$H$5-'СЕТ СН'!$H$21</f>
        <v>3362.5421130200002</v>
      </c>
      <c r="V86" s="36">
        <f>SUMIFS(СВЦЭМ!$D$33:$D$776,СВЦЭМ!$A$33:$A$776,$A86,СВЦЭМ!$B$33:$B$776,V$79)+'СЕТ СН'!$H$11+СВЦЭМ!$D$10+'СЕТ СН'!$H$5-'СЕТ СН'!$H$21</f>
        <v>3381.7122697100003</v>
      </c>
      <c r="W86" s="36">
        <f>SUMIFS(СВЦЭМ!$D$33:$D$776,СВЦЭМ!$A$33:$A$776,$A86,СВЦЭМ!$B$33:$B$776,W$79)+'СЕТ СН'!$H$11+СВЦЭМ!$D$10+'СЕТ СН'!$H$5-'СЕТ СН'!$H$21</f>
        <v>3401.00404144</v>
      </c>
      <c r="X86" s="36">
        <f>SUMIFS(СВЦЭМ!$D$33:$D$776,СВЦЭМ!$A$33:$A$776,$A86,СВЦЭМ!$B$33:$B$776,X$79)+'СЕТ СН'!$H$11+СВЦЭМ!$D$10+'СЕТ СН'!$H$5-'СЕТ СН'!$H$21</f>
        <v>3409.14791332</v>
      </c>
      <c r="Y86" s="36">
        <f>SUMIFS(СВЦЭМ!$D$33:$D$776,СВЦЭМ!$A$33:$A$776,$A86,СВЦЭМ!$B$33:$B$776,Y$79)+'СЕТ СН'!$H$11+СВЦЭМ!$D$10+'СЕТ СН'!$H$5-'СЕТ СН'!$H$21</f>
        <v>3425.4234829800002</v>
      </c>
    </row>
    <row r="87" spans="1:25" ht="15.75" x14ac:dyDescent="0.2">
      <c r="A87" s="35">
        <f t="shared" si="2"/>
        <v>43869</v>
      </c>
      <c r="B87" s="36">
        <f>SUMIFS(СВЦЭМ!$D$33:$D$776,СВЦЭМ!$A$33:$A$776,$A87,СВЦЭМ!$B$33:$B$776,B$79)+'СЕТ СН'!$H$11+СВЦЭМ!$D$10+'СЕТ СН'!$H$5-'СЕТ СН'!$H$21</f>
        <v>3462.9052732800001</v>
      </c>
      <c r="C87" s="36">
        <f>SUMIFS(СВЦЭМ!$D$33:$D$776,СВЦЭМ!$A$33:$A$776,$A87,СВЦЭМ!$B$33:$B$776,C$79)+'СЕТ СН'!$H$11+СВЦЭМ!$D$10+'СЕТ СН'!$H$5-'СЕТ СН'!$H$21</f>
        <v>3494.7963202999999</v>
      </c>
      <c r="D87" s="36">
        <f>SUMIFS(СВЦЭМ!$D$33:$D$776,СВЦЭМ!$A$33:$A$776,$A87,СВЦЭМ!$B$33:$B$776,D$79)+'СЕТ СН'!$H$11+СВЦЭМ!$D$10+'СЕТ СН'!$H$5-'СЕТ СН'!$H$21</f>
        <v>3511.6375664900002</v>
      </c>
      <c r="E87" s="36">
        <f>SUMIFS(СВЦЭМ!$D$33:$D$776,СВЦЭМ!$A$33:$A$776,$A87,СВЦЭМ!$B$33:$B$776,E$79)+'СЕТ СН'!$H$11+СВЦЭМ!$D$10+'СЕТ СН'!$H$5-'СЕТ СН'!$H$21</f>
        <v>3512.7012834699999</v>
      </c>
      <c r="F87" s="36">
        <f>SUMIFS(СВЦЭМ!$D$33:$D$776,СВЦЭМ!$A$33:$A$776,$A87,СВЦЭМ!$B$33:$B$776,F$79)+'СЕТ СН'!$H$11+СВЦЭМ!$D$10+'СЕТ СН'!$H$5-'СЕТ СН'!$H$21</f>
        <v>3507.34148478</v>
      </c>
      <c r="G87" s="36">
        <f>SUMIFS(СВЦЭМ!$D$33:$D$776,СВЦЭМ!$A$33:$A$776,$A87,СВЦЭМ!$B$33:$B$776,G$79)+'СЕТ СН'!$H$11+СВЦЭМ!$D$10+'СЕТ СН'!$H$5-'СЕТ СН'!$H$21</f>
        <v>3501.3935855899999</v>
      </c>
      <c r="H87" s="36">
        <f>SUMIFS(СВЦЭМ!$D$33:$D$776,СВЦЭМ!$A$33:$A$776,$A87,СВЦЭМ!$B$33:$B$776,H$79)+'СЕТ СН'!$H$11+СВЦЭМ!$D$10+'СЕТ СН'!$H$5-'СЕТ СН'!$H$21</f>
        <v>3487.1894253600003</v>
      </c>
      <c r="I87" s="36">
        <f>SUMIFS(СВЦЭМ!$D$33:$D$776,СВЦЭМ!$A$33:$A$776,$A87,СВЦЭМ!$B$33:$B$776,I$79)+'СЕТ СН'!$H$11+СВЦЭМ!$D$10+'СЕТ СН'!$H$5-'СЕТ СН'!$H$21</f>
        <v>3466.6388701200003</v>
      </c>
      <c r="J87" s="36">
        <f>SUMIFS(СВЦЭМ!$D$33:$D$776,СВЦЭМ!$A$33:$A$776,$A87,СВЦЭМ!$B$33:$B$776,J$79)+'СЕТ СН'!$H$11+СВЦЭМ!$D$10+'СЕТ СН'!$H$5-'СЕТ СН'!$H$21</f>
        <v>3443.7286426800001</v>
      </c>
      <c r="K87" s="36">
        <f>SUMIFS(СВЦЭМ!$D$33:$D$776,СВЦЭМ!$A$33:$A$776,$A87,СВЦЭМ!$B$33:$B$776,K$79)+'СЕТ СН'!$H$11+СВЦЭМ!$D$10+'СЕТ СН'!$H$5-'СЕТ СН'!$H$21</f>
        <v>3426.4134409100002</v>
      </c>
      <c r="L87" s="36">
        <f>SUMIFS(СВЦЭМ!$D$33:$D$776,СВЦЭМ!$A$33:$A$776,$A87,СВЦЭМ!$B$33:$B$776,L$79)+'СЕТ СН'!$H$11+СВЦЭМ!$D$10+'СЕТ СН'!$H$5-'СЕТ СН'!$H$21</f>
        <v>3392.4430517600003</v>
      </c>
      <c r="M87" s="36">
        <f>SUMIFS(СВЦЭМ!$D$33:$D$776,СВЦЭМ!$A$33:$A$776,$A87,СВЦЭМ!$B$33:$B$776,M$79)+'СЕТ СН'!$H$11+СВЦЭМ!$D$10+'СЕТ СН'!$H$5-'СЕТ СН'!$H$21</f>
        <v>3379.6919890899999</v>
      </c>
      <c r="N87" s="36">
        <f>SUMIFS(СВЦЭМ!$D$33:$D$776,СВЦЭМ!$A$33:$A$776,$A87,СВЦЭМ!$B$33:$B$776,N$79)+'СЕТ СН'!$H$11+СВЦЭМ!$D$10+'СЕТ СН'!$H$5-'СЕТ СН'!$H$21</f>
        <v>3391.0053653100003</v>
      </c>
      <c r="O87" s="36">
        <f>SUMIFS(СВЦЭМ!$D$33:$D$776,СВЦЭМ!$A$33:$A$776,$A87,СВЦЭМ!$B$33:$B$776,O$79)+'СЕТ СН'!$H$11+СВЦЭМ!$D$10+'СЕТ СН'!$H$5-'СЕТ СН'!$H$21</f>
        <v>3404.2807420600002</v>
      </c>
      <c r="P87" s="36">
        <f>SUMIFS(СВЦЭМ!$D$33:$D$776,СВЦЭМ!$A$33:$A$776,$A87,СВЦЭМ!$B$33:$B$776,P$79)+'СЕТ СН'!$H$11+СВЦЭМ!$D$10+'СЕТ СН'!$H$5-'СЕТ СН'!$H$21</f>
        <v>3407.2251415000001</v>
      </c>
      <c r="Q87" s="36">
        <f>SUMIFS(СВЦЭМ!$D$33:$D$776,СВЦЭМ!$A$33:$A$776,$A87,СВЦЭМ!$B$33:$B$776,Q$79)+'СЕТ СН'!$H$11+СВЦЭМ!$D$10+'СЕТ СН'!$H$5-'СЕТ СН'!$H$21</f>
        <v>3410.19590793</v>
      </c>
      <c r="R87" s="36">
        <f>SUMIFS(СВЦЭМ!$D$33:$D$776,СВЦЭМ!$A$33:$A$776,$A87,СВЦЭМ!$B$33:$B$776,R$79)+'СЕТ СН'!$H$11+СВЦЭМ!$D$10+'СЕТ СН'!$H$5-'СЕТ СН'!$H$21</f>
        <v>3414.58379298</v>
      </c>
      <c r="S87" s="36">
        <f>SUMIFS(СВЦЭМ!$D$33:$D$776,СВЦЭМ!$A$33:$A$776,$A87,СВЦЭМ!$B$33:$B$776,S$79)+'СЕТ СН'!$H$11+СВЦЭМ!$D$10+'СЕТ СН'!$H$5-'СЕТ СН'!$H$21</f>
        <v>3411.5139850300002</v>
      </c>
      <c r="T87" s="36">
        <f>SUMIFS(СВЦЭМ!$D$33:$D$776,СВЦЭМ!$A$33:$A$776,$A87,СВЦЭМ!$B$33:$B$776,T$79)+'СЕТ СН'!$H$11+СВЦЭМ!$D$10+'СЕТ СН'!$H$5-'СЕТ СН'!$H$21</f>
        <v>3424.2850058600002</v>
      </c>
      <c r="U87" s="36">
        <f>SUMIFS(СВЦЭМ!$D$33:$D$776,СВЦЭМ!$A$33:$A$776,$A87,СВЦЭМ!$B$33:$B$776,U$79)+'СЕТ СН'!$H$11+СВЦЭМ!$D$10+'СЕТ СН'!$H$5-'СЕТ СН'!$H$21</f>
        <v>3427.9766742800002</v>
      </c>
      <c r="V87" s="36">
        <f>SUMIFS(СВЦЭМ!$D$33:$D$776,СВЦЭМ!$A$33:$A$776,$A87,СВЦЭМ!$B$33:$B$776,V$79)+'СЕТ СН'!$H$11+СВЦЭМ!$D$10+'СЕТ СН'!$H$5-'СЕТ СН'!$H$21</f>
        <v>3410.0711859800003</v>
      </c>
      <c r="W87" s="36">
        <f>SUMIFS(СВЦЭМ!$D$33:$D$776,СВЦЭМ!$A$33:$A$776,$A87,СВЦЭМ!$B$33:$B$776,W$79)+'СЕТ СН'!$H$11+СВЦЭМ!$D$10+'СЕТ СН'!$H$5-'СЕТ СН'!$H$21</f>
        <v>3405.04871035</v>
      </c>
      <c r="X87" s="36">
        <f>SUMIFS(СВЦЭМ!$D$33:$D$776,СВЦЭМ!$A$33:$A$776,$A87,СВЦЭМ!$B$33:$B$776,X$79)+'СЕТ СН'!$H$11+СВЦЭМ!$D$10+'СЕТ СН'!$H$5-'СЕТ СН'!$H$21</f>
        <v>3402.5084534100001</v>
      </c>
      <c r="Y87" s="36">
        <f>SUMIFS(СВЦЭМ!$D$33:$D$776,СВЦЭМ!$A$33:$A$776,$A87,СВЦЭМ!$B$33:$B$776,Y$79)+'СЕТ СН'!$H$11+СВЦЭМ!$D$10+'СЕТ СН'!$H$5-'СЕТ СН'!$H$21</f>
        <v>3425.6594017400002</v>
      </c>
    </row>
    <row r="88" spans="1:25" ht="15.75" x14ac:dyDescent="0.2">
      <c r="A88" s="35">
        <f t="shared" si="2"/>
        <v>43870</v>
      </c>
      <c r="B88" s="36">
        <f>SUMIFS(СВЦЭМ!$D$33:$D$776,СВЦЭМ!$A$33:$A$776,$A88,СВЦЭМ!$B$33:$B$776,B$79)+'СЕТ СН'!$H$11+СВЦЭМ!$D$10+'СЕТ СН'!$H$5-'СЕТ СН'!$H$21</f>
        <v>3466.2584860100001</v>
      </c>
      <c r="C88" s="36">
        <f>SUMIFS(СВЦЭМ!$D$33:$D$776,СВЦЭМ!$A$33:$A$776,$A88,СВЦЭМ!$B$33:$B$776,C$79)+'СЕТ СН'!$H$11+СВЦЭМ!$D$10+'СЕТ СН'!$H$5-'СЕТ СН'!$H$21</f>
        <v>3485.0857068</v>
      </c>
      <c r="D88" s="36">
        <f>SUMIFS(СВЦЭМ!$D$33:$D$776,СВЦЭМ!$A$33:$A$776,$A88,СВЦЭМ!$B$33:$B$776,D$79)+'СЕТ СН'!$H$11+СВЦЭМ!$D$10+'СЕТ СН'!$H$5-'СЕТ СН'!$H$21</f>
        <v>3499.2664585000002</v>
      </c>
      <c r="E88" s="36">
        <f>SUMIFS(СВЦЭМ!$D$33:$D$776,СВЦЭМ!$A$33:$A$776,$A88,СВЦЭМ!$B$33:$B$776,E$79)+'СЕТ СН'!$H$11+СВЦЭМ!$D$10+'СЕТ СН'!$H$5-'СЕТ СН'!$H$21</f>
        <v>3505.2094388700002</v>
      </c>
      <c r="F88" s="36">
        <f>SUMIFS(СВЦЭМ!$D$33:$D$776,СВЦЭМ!$A$33:$A$776,$A88,СВЦЭМ!$B$33:$B$776,F$79)+'СЕТ СН'!$H$11+СВЦЭМ!$D$10+'СЕТ СН'!$H$5-'СЕТ СН'!$H$21</f>
        <v>3497.97397925</v>
      </c>
      <c r="G88" s="36">
        <f>SUMIFS(СВЦЭМ!$D$33:$D$776,СВЦЭМ!$A$33:$A$776,$A88,СВЦЭМ!$B$33:$B$776,G$79)+'СЕТ СН'!$H$11+СВЦЭМ!$D$10+'СЕТ СН'!$H$5-'СЕТ СН'!$H$21</f>
        <v>3486.7496474500003</v>
      </c>
      <c r="H88" s="36">
        <f>SUMIFS(СВЦЭМ!$D$33:$D$776,СВЦЭМ!$A$33:$A$776,$A88,СВЦЭМ!$B$33:$B$776,H$79)+'СЕТ СН'!$H$11+СВЦЭМ!$D$10+'СЕТ СН'!$H$5-'СЕТ СН'!$H$21</f>
        <v>3464.4967348999999</v>
      </c>
      <c r="I88" s="36">
        <f>SUMIFS(СВЦЭМ!$D$33:$D$776,СВЦЭМ!$A$33:$A$776,$A88,СВЦЭМ!$B$33:$B$776,I$79)+'СЕТ СН'!$H$11+СВЦЭМ!$D$10+'СЕТ СН'!$H$5-'СЕТ СН'!$H$21</f>
        <v>3441.5599169500001</v>
      </c>
      <c r="J88" s="36">
        <f>SUMIFS(СВЦЭМ!$D$33:$D$776,СВЦЭМ!$A$33:$A$776,$A88,СВЦЭМ!$B$33:$B$776,J$79)+'СЕТ СН'!$H$11+СВЦЭМ!$D$10+'СЕТ СН'!$H$5-'СЕТ СН'!$H$21</f>
        <v>3412.34424876</v>
      </c>
      <c r="K88" s="36">
        <f>SUMIFS(СВЦЭМ!$D$33:$D$776,СВЦЭМ!$A$33:$A$776,$A88,СВЦЭМ!$B$33:$B$776,K$79)+'СЕТ СН'!$H$11+СВЦЭМ!$D$10+'СЕТ СН'!$H$5-'СЕТ СН'!$H$21</f>
        <v>3391.78011535</v>
      </c>
      <c r="L88" s="36">
        <f>SUMIFS(СВЦЭМ!$D$33:$D$776,СВЦЭМ!$A$33:$A$776,$A88,СВЦЭМ!$B$33:$B$776,L$79)+'СЕТ СН'!$H$11+СВЦЭМ!$D$10+'СЕТ СН'!$H$5-'СЕТ СН'!$H$21</f>
        <v>3389.6345527500002</v>
      </c>
      <c r="M88" s="36">
        <f>SUMIFS(СВЦЭМ!$D$33:$D$776,СВЦЭМ!$A$33:$A$776,$A88,СВЦЭМ!$B$33:$B$776,M$79)+'СЕТ СН'!$H$11+СВЦЭМ!$D$10+'СЕТ СН'!$H$5-'СЕТ СН'!$H$21</f>
        <v>3405.07037296</v>
      </c>
      <c r="N88" s="36">
        <f>SUMIFS(СВЦЭМ!$D$33:$D$776,СВЦЭМ!$A$33:$A$776,$A88,СВЦЭМ!$B$33:$B$776,N$79)+'СЕТ СН'!$H$11+СВЦЭМ!$D$10+'СЕТ СН'!$H$5-'СЕТ СН'!$H$21</f>
        <v>3417.1481283800003</v>
      </c>
      <c r="O88" s="36">
        <f>SUMIFS(СВЦЭМ!$D$33:$D$776,СВЦЭМ!$A$33:$A$776,$A88,СВЦЭМ!$B$33:$B$776,O$79)+'СЕТ СН'!$H$11+СВЦЭМ!$D$10+'СЕТ СН'!$H$5-'СЕТ СН'!$H$21</f>
        <v>3428.7856560800001</v>
      </c>
      <c r="P88" s="36">
        <f>SUMIFS(СВЦЭМ!$D$33:$D$776,СВЦЭМ!$A$33:$A$776,$A88,СВЦЭМ!$B$33:$B$776,P$79)+'СЕТ СН'!$H$11+СВЦЭМ!$D$10+'СЕТ СН'!$H$5-'СЕТ СН'!$H$21</f>
        <v>3436.0368120200001</v>
      </c>
      <c r="Q88" s="36">
        <f>SUMIFS(СВЦЭМ!$D$33:$D$776,СВЦЭМ!$A$33:$A$776,$A88,СВЦЭМ!$B$33:$B$776,Q$79)+'СЕТ СН'!$H$11+СВЦЭМ!$D$10+'СЕТ СН'!$H$5-'СЕТ СН'!$H$21</f>
        <v>3443.1433863299999</v>
      </c>
      <c r="R88" s="36">
        <f>SUMIFS(СВЦЭМ!$D$33:$D$776,СВЦЭМ!$A$33:$A$776,$A88,СВЦЭМ!$B$33:$B$776,R$79)+'СЕТ СН'!$H$11+СВЦЭМ!$D$10+'СЕТ СН'!$H$5-'СЕТ СН'!$H$21</f>
        <v>3438.9726168300003</v>
      </c>
      <c r="S88" s="36">
        <f>SUMIFS(СВЦЭМ!$D$33:$D$776,СВЦЭМ!$A$33:$A$776,$A88,СВЦЭМ!$B$33:$B$776,S$79)+'СЕТ СН'!$H$11+СВЦЭМ!$D$10+'СЕТ СН'!$H$5-'СЕТ СН'!$H$21</f>
        <v>3432.5769587600003</v>
      </c>
      <c r="T88" s="36">
        <f>SUMIFS(СВЦЭМ!$D$33:$D$776,СВЦЭМ!$A$33:$A$776,$A88,СВЦЭМ!$B$33:$B$776,T$79)+'СЕТ СН'!$H$11+СВЦЭМ!$D$10+'СЕТ СН'!$H$5-'СЕТ СН'!$H$21</f>
        <v>3425.8936145500002</v>
      </c>
      <c r="U88" s="36">
        <f>SUMIFS(СВЦЭМ!$D$33:$D$776,СВЦЭМ!$A$33:$A$776,$A88,СВЦЭМ!$B$33:$B$776,U$79)+'СЕТ СН'!$H$11+СВЦЭМ!$D$10+'СЕТ СН'!$H$5-'СЕТ СН'!$H$21</f>
        <v>3422.8232343300001</v>
      </c>
      <c r="V88" s="36">
        <f>SUMIFS(СВЦЭМ!$D$33:$D$776,СВЦЭМ!$A$33:$A$776,$A88,СВЦЭМ!$B$33:$B$776,V$79)+'СЕТ СН'!$H$11+СВЦЭМ!$D$10+'СЕТ СН'!$H$5-'СЕТ СН'!$H$21</f>
        <v>3425.91772412</v>
      </c>
      <c r="W88" s="36">
        <f>SUMIFS(СВЦЭМ!$D$33:$D$776,СВЦЭМ!$A$33:$A$776,$A88,СВЦЭМ!$B$33:$B$776,W$79)+'СЕТ СН'!$H$11+СВЦЭМ!$D$10+'СЕТ СН'!$H$5-'СЕТ СН'!$H$21</f>
        <v>3431.3062793200002</v>
      </c>
      <c r="X88" s="36">
        <f>SUMIFS(СВЦЭМ!$D$33:$D$776,СВЦЭМ!$A$33:$A$776,$A88,СВЦЭМ!$B$33:$B$776,X$79)+'СЕТ СН'!$H$11+СВЦЭМ!$D$10+'СЕТ СН'!$H$5-'СЕТ СН'!$H$21</f>
        <v>3429.8142154100001</v>
      </c>
      <c r="Y88" s="36">
        <f>SUMIFS(СВЦЭМ!$D$33:$D$776,СВЦЭМ!$A$33:$A$776,$A88,СВЦЭМ!$B$33:$B$776,Y$79)+'СЕТ СН'!$H$11+СВЦЭМ!$D$10+'СЕТ СН'!$H$5-'СЕТ СН'!$H$21</f>
        <v>3442.3325155900002</v>
      </c>
    </row>
    <row r="89" spans="1:25" ht="15.75" x14ac:dyDescent="0.2">
      <c r="A89" s="35">
        <f t="shared" si="2"/>
        <v>43871</v>
      </c>
      <c r="B89" s="36">
        <f>SUMIFS(СВЦЭМ!$D$33:$D$776,СВЦЭМ!$A$33:$A$776,$A89,СВЦЭМ!$B$33:$B$776,B$79)+'СЕТ СН'!$H$11+СВЦЭМ!$D$10+'СЕТ СН'!$H$5-'СЕТ СН'!$H$21</f>
        <v>3502.6540363399999</v>
      </c>
      <c r="C89" s="36">
        <f>SUMIFS(СВЦЭМ!$D$33:$D$776,СВЦЭМ!$A$33:$A$776,$A89,СВЦЭМ!$B$33:$B$776,C$79)+'СЕТ СН'!$H$11+СВЦЭМ!$D$10+'СЕТ СН'!$H$5-'СЕТ СН'!$H$21</f>
        <v>3525.3386079000002</v>
      </c>
      <c r="D89" s="36">
        <f>SUMIFS(СВЦЭМ!$D$33:$D$776,СВЦЭМ!$A$33:$A$776,$A89,СВЦЭМ!$B$33:$B$776,D$79)+'СЕТ СН'!$H$11+СВЦЭМ!$D$10+'СЕТ СН'!$H$5-'СЕТ СН'!$H$21</f>
        <v>3536.0841128299999</v>
      </c>
      <c r="E89" s="36">
        <f>SUMIFS(СВЦЭМ!$D$33:$D$776,СВЦЭМ!$A$33:$A$776,$A89,СВЦЭМ!$B$33:$B$776,E$79)+'СЕТ СН'!$H$11+СВЦЭМ!$D$10+'СЕТ СН'!$H$5-'СЕТ СН'!$H$21</f>
        <v>3540.4973931</v>
      </c>
      <c r="F89" s="36">
        <f>SUMIFS(СВЦЭМ!$D$33:$D$776,СВЦЭМ!$A$33:$A$776,$A89,СВЦЭМ!$B$33:$B$776,F$79)+'СЕТ СН'!$H$11+СВЦЭМ!$D$10+'СЕТ СН'!$H$5-'СЕТ СН'!$H$21</f>
        <v>3532.79281554</v>
      </c>
      <c r="G89" s="36">
        <f>SUMIFS(СВЦЭМ!$D$33:$D$776,СВЦЭМ!$A$33:$A$776,$A89,СВЦЭМ!$B$33:$B$776,G$79)+'СЕТ СН'!$H$11+СВЦЭМ!$D$10+'СЕТ СН'!$H$5-'СЕТ СН'!$H$21</f>
        <v>3513.72993185</v>
      </c>
      <c r="H89" s="36">
        <f>SUMIFS(СВЦЭМ!$D$33:$D$776,СВЦЭМ!$A$33:$A$776,$A89,СВЦЭМ!$B$33:$B$776,H$79)+'СЕТ СН'!$H$11+СВЦЭМ!$D$10+'СЕТ СН'!$H$5-'СЕТ СН'!$H$21</f>
        <v>3479.6123880100004</v>
      </c>
      <c r="I89" s="36">
        <f>SUMIFS(СВЦЭМ!$D$33:$D$776,СВЦЭМ!$A$33:$A$776,$A89,СВЦЭМ!$B$33:$B$776,I$79)+'СЕТ СН'!$H$11+СВЦЭМ!$D$10+'СЕТ СН'!$H$5-'СЕТ СН'!$H$21</f>
        <v>3449.6450822699999</v>
      </c>
      <c r="J89" s="36">
        <f>SUMIFS(СВЦЭМ!$D$33:$D$776,СВЦЭМ!$A$33:$A$776,$A89,СВЦЭМ!$B$33:$B$776,J$79)+'СЕТ СН'!$H$11+СВЦЭМ!$D$10+'СЕТ СН'!$H$5-'СЕТ СН'!$H$21</f>
        <v>3421.0744562300001</v>
      </c>
      <c r="K89" s="36">
        <f>SUMIFS(СВЦЭМ!$D$33:$D$776,СВЦЭМ!$A$33:$A$776,$A89,СВЦЭМ!$B$33:$B$776,K$79)+'СЕТ СН'!$H$11+СВЦЭМ!$D$10+'СЕТ СН'!$H$5-'СЕТ СН'!$H$21</f>
        <v>3397.97955052</v>
      </c>
      <c r="L89" s="36">
        <f>SUMIFS(СВЦЭМ!$D$33:$D$776,СВЦЭМ!$A$33:$A$776,$A89,СВЦЭМ!$B$33:$B$776,L$79)+'СЕТ СН'!$H$11+СВЦЭМ!$D$10+'СЕТ СН'!$H$5-'СЕТ СН'!$H$21</f>
        <v>3407.6252164799998</v>
      </c>
      <c r="M89" s="36">
        <f>SUMIFS(СВЦЭМ!$D$33:$D$776,СВЦЭМ!$A$33:$A$776,$A89,СВЦЭМ!$B$33:$B$776,M$79)+'СЕТ СН'!$H$11+СВЦЭМ!$D$10+'СЕТ СН'!$H$5-'СЕТ СН'!$H$21</f>
        <v>3418.3594590400003</v>
      </c>
      <c r="N89" s="36">
        <f>SUMIFS(СВЦЭМ!$D$33:$D$776,СВЦЭМ!$A$33:$A$776,$A89,СВЦЭМ!$B$33:$B$776,N$79)+'СЕТ СН'!$H$11+СВЦЭМ!$D$10+'СЕТ СН'!$H$5-'СЕТ СН'!$H$21</f>
        <v>3435.10435332</v>
      </c>
      <c r="O89" s="36">
        <f>SUMIFS(СВЦЭМ!$D$33:$D$776,СВЦЭМ!$A$33:$A$776,$A89,СВЦЭМ!$B$33:$B$776,O$79)+'СЕТ СН'!$H$11+СВЦЭМ!$D$10+'СЕТ СН'!$H$5-'СЕТ СН'!$H$21</f>
        <v>3452.1345222800001</v>
      </c>
      <c r="P89" s="36">
        <f>SUMIFS(СВЦЭМ!$D$33:$D$776,СВЦЭМ!$A$33:$A$776,$A89,СВЦЭМ!$B$33:$B$776,P$79)+'СЕТ СН'!$H$11+СВЦЭМ!$D$10+'СЕТ СН'!$H$5-'СЕТ СН'!$H$21</f>
        <v>3461.2585658400003</v>
      </c>
      <c r="Q89" s="36">
        <f>SUMIFS(СВЦЭМ!$D$33:$D$776,СВЦЭМ!$A$33:$A$776,$A89,СВЦЭМ!$B$33:$B$776,Q$79)+'СЕТ СН'!$H$11+СВЦЭМ!$D$10+'СЕТ СН'!$H$5-'СЕТ СН'!$H$21</f>
        <v>3467.4743136800003</v>
      </c>
      <c r="R89" s="36">
        <f>SUMIFS(СВЦЭМ!$D$33:$D$776,СВЦЭМ!$A$33:$A$776,$A89,СВЦЭМ!$B$33:$B$776,R$79)+'СЕТ СН'!$H$11+СВЦЭМ!$D$10+'СЕТ СН'!$H$5-'СЕТ СН'!$H$21</f>
        <v>3469.3263279299999</v>
      </c>
      <c r="S89" s="36">
        <f>SUMIFS(СВЦЭМ!$D$33:$D$776,СВЦЭМ!$A$33:$A$776,$A89,СВЦЭМ!$B$33:$B$776,S$79)+'СЕТ СН'!$H$11+СВЦЭМ!$D$10+'СЕТ СН'!$H$5-'СЕТ СН'!$H$21</f>
        <v>3458.2595173500004</v>
      </c>
      <c r="T89" s="36">
        <f>SUMIFS(СВЦЭМ!$D$33:$D$776,СВЦЭМ!$A$33:$A$776,$A89,СВЦЭМ!$B$33:$B$776,T$79)+'СЕТ СН'!$H$11+СВЦЭМ!$D$10+'СЕТ СН'!$H$5-'СЕТ СН'!$H$21</f>
        <v>3429.2593459700001</v>
      </c>
      <c r="U89" s="36">
        <f>SUMIFS(СВЦЭМ!$D$33:$D$776,СВЦЭМ!$A$33:$A$776,$A89,СВЦЭМ!$B$33:$B$776,U$79)+'СЕТ СН'!$H$11+СВЦЭМ!$D$10+'СЕТ СН'!$H$5-'СЕТ СН'!$H$21</f>
        <v>3427.0699170500002</v>
      </c>
      <c r="V89" s="36">
        <f>SUMIFS(СВЦЭМ!$D$33:$D$776,СВЦЭМ!$A$33:$A$776,$A89,СВЦЭМ!$B$33:$B$776,V$79)+'СЕТ СН'!$H$11+СВЦЭМ!$D$10+'СЕТ СН'!$H$5-'СЕТ СН'!$H$21</f>
        <v>3434.5867060099999</v>
      </c>
      <c r="W89" s="36">
        <f>SUMIFS(СВЦЭМ!$D$33:$D$776,СВЦЭМ!$A$33:$A$776,$A89,СВЦЭМ!$B$33:$B$776,W$79)+'СЕТ СН'!$H$11+СВЦЭМ!$D$10+'СЕТ СН'!$H$5-'СЕТ СН'!$H$21</f>
        <v>3446.5561630000002</v>
      </c>
      <c r="X89" s="36">
        <f>SUMIFS(СВЦЭМ!$D$33:$D$776,СВЦЭМ!$A$33:$A$776,$A89,СВЦЭМ!$B$33:$B$776,X$79)+'СЕТ СН'!$H$11+СВЦЭМ!$D$10+'СЕТ СН'!$H$5-'СЕТ СН'!$H$21</f>
        <v>3462.7489349900002</v>
      </c>
      <c r="Y89" s="36">
        <f>SUMIFS(СВЦЭМ!$D$33:$D$776,СВЦЭМ!$A$33:$A$776,$A89,СВЦЭМ!$B$33:$B$776,Y$79)+'СЕТ СН'!$H$11+СВЦЭМ!$D$10+'СЕТ СН'!$H$5-'СЕТ СН'!$H$21</f>
        <v>3474.0740360999998</v>
      </c>
    </row>
    <row r="90" spans="1:25" ht="15.75" x14ac:dyDescent="0.2">
      <c r="A90" s="35">
        <f t="shared" si="2"/>
        <v>43872</v>
      </c>
      <c r="B90" s="36">
        <f>SUMIFS(СВЦЭМ!$D$33:$D$776,СВЦЭМ!$A$33:$A$776,$A90,СВЦЭМ!$B$33:$B$776,B$79)+'СЕТ СН'!$H$11+СВЦЭМ!$D$10+'СЕТ СН'!$H$5-'СЕТ СН'!$H$21</f>
        <v>3467.13418538</v>
      </c>
      <c r="C90" s="36">
        <f>SUMIFS(СВЦЭМ!$D$33:$D$776,СВЦЭМ!$A$33:$A$776,$A90,СВЦЭМ!$B$33:$B$776,C$79)+'СЕТ СН'!$H$11+СВЦЭМ!$D$10+'СЕТ СН'!$H$5-'СЕТ СН'!$H$21</f>
        <v>3487.7435789000001</v>
      </c>
      <c r="D90" s="36">
        <f>SUMIFS(СВЦЭМ!$D$33:$D$776,СВЦЭМ!$A$33:$A$776,$A90,СВЦЭМ!$B$33:$B$776,D$79)+'СЕТ СН'!$H$11+СВЦЭМ!$D$10+'СЕТ СН'!$H$5-'СЕТ СН'!$H$21</f>
        <v>3497.3571254799999</v>
      </c>
      <c r="E90" s="36">
        <f>SUMIFS(СВЦЭМ!$D$33:$D$776,СВЦЭМ!$A$33:$A$776,$A90,СВЦЭМ!$B$33:$B$776,E$79)+'СЕТ СН'!$H$11+СВЦЭМ!$D$10+'СЕТ СН'!$H$5-'СЕТ СН'!$H$21</f>
        <v>3499.68575646</v>
      </c>
      <c r="F90" s="36">
        <f>SUMIFS(СВЦЭМ!$D$33:$D$776,СВЦЭМ!$A$33:$A$776,$A90,СВЦЭМ!$B$33:$B$776,F$79)+'СЕТ СН'!$H$11+СВЦЭМ!$D$10+'СЕТ СН'!$H$5-'СЕТ СН'!$H$21</f>
        <v>3491.54374164</v>
      </c>
      <c r="G90" s="36">
        <f>SUMIFS(СВЦЭМ!$D$33:$D$776,СВЦЭМ!$A$33:$A$776,$A90,СВЦЭМ!$B$33:$B$776,G$79)+'СЕТ СН'!$H$11+СВЦЭМ!$D$10+'СЕТ СН'!$H$5-'СЕТ СН'!$H$21</f>
        <v>3475.3891914400001</v>
      </c>
      <c r="H90" s="36">
        <f>SUMIFS(СВЦЭМ!$D$33:$D$776,СВЦЭМ!$A$33:$A$776,$A90,СВЦЭМ!$B$33:$B$776,H$79)+'СЕТ СН'!$H$11+СВЦЭМ!$D$10+'СЕТ СН'!$H$5-'СЕТ СН'!$H$21</f>
        <v>3448.96757656</v>
      </c>
      <c r="I90" s="36">
        <f>SUMIFS(СВЦЭМ!$D$33:$D$776,СВЦЭМ!$A$33:$A$776,$A90,СВЦЭМ!$B$33:$B$776,I$79)+'СЕТ СН'!$H$11+СВЦЭМ!$D$10+'СЕТ СН'!$H$5-'СЕТ СН'!$H$21</f>
        <v>3420.3367714700003</v>
      </c>
      <c r="J90" s="36">
        <f>SUMIFS(СВЦЭМ!$D$33:$D$776,СВЦЭМ!$A$33:$A$776,$A90,СВЦЭМ!$B$33:$B$776,J$79)+'СЕТ СН'!$H$11+СВЦЭМ!$D$10+'СЕТ СН'!$H$5-'СЕТ СН'!$H$21</f>
        <v>3402.2411313400003</v>
      </c>
      <c r="K90" s="36">
        <f>SUMIFS(СВЦЭМ!$D$33:$D$776,СВЦЭМ!$A$33:$A$776,$A90,СВЦЭМ!$B$33:$B$776,K$79)+'СЕТ СН'!$H$11+СВЦЭМ!$D$10+'СЕТ СН'!$H$5-'СЕТ СН'!$H$21</f>
        <v>3385.9316165400001</v>
      </c>
      <c r="L90" s="36">
        <f>SUMIFS(СВЦЭМ!$D$33:$D$776,СВЦЭМ!$A$33:$A$776,$A90,СВЦЭМ!$B$33:$B$776,L$79)+'СЕТ СН'!$H$11+СВЦЭМ!$D$10+'СЕТ СН'!$H$5-'СЕТ СН'!$H$21</f>
        <v>3395.5828250900004</v>
      </c>
      <c r="M90" s="36">
        <f>SUMIFS(СВЦЭМ!$D$33:$D$776,СВЦЭМ!$A$33:$A$776,$A90,СВЦЭМ!$B$33:$B$776,M$79)+'СЕТ СН'!$H$11+СВЦЭМ!$D$10+'СЕТ СН'!$H$5-'СЕТ СН'!$H$21</f>
        <v>3412.4052436299999</v>
      </c>
      <c r="N90" s="36">
        <f>SUMIFS(СВЦЭМ!$D$33:$D$776,СВЦЭМ!$A$33:$A$776,$A90,СВЦЭМ!$B$33:$B$776,N$79)+'СЕТ СН'!$H$11+СВЦЭМ!$D$10+'СЕТ СН'!$H$5-'СЕТ СН'!$H$21</f>
        <v>3431.8674233700003</v>
      </c>
      <c r="O90" s="36">
        <f>SUMIFS(СВЦЭМ!$D$33:$D$776,СВЦЭМ!$A$33:$A$776,$A90,СВЦЭМ!$B$33:$B$776,O$79)+'СЕТ СН'!$H$11+СВЦЭМ!$D$10+'СЕТ СН'!$H$5-'СЕТ СН'!$H$21</f>
        <v>3461.0706928899999</v>
      </c>
      <c r="P90" s="36">
        <f>SUMIFS(СВЦЭМ!$D$33:$D$776,СВЦЭМ!$A$33:$A$776,$A90,СВЦЭМ!$B$33:$B$776,P$79)+'СЕТ СН'!$H$11+СВЦЭМ!$D$10+'СЕТ СН'!$H$5-'СЕТ СН'!$H$21</f>
        <v>3481.0152423899999</v>
      </c>
      <c r="Q90" s="36">
        <f>SUMIFS(СВЦЭМ!$D$33:$D$776,СВЦЭМ!$A$33:$A$776,$A90,СВЦЭМ!$B$33:$B$776,Q$79)+'СЕТ СН'!$H$11+СВЦЭМ!$D$10+'СЕТ СН'!$H$5-'СЕТ СН'!$H$21</f>
        <v>3490.0598742100001</v>
      </c>
      <c r="R90" s="36">
        <f>SUMIFS(СВЦЭМ!$D$33:$D$776,СВЦЭМ!$A$33:$A$776,$A90,СВЦЭМ!$B$33:$B$776,R$79)+'СЕТ СН'!$H$11+СВЦЭМ!$D$10+'СЕТ СН'!$H$5-'СЕТ СН'!$H$21</f>
        <v>3470.0321566500002</v>
      </c>
      <c r="S90" s="36">
        <f>SUMIFS(СВЦЭМ!$D$33:$D$776,СВЦЭМ!$A$33:$A$776,$A90,СВЦЭМ!$B$33:$B$776,S$79)+'СЕТ СН'!$H$11+СВЦЭМ!$D$10+'СЕТ СН'!$H$5-'СЕТ СН'!$H$21</f>
        <v>3444.6259739100001</v>
      </c>
      <c r="T90" s="36">
        <f>SUMIFS(СВЦЭМ!$D$33:$D$776,СВЦЭМ!$A$33:$A$776,$A90,СВЦЭМ!$B$33:$B$776,T$79)+'СЕТ СН'!$H$11+СВЦЭМ!$D$10+'СЕТ СН'!$H$5-'СЕТ СН'!$H$21</f>
        <v>3420.7781622400003</v>
      </c>
      <c r="U90" s="36">
        <f>SUMIFS(СВЦЭМ!$D$33:$D$776,СВЦЭМ!$A$33:$A$776,$A90,СВЦЭМ!$B$33:$B$776,U$79)+'СЕТ СН'!$H$11+СВЦЭМ!$D$10+'СЕТ СН'!$H$5-'СЕТ СН'!$H$21</f>
        <v>3416.7630437900002</v>
      </c>
      <c r="V90" s="36">
        <f>SUMIFS(СВЦЭМ!$D$33:$D$776,СВЦЭМ!$A$33:$A$776,$A90,СВЦЭМ!$B$33:$B$776,V$79)+'СЕТ СН'!$H$11+СВЦЭМ!$D$10+'СЕТ СН'!$H$5-'СЕТ СН'!$H$21</f>
        <v>3420.12138848</v>
      </c>
      <c r="W90" s="36">
        <f>SUMIFS(СВЦЭМ!$D$33:$D$776,СВЦЭМ!$A$33:$A$776,$A90,СВЦЭМ!$B$33:$B$776,W$79)+'СЕТ СН'!$H$11+СВЦЭМ!$D$10+'СЕТ СН'!$H$5-'СЕТ СН'!$H$21</f>
        <v>3435.31512729</v>
      </c>
      <c r="X90" s="36">
        <f>SUMIFS(СВЦЭМ!$D$33:$D$776,СВЦЭМ!$A$33:$A$776,$A90,СВЦЭМ!$B$33:$B$776,X$79)+'СЕТ СН'!$H$11+СВЦЭМ!$D$10+'СЕТ СН'!$H$5-'СЕТ СН'!$H$21</f>
        <v>3447.0119835700002</v>
      </c>
      <c r="Y90" s="36">
        <f>SUMIFS(СВЦЭМ!$D$33:$D$776,СВЦЭМ!$A$33:$A$776,$A90,СВЦЭМ!$B$33:$B$776,Y$79)+'СЕТ СН'!$H$11+СВЦЭМ!$D$10+'СЕТ СН'!$H$5-'СЕТ СН'!$H$21</f>
        <v>3448.72442538</v>
      </c>
    </row>
    <row r="91" spans="1:25" ht="15.75" x14ac:dyDescent="0.2">
      <c r="A91" s="35">
        <f t="shared" si="2"/>
        <v>43873</v>
      </c>
      <c r="B91" s="36">
        <f>SUMIFS(СВЦЭМ!$D$33:$D$776,СВЦЭМ!$A$33:$A$776,$A91,СВЦЭМ!$B$33:$B$776,B$79)+'СЕТ СН'!$H$11+СВЦЭМ!$D$10+'СЕТ СН'!$H$5-'СЕТ СН'!$H$21</f>
        <v>3454.8430990800002</v>
      </c>
      <c r="C91" s="36">
        <f>SUMIFS(СВЦЭМ!$D$33:$D$776,СВЦЭМ!$A$33:$A$776,$A91,СВЦЭМ!$B$33:$B$776,C$79)+'СЕТ СН'!$H$11+СВЦЭМ!$D$10+'СЕТ СН'!$H$5-'СЕТ СН'!$H$21</f>
        <v>3445.4288599800002</v>
      </c>
      <c r="D91" s="36">
        <f>SUMIFS(СВЦЭМ!$D$33:$D$776,СВЦЭМ!$A$33:$A$776,$A91,СВЦЭМ!$B$33:$B$776,D$79)+'СЕТ СН'!$H$11+СВЦЭМ!$D$10+'СЕТ СН'!$H$5-'СЕТ СН'!$H$21</f>
        <v>3460.6869354099999</v>
      </c>
      <c r="E91" s="36">
        <f>SUMIFS(СВЦЭМ!$D$33:$D$776,СВЦЭМ!$A$33:$A$776,$A91,СВЦЭМ!$B$33:$B$776,E$79)+'СЕТ СН'!$H$11+СВЦЭМ!$D$10+'СЕТ СН'!$H$5-'СЕТ СН'!$H$21</f>
        <v>3464.1358857599998</v>
      </c>
      <c r="F91" s="36">
        <f>SUMIFS(СВЦЭМ!$D$33:$D$776,СВЦЭМ!$A$33:$A$776,$A91,СВЦЭМ!$B$33:$B$776,F$79)+'СЕТ СН'!$H$11+СВЦЭМ!$D$10+'СЕТ СН'!$H$5-'СЕТ СН'!$H$21</f>
        <v>3459.8575609700001</v>
      </c>
      <c r="G91" s="36">
        <f>SUMIFS(СВЦЭМ!$D$33:$D$776,СВЦЭМ!$A$33:$A$776,$A91,СВЦЭМ!$B$33:$B$776,G$79)+'СЕТ СН'!$H$11+СВЦЭМ!$D$10+'СЕТ СН'!$H$5-'СЕТ СН'!$H$21</f>
        <v>3448.5585658500004</v>
      </c>
      <c r="H91" s="36">
        <f>SUMIFS(СВЦЭМ!$D$33:$D$776,СВЦЭМ!$A$33:$A$776,$A91,СВЦЭМ!$B$33:$B$776,H$79)+'СЕТ СН'!$H$11+СВЦЭМ!$D$10+'СЕТ СН'!$H$5-'СЕТ СН'!$H$21</f>
        <v>3422.47721843</v>
      </c>
      <c r="I91" s="36">
        <f>SUMIFS(СВЦЭМ!$D$33:$D$776,СВЦЭМ!$A$33:$A$776,$A91,СВЦЭМ!$B$33:$B$776,I$79)+'СЕТ СН'!$H$11+СВЦЭМ!$D$10+'СЕТ СН'!$H$5-'СЕТ СН'!$H$21</f>
        <v>3411.41904866</v>
      </c>
      <c r="J91" s="36">
        <f>SUMIFS(СВЦЭМ!$D$33:$D$776,СВЦЭМ!$A$33:$A$776,$A91,СВЦЭМ!$B$33:$B$776,J$79)+'СЕТ СН'!$H$11+СВЦЭМ!$D$10+'СЕТ СН'!$H$5-'СЕТ СН'!$H$21</f>
        <v>3424.4037143400001</v>
      </c>
      <c r="K91" s="36">
        <f>SUMIFS(СВЦЭМ!$D$33:$D$776,СВЦЭМ!$A$33:$A$776,$A91,СВЦЭМ!$B$33:$B$776,K$79)+'СЕТ СН'!$H$11+СВЦЭМ!$D$10+'СЕТ СН'!$H$5-'СЕТ СН'!$H$21</f>
        <v>3431.34579278</v>
      </c>
      <c r="L91" s="36">
        <f>SUMIFS(СВЦЭМ!$D$33:$D$776,СВЦЭМ!$A$33:$A$776,$A91,СВЦЭМ!$B$33:$B$776,L$79)+'СЕТ СН'!$H$11+СВЦЭМ!$D$10+'СЕТ СН'!$H$5-'СЕТ СН'!$H$21</f>
        <v>3427.7231191199999</v>
      </c>
      <c r="M91" s="36">
        <f>SUMIFS(СВЦЭМ!$D$33:$D$776,СВЦЭМ!$A$33:$A$776,$A91,СВЦЭМ!$B$33:$B$776,M$79)+'СЕТ СН'!$H$11+СВЦЭМ!$D$10+'СЕТ СН'!$H$5-'СЕТ СН'!$H$21</f>
        <v>3412.3460755700003</v>
      </c>
      <c r="N91" s="36">
        <f>SUMIFS(СВЦЭМ!$D$33:$D$776,СВЦЭМ!$A$33:$A$776,$A91,СВЦЭМ!$B$33:$B$776,N$79)+'СЕТ СН'!$H$11+СВЦЭМ!$D$10+'СЕТ СН'!$H$5-'СЕТ СН'!$H$21</f>
        <v>3409.38767573</v>
      </c>
      <c r="O91" s="36">
        <f>SUMIFS(СВЦЭМ!$D$33:$D$776,СВЦЭМ!$A$33:$A$776,$A91,СВЦЭМ!$B$33:$B$776,O$79)+'СЕТ СН'!$H$11+СВЦЭМ!$D$10+'СЕТ СН'!$H$5-'СЕТ СН'!$H$21</f>
        <v>3409.9971981799999</v>
      </c>
      <c r="P91" s="36">
        <f>SUMIFS(СВЦЭМ!$D$33:$D$776,СВЦЭМ!$A$33:$A$776,$A91,СВЦЭМ!$B$33:$B$776,P$79)+'СЕТ СН'!$H$11+СВЦЭМ!$D$10+'СЕТ СН'!$H$5-'СЕТ СН'!$H$21</f>
        <v>3408.5399375500001</v>
      </c>
      <c r="Q91" s="36">
        <f>SUMIFS(СВЦЭМ!$D$33:$D$776,СВЦЭМ!$A$33:$A$776,$A91,СВЦЭМ!$B$33:$B$776,Q$79)+'СЕТ СН'!$H$11+СВЦЭМ!$D$10+'СЕТ СН'!$H$5-'СЕТ СН'!$H$21</f>
        <v>3406.1801094800003</v>
      </c>
      <c r="R91" s="36">
        <f>SUMIFS(СВЦЭМ!$D$33:$D$776,СВЦЭМ!$A$33:$A$776,$A91,СВЦЭМ!$B$33:$B$776,R$79)+'СЕТ СН'!$H$11+СВЦЭМ!$D$10+'СЕТ СН'!$H$5-'СЕТ СН'!$H$21</f>
        <v>3404.3901322000002</v>
      </c>
      <c r="S91" s="36">
        <f>SUMIFS(СВЦЭМ!$D$33:$D$776,СВЦЭМ!$A$33:$A$776,$A91,СВЦЭМ!$B$33:$B$776,S$79)+'СЕТ СН'!$H$11+СВЦЭМ!$D$10+'СЕТ СН'!$H$5-'СЕТ СН'!$H$21</f>
        <v>3407.6054907900002</v>
      </c>
      <c r="T91" s="36">
        <f>SUMIFS(СВЦЭМ!$D$33:$D$776,СВЦЭМ!$A$33:$A$776,$A91,СВЦЭМ!$B$33:$B$776,T$79)+'СЕТ СН'!$H$11+СВЦЭМ!$D$10+'СЕТ СН'!$H$5-'СЕТ СН'!$H$21</f>
        <v>3411.6583866600004</v>
      </c>
      <c r="U91" s="36">
        <f>SUMIFS(СВЦЭМ!$D$33:$D$776,СВЦЭМ!$A$33:$A$776,$A91,СВЦЭМ!$B$33:$B$776,U$79)+'СЕТ СН'!$H$11+СВЦЭМ!$D$10+'СЕТ СН'!$H$5-'СЕТ СН'!$H$21</f>
        <v>3418.6353472600003</v>
      </c>
      <c r="V91" s="36">
        <f>SUMIFS(СВЦЭМ!$D$33:$D$776,СВЦЭМ!$A$33:$A$776,$A91,СВЦЭМ!$B$33:$B$776,V$79)+'СЕТ СН'!$H$11+СВЦЭМ!$D$10+'СЕТ СН'!$H$5-'СЕТ СН'!$H$21</f>
        <v>3402.1365410400003</v>
      </c>
      <c r="W91" s="36">
        <f>SUMIFS(СВЦЭМ!$D$33:$D$776,СВЦЭМ!$A$33:$A$776,$A91,СВЦЭМ!$B$33:$B$776,W$79)+'СЕТ СН'!$H$11+СВЦЭМ!$D$10+'СЕТ СН'!$H$5-'СЕТ СН'!$H$21</f>
        <v>3404.6197868500003</v>
      </c>
      <c r="X91" s="36">
        <f>SUMIFS(СВЦЭМ!$D$33:$D$776,СВЦЭМ!$A$33:$A$776,$A91,СВЦЭМ!$B$33:$B$776,X$79)+'СЕТ СН'!$H$11+СВЦЭМ!$D$10+'СЕТ СН'!$H$5-'СЕТ СН'!$H$21</f>
        <v>3394.0449829500003</v>
      </c>
      <c r="Y91" s="36">
        <f>SUMIFS(СВЦЭМ!$D$33:$D$776,СВЦЭМ!$A$33:$A$776,$A91,СВЦЭМ!$B$33:$B$776,Y$79)+'СЕТ СН'!$H$11+СВЦЭМ!$D$10+'СЕТ СН'!$H$5-'СЕТ СН'!$H$21</f>
        <v>3389.3955300400003</v>
      </c>
    </row>
    <row r="92" spans="1:25" ht="15.75" x14ac:dyDescent="0.2">
      <c r="A92" s="35">
        <f t="shared" si="2"/>
        <v>43874</v>
      </c>
      <c r="B92" s="36">
        <f>SUMIFS(СВЦЭМ!$D$33:$D$776,СВЦЭМ!$A$33:$A$776,$A92,СВЦЭМ!$B$33:$B$776,B$79)+'СЕТ СН'!$H$11+СВЦЭМ!$D$10+'СЕТ СН'!$H$5-'СЕТ СН'!$H$21</f>
        <v>3429.9323243700001</v>
      </c>
      <c r="C92" s="36">
        <f>SUMIFS(СВЦЭМ!$D$33:$D$776,СВЦЭМ!$A$33:$A$776,$A92,СВЦЭМ!$B$33:$B$776,C$79)+'СЕТ СН'!$H$11+СВЦЭМ!$D$10+'СЕТ СН'!$H$5-'СЕТ СН'!$H$21</f>
        <v>3446.9161376900001</v>
      </c>
      <c r="D92" s="36">
        <f>SUMIFS(СВЦЭМ!$D$33:$D$776,СВЦЭМ!$A$33:$A$776,$A92,СВЦЭМ!$B$33:$B$776,D$79)+'СЕТ СН'!$H$11+СВЦЭМ!$D$10+'СЕТ СН'!$H$5-'СЕТ СН'!$H$21</f>
        <v>3459.1622779500003</v>
      </c>
      <c r="E92" s="36">
        <f>SUMIFS(СВЦЭМ!$D$33:$D$776,СВЦЭМ!$A$33:$A$776,$A92,СВЦЭМ!$B$33:$B$776,E$79)+'СЕТ СН'!$H$11+СВЦЭМ!$D$10+'СЕТ СН'!$H$5-'СЕТ СН'!$H$21</f>
        <v>3469.4552151900002</v>
      </c>
      <c r="F92" s="36">
        <f>SUMIFS(СВЦЭМ!$D$33:$D$776,СВЦЭМ!$A$33:$A$776,$A92,СВЦЭМ!$B$33:$B$776,F$79)+'СЕТ СН'!$H$11+СВЦЭМ!$D$10+'СЕТ СН'!$H$5-'СЕТ СН'!$H$21</f>
        <v>3464.7250911900001</v>
      </c>
      <c r="G92" s="36">
        <f>SUMIFS(СВЦЭМ!$D$33:$D$776,СВЦЭМ!$A$33:$A$776,$A92,СВЦЭМ!$B$33:$B$776,G$79)+'СЕТ СН'!$H$11+СВЦЭМ!$D$10+'СЕТ СН'!$H$5-'СЕТ СН'!$H$21</f>
        <v>3453.7854269500003</v>
      </c>
      <c r="H92" s="36">
        <f>SUMIFS(СВЦЭМ!$D$33:$D$776,СВЦЭМ!$A$33:$A$776,$A92,СВЦЭМ!$B$33:$B$776,H$79)+'СЕТ СН'!$H$11+СВЦЭМ!$D$10+'СЕТ СН'!$H$5-'СЕТ СН'!$H$21</f>
        <v>3430.5936204500003</v>
      </c>
      <c r="I92" s="36">
        <f>SUMIFS(СВЦЭМ!$D$33:$D$776,СВЦЭМ!$A$33:$A$776,$A92,СВЦЭМ!$B$33:$B$776,I$79)+'СЕТ СН'!$H$11+СВЦЭМ!$D$10+'СЕТ СН'!$H$5-'СЕТ СН'!$H$21</f>
        <v>3408.6841572500002</v>
      </c>
      <c r="J92" s="36">
        <f>SUMIFS(СВЦЭМ!$D$33:$D$776,СВЦЭМ!$A$33:$A$776,$A92,СВЦЭМ!$B$33:$B$776,J$79)+'СЕТ СН'!$H$11+СВЦЭМ!$D$10+'СЕТ СН'!$H$5-'СЕТ СН'!$H$21</f>
        <v>3404.7005047600001</v>
      </c>
      <c r="K92" s="36">
        <f>SUMIFS(СВЦЭМ!$D$33:$D$776,СВЦЭМ!$A$33:$A$776,$A92,СВЦЭМ!$B$33:$B$776,K$79)+'СЕТ СН'!$H$11+СВЦЭМ!$D$10+'СЕТ СН'!$H$5-'СЕТ СН'!$H$21</f>
        <v>3389.6493978200001</v>
      </c>
      <c r="L92" s="36">
        <f>SUMIFS(СВЦЭМ!$D$33:$D$776,СВЦЭМ!$A$33:$A$776,$A92,СВЦЭМ!$B$33:$B$776,L$79)+'СЕТ СН'!$H$11+СВЦЭМ!$D$10+'СЕТ СН'!$H$5-'СЕТ СН'!$H$21</f>
        <v>3386.56190272</v>
      </c>
      <c r="M92" s="36">
        <f>SUMIFS(СВЦЭМ!$D$33:$D$776,СВЦЭМ!$A$33:$A$776,$A92,СВЦЭМ!$B$33:$B$776,M$79)+'СЕТ СН'!$H$11+СВЦЭМ!$D$10+'СЕТ СН'!$H$5-'СЕТ СН'!$H$21</f>
        <v>3396.70868144</v>
      </c>
      <c r="N92" s="36">
        <f>SUMIFS(СВЦЭМ!$D$33:$D$776,СВЦЭМ!$A$33:$A$776,$A92,СВЦЭМ!$B$33:$B$776,N$79)+'СЕТ СН'!$H$11+СВЦЭМ!$D$10+'СЕТ СН'!$H$5-'СЕТ СН'!$H$21</f>
        <v>3416.4559854300001</v>
      </c>
      <c r="O92" s="36">
        <f>SUMIFS(СВЦЭМ!$D$33:$D$776,СВЦЭМ!$A$33:$A$776,$A92,СВЦЭМ!$B$33:$B$776,O$79)+'СЕТ СН'!$H$11+СВЦЭМ!$D$10+'СЕТ СН'!$H$5-'СЕТ СН'!$H$21</f>
        <v>3423.4264981699998</v>
      </c>
      <c r="P92" s="36">
        <f>SUMIFS(СВЦЭМ!$D$33:$D$776,СВЦЭМ!$A$33:$A$776,$A92,СВЦЭМ!$B$33:$B$776,P$79)+'СЕТ СН'!$H$11+СВЦЭМ!$D$10+'СЕТ СН'!$H$5-'СЕТ СН'!$H$21</f>
        <v>3428.6555078000001</v>
      </c>
      <c r="Q92" s="36">
        <f>SUMIFS(СВЦЭМ!$D$33:$D$776,СВЦЭМ!$A$33:$A$776,$A92,СВЦЭМ!$B$33:$B$776,Q$79)+'СЕТ СН'!$H$11+СВЦЭМ!$D$10+'СЕТ СН'!$H$5-'СЕТ СН'!$H$21</f>
        <v>3430.9113474599999</v>
      </c>
      <c r="R92" s="36">
        <f>SUMIFS(СВЦЭМ!$D$33:$D$776,СВЦЭМ!$A$33:$A$776,$A92,СВЦЭМ!$B$33:$B$776,R$79)+'СЕТ СН'!$H$11+СВЦЭМ!$D$10+'СЕТ СН'!$H$5-'СЕТ СН'!$H$21</f>
        <v>3430.7971379700002</v>
      </c>
      <c r="S92" s="36">
        <f>SUMIFS(СВЦЭМ!$D$33:$D$776,СВЦЭМ!$A$33:$A$776,$A92,СВЦЭМ!$B$33:$B$776,S$79)+'СЕТ СН'!$H$11+СВЦЭМ!$D$10+'СЕТ СН'!$H$5-'СЕТ СН'!$H$21</f>
        <v>3416.4231750400004</v>
      </c>
      <c r="T92" s="36">
        <f>SUMIFS(СВЦЭМ!$D$33:$D$776,СВЦЭМ!$A$33:$A$776,$A92,СВЦЭМ!$B$33:$B$776,T$79)+'СЕТ СН'!$H$11+СВЦЭМ!$D$10+'СЕТ СН'!$H$5-'СЕТ СН'!$H$21</f>
        <v>3381.8131825400001</v>
      </c>
      <c r="U92" s="36">
        <f>SUMIFS(СВЦЭМ!$D$33:$D$776,СВЦЭМ!$A$33:$A$776,$A92,СВЦЭМ!$B$33:$B$776,U$79)+'СЕТ СН'!$H$11+СВЦЭМ!$D$10+'СЕТ СН'!$H$5-'СЕТ СН'!$H$21</f>
        <v>3372.9484518099998</v>
      </c>
      <c r="V92" s="36">
        <f>SUMIFS(СВЦЭМ!$D$33:$D$776,СВЦЭМ!$A$33:$A$776,$A92,СВЦЭМ!$B$33:$B$776,V$79)+'СЕТ СН'!$H$11+СВЦЭМ!$D$10+'СЕТ СН'!$H$5-'СЕТ СН'!$H$21</f>
        <v>3367.8461276400003</v>
      </c>
      <c r="W92" s="36">
        <f>SUMIFS(СВЦЭМ!$D$33:$D$776,СВЦЭМ!$A$33:$A$776,$A92,СВЦЭМ!$B$33:$B$776,W$79)+'СЕТ СН'!$H$11+СВЦЭМ!$D$10+'СЕТ СН'!$H$5-'СЕТ СН'!$H$21</f>
        <v>3385.0501945999999</v>
      </c>
      <c r="X92" s="36">
        <f>SUMIFS(СВЦЭМ!$D$33:$D$776,СВЦЭМ!$A$33:$A$776,$A92,СВЦЭМ!$B$33:$B$776,X$79)+'СЕТ СН'!$H$11+СВЦЭМ!$D$10+'СЕТ СН'!$H$5-'СЕТ СН'!$H$21</f>
        <v>3397.0931477200002</v>
      </c>
      <c r="Y92" s="36">
        <f>SUMIFS(СВЦЭМ!$D$33:$D$776,СВЦЭМ!$A$33:$A$776,$A92,СВЦЭМ!$B$33:$B$776,Y$79)+'СЕТ СН'!$H$11+СВЦЭМ!$D$10+'СЕТ СН'!$H$5-'СЕТ СН'!$H$21</f>
        <v>3418.2171959699999</v>
      </c>
    </row>
    <row r="93" spans="1:25" ht="15.75" x14ac:dyDescent="0.2">
      <c r="A93" s="35">
        <f t="shared" si="2"/>
        <v>43875</v>
      </c>
      <c r="B93" s="36">
        <f>SUMIFS(СВЦЭМ!$D$33:$D$776,СВЦЭМ!$A$33:$A$776,$A93,СВЦЭМ!$B$33:$B$776,B$79)+'СЕТ СН'!$H$11+СВЦЭМ!$D$10+'СЕТ СН'!$H$5-'СЕТ СН'!$H$21</f>
        <v>3443.4830406199999</v>
      </c>
      <c r="C93" s="36">
        <f>SUMIFS(СВЦЭМ!$D$33:$D$776,СВЦЭМ!$A$33:$A$776,$A93,СВЦЭМ!$B$33:$B$776,C$79)+'СЕТ СН'!$H$11+СВЦЭМ!$D$10+'СЕТ СН'!$H$5-'СЕТ СН'!$H$21</f>
        <v>3461.00612073</v>
      </c>
      <c r="D93" s="36">
        <f>SUMIFS(СВЦЭМ!$D$33:$D$776,СВЦЭМ!$A$33:$A$776,$A93,СВЦЭМ!$B$33:$B$776,D$79)+'СЕТ СН'!$H$11+СВЦЭМ!$D$10+'СЕТ СН'!$H$5-'СЕТ СН'!$H$21</f>
        <v>3476.8951333700002</v>
      </c>
      <c r="E93" s="36">
        <f>SUMIFS(СВЦЭМ!$D$33:$D$776,СВЦЭМ!$A$33:$A$776,$A93,СВЦЭМ!$B$33:$B$776,E$79)+'СЕТ СН'!$H$11+СВЦЭМ!$D$10+'СЕТ СН'!$H$5-'СЕТ СН'!$H$21</f>
        <v>3475.4187481500003</v>
      </c>
      <c r="F93" s="36">
        <f>SUMIFS(СВЦЭМ!$D$33:$D$776,СВЦЭМ!$A$33:$A$776,$A93,СВЦЭМ!$B$33:$B$776,F$79)+'СЕТ СН'!$H$11+СВЦЭМ!$D$10+'СЕТ СН'!$H$5-'СЕТ СН'!$H$21</f>
        <v>3470.8043763599999</v>
      </c>
      <c r="G93" s="36">
        <f>SUMIFS(СВЦЭМ!$D$33:$D$776,СВЦЭМ!$A$33:$A$776,$A93,СВЦЭМ!$B$33:$B$776,G$79)+'СЕТ СН'!$H$11+СВЦЭМ!$D$10+'СЕТ СН'!$H$5-'СЕТ СН'!$H$21</f>
        <v>3460.9697514</v>
      </c>
      <c r="H93" s="36">
        <f>SUMIFS(СВЦЭМ!$D$33:$D$776,СВЦЭМ!$A$33:$A$776,$A93,СВЦЭМ!$B$33:$B$776,H$79)+'СЕТ СН'!$H$11+СВЦЭМ!$D$10+'СЕТ СН'!$H$5-'СЕТ СН'!$H$21</f>
        <v>3431.8984059700001</v>
      </c>
      <c r="I93" s="36">
        <f>SUMIFS(СВЦЭМ!$D$33:$D$776,СВЦЭМ!$A$33:$A$776,$A93,СВЦЭМ!$B$33:$B$776,I$79)+'СЕТ СН'!$H$11+СВЦЭМ!$D$10+'СЕТ СН'!$H$5-'СЕТ СН'!$H$21</f>
        <v>3410.88347398</v>
      </c>
      <c r="J93" s="36">
        <f>SUMIFS(СВЦЭМ!$D$33:$D$776,СВЦЭМ!$A$33:$A$776,$A93,СВЦЭМ!$B$33:$B$776,J$79)+'СЕТ СН'!$H$11+СВЦЭМ!$D$10+'СЕТ СН'!$H$5-'СЕТ СН'!$H$21</f>
        <v>3396.77549598</v>
      </c>
      <c r="K93" s="36">
        <f>SUMIFS(СВЦЭМ!$D$33:$D$776,СВЦЭМ!$A$33:$A$776,$A93,СВЦЭМ!$B$33:$B$776,K$79)+'СЕТ СН'!$H$11+СВЦЭМ!$D$10+'СЕТ СН'!$H$5-'СЕТ СН'!$H$21</f>
        <v>3379.4215270700001</v>
      </c>
      <c r="L93" s="36">
        <f>SUMIFS(СВЦЭМ!$D$33:$D$776,СВЦЭМ!$A$33:$A$776,$A93,СВЦЭМ!$B$33:$B$776,L$79)+'СЕТ СН'!$H$11+СВЦЭМ!$D$10+'СЕТ СН'!$H$5-'СЕТ СН'!$H$21</f>
        <v>3377.55178772</v>
      </c>
      <c r="M93" s="36">
        <f>SUMIFS(СВЦЭМ!$D$33:$D$776,СВЦЭМ!$A$33:$A$776,$A93,СВЦЭМ!$B$33:$B$776,M$79)+'СЕТ СН'!$H$11+СВЦЭМ!$D$10+'СЕТ СН'!$H$5-'СЕТ СН'!$H$21</f>
        <v>3377.5318329900001</v>
      </c>
      <c r="N93" s="36">
        <f>SUMIFS(СВЦЭМ!$D$33:$D$776,СВЦЭМ!$A$33:$A$776,$A93,СВЦЭМ!$B$33:$B$776,N$79)+'СЕТ СН'!$H$11+СВЦЭМ!$D$10+'СЕТ СН'!$H$5-'СЕТ СН'!$H$21</f>
        <v>3398.36255798</v>
      </c>
      <c r="O93" s="36">
        <f>SUMIFS(СВЦЭМ!$D$33:$D$776,СВЦЭМ!$A$33:$A$776,$A93,СВЦЭМ!$B$33:$B$776,O$79)+'СЕТ СН'!$H$11+СВЦЭМ!$D$10+'СЕТ СН'!$H$5-'СЕТ СН'!$H$21</f>
        <v>3407.9637440200004</v>
      </c>
      <c r="P93" s="36">
        <f>SUMIFS(СВЦЭМ!$D$33:$D$776,СВЦЭМ!$A$33:$A$776,$A93,СВЦЭМ!$B$33:$B$776,P$79)+'СЕТ СН'!$H$11+СВЦЭМ!$D$10+'СЕТ СН'!$H$5-'СЕТ СН'!$H$21</f>
        <v>3416.8672452700002</v>
      </c>
      <c r="Q93" s="36">
        <f>SUMIFS(СВЦЭМ!$D$33:$D$776,СВЦЭМ!$A$33:$A$776,$A93,СВЦЭМ!$B$33:$B$776,Q$79)+'СЕТ СН'!$H$11+СВЦЭМ!$D$10+'СЕТ СН'!$H$5-'СЕТ СН'!$H$21</f>
        <v>3421.4590813100003</v>
      </c>
      <c r="R93" s="36">
        <f>SUMIFS(СВЦЭМ!$D$33:$D$776,СВЦЭМ!$A$33:$A$776,$A93,СВЦЭМ!$B$33:$B$776,R$79)+'СЕТ СН'!$H$11+СВЦЭМ!$D$10+'СЕТ СН'!$H$5-'СЕТ СН'!$H$21</f>
        <v>3415.5103334300002</v>
      </c>
      <c r="S93" s="36">
        <f>SUMIFS(СВЦЭМ!$D$33:$D$776,СВЦЭМ!$A$33:$A$776,$A93,СВЦЭМ!$B$33:$B$776,S$79)+'СЕТ СН'!$H$11+СВЦЭМ!$D$10+'СЕТ СН'!$H$5-'СЕТ СН'!$H$21</f>
        <v>3398.4312139000003</v>
      </c>
      <c r="T93" s="36">
        <f>SUMIFS(СВЦЭМ!$D$33:$D$776,СВЦЭМ!$A$33:$A$776,$A93,СВЦЭМ!$B$33:$B$776,T$79)+'СЕТ СН'!$H$11+СВЦЭМ!$D$10+'СЕТ СН'!$H$5-'СЕТ СН'!$H$21</f>
        <v>3381.7530749699999</v>
      </c>
      <c r="U93" s="36">
        <f>SUMIFS(СВЦЭМ!$D$33:$D$776,СВЦЭМ!$A$33:$A$776,$A93,СВЦЭМ!$B$33:$B$776,U$79)+'СЕТ СН'!$H$11+СВЦЭМ!$D$10+'СЕТ СН'!$H$5-'СЕТ СН'!$H$21</f>
        <v>3377.5749845800001</v>
      </c>
      <c r="V93" s="36">
        <f>SUMIFS(СВЦЭМ!$D$33:$D$776,СВЦЭМ!$A$33:$A$776,$A93,СВЦЭМ!$B$33:$B$776,V$79)+'СЕТ СН'!$H$11+СВЦЭМ!$D$10+'СЕТ СН'!$H$5-'СЕТ СН'!$H$21</f>
        <v>3380.5981290500004</v>
      </c>
      <c r="W93" s="36">
        <f>SUMIFS(СВЦЭМ!$D$33:$D$776,СВЦЭМ!$A$33:$A$776,$A93,СВЦЭМ!$B$33:$B$776,W$79)+'СЕТ СН'!$H$11+СВЦЭМ!$D$10+'СЕТ СН'!$H$5-'СЕТ СН'!$H$21</f>
        <v>3398.16548483</v>
      </c>
      <c r="X93" s="36">
        <f>SUMIFS(СВЦЭМ!$D$33:$D$776,СВЦЭМ!$A$33:$A$776,$A93,СВЦЭМ!$B$33:$B$776,X$79)+'СЕТ СН'!$H$11+СВЦЭМ!$D$10+'СЕТ СН'!$H$5-'СЕТ СН'!$H$21</f>
        <v>3414.3158494600002</v>
      </c>
      <c r="Y93" s="36">
        <f>SUMIFS(СВЦЭМ!$D$33:$D$776,СВЦЭМ!$A$33:$A$776,$A93,СВЦЭМ!$B$33:$B$776,Y$79)+'СЕТ СН'!$H$11+СВЦЭМ!$D$10+'СЕТ СН'!$H$5-'СЕТ СН'!$H$21</f>
        <v>3418.43271327</v>
      </c>
    </row>
    <row r="94" spans="1:25" ht="15.75" x14ac:dyDescent="0.2">
      <c r="A94" s="35">
        <f t="shared" si="2"/>
        <v>43876</v>
      </c>
      <c r="B94" s="36">
        <f>SUMIFS(СВЦЭМ!$D$33:$D$776,СВЦЭМ!$A$33:$A$776,$A94,СВЦЭМ!$B$33:$B$776,B$79)+'СЕТ СН'!$H$11+СВЦЭМ!$D$10+'СЕТ СН'!$H$5-'СЕТ СН'!$H$21</f>
        <v>3331.27947313</v>
      </c>
      <c r="C94" s="36">
        <f>SUMIFS(СВЦЭМ!$D$33:$D$776,СВЦЭМ!$A$33:$A$776,$A94,СВЦЭМ!$B$33:$B$776,C$79)+'СЕТ СН'!$H$11+СВЦЭМ!$D$10+'СЕТ СН'!$H$5-'СЕТ СН'!$H$21</f>
        <v>3347.1866831699999</v>
      </c>
      <c r="D94" s="36">
        <f>SUMIFS(СВЦЭМ!$D$33:$D$776,СВЦЭМ!$A$33:$A$776,$A94,СВЦЭМ!$B$33:$B$776,D$79)+'СЕТ СН'!$H$11+СВЦЭМ!$D$10+'СЕТ СН'!$H$5-'СЕТ СН'!$H$21</f>
        <v>3370.7198955900003</v>
      </c>
      <c r="E94" s="36">
        <f>SUMIFS(СВЦЭМ!$D$33:$D$776,СВЦЭМ!$A$33:$A$776,$A94,СВЦЭМ!$B$33:$B$776,E$79)+'СЕТ СН'!$H$11+СВЦЭМ!$D$10+'СЕТ СН'!$H$5-'СЕТ СН'!$H$21</f>
        <v>3384.9309221100002</v>
      </c>
      <c r="F94" s="36">
        <f>SUMIFS(СВЦЭМ!$D$33:$D$776,СВЦЭМ!$A$33:$A$776,$A94,СВЦЭМ!$B$33:$B$776,F$79)+'СЕТ СН'!$H$11+СВЦЭМ!$D$10+'СЕТ СН'!$H$5-'СЕТ СН'!$H$21</f>
        <v>3384.4178896000003</v>
      </c>
      <c r="G94" s="36">
        <f>SUMIFS(СВЦЭМ!$D$33:$D$776,СВЦЭМ!$A$33:$A$776,$A94,СВЦЭМ!$B$33:$B$776,G$79)+'СЕТ СН'!$H$11+СВЦЭМ!$D$10+'СЕТ СН'!$H$5-'СЕТ СН'!$H$21</f>
        <v>3371.85829229</v>
      </c>
      <c r="H94" s="36">
        <f>SUMIFS(СВЦЭМ!$D$33:$D$776,СВЦЭМ!$A$33:$A$776,$A94,СВЦЭМ!$B$33:$B$776,H$79)+'СЕТ СН'!$H$11+СВЦЭМ!$D$10+'СЕТ СН'!$H$5-'СЕТ СН'!$H$21</f>
        <v>3366.14303251</v>
      </c>
      <c r="I94" s="36">
        <f>SUMIFS(СВЦЭМ!$D$33:$D$776,СВЦЭМ!$A$33:$A$776,$A94,СВЦЭМ!$B$33:$B$776,I$79)+'СЕТ СН'!$H$11+СВЦЭМ!$D$10+'СЕТ СН'!$H$5-'СЕТ СН'!$H$21</f>
        <v>3367.7091461600003</v>
      </c>
      <c r="J94" s="36">
        <f>SUMIFS(СВЦЭМ!$D$33:$D$776,СВЦЭМ!$A$33:$A$776,$A94,СВЦЭМ!$B$33:$B$776,J$79)+'СЕТ СН'!$H$11+СВЦЭМ!$D$10+'СЕТ СН'!$H$5-'СЕТ СН'!$H$21</f>
        <v>3386.4728322400001</v>
      </c>
      <c r="K94" s="36">
        <f>SUMIFS(СВЦЭМ!$D$33:$D$776,СВЦЭМ!$A$33:$A$776,$A94,СВЦЭМ!$B$33:$B$776,K$79)+'СЕТ СН'!$H$11+СВЦЭМ!$D$10+'СЕТ СН'!$H$5-'СЕТ СН'!$H$21</f>
        <v>3396.1525845900001</v>
      </c>
      <c r="L94" s="36">
        <f>SUMIFS(СВЦЭМ!$D$33:$D$776,СВЦЭМ!$A$33:$A$776,$A94,СВЦЭМ!$B$33:$B$776,L$79)+'СЕТ СН'!$H$11+СВЦЭМ!$D$10+'СЕТ СН'!$H$5-'СЕТ СН'!$H$21</f>
        <v>3402.3537604800003</v>
      </c>
      <c r="M94" s="36">
        <f>SUMIFS(СВЦЭМ!$D$33:$D$776,СВЦЭМ!$A$33:$A$776,$A94,СВЦЭМ!$B$33:$B$776,M$79)+'СЕТ СН'!$H$11+СВЦЭМ!$D$10+'СЕТ СН'!$H$5-'СЕТ СН'!$H$21</f>
        <v>3389.9252408100001</v>
      </c>
      <c r="N94" s="36">
        <f>SUMIFS(СВЦЭМ!$D$33:$D$776,СВЦЭМ!$A$33:$A$776,$A94,СВЦЭМ!$B$33:$B$776,N$79)+'СЕТ СН'!$H$11+СВЦЭМ!$D$10+'СЕТ СН'!$H$5-'СЕТ СН'!$H$21</f>
        <v>3386.3093128199998</v>
      </c>
      <c r="O94" s="36">
        <f>SUMIFS(СВЦЭМ!$D$33:$D$776,СВЦЭМ!$A$33:$A$776,$A94,СВЦЭМ!$B$33:$B$776,O$79)+'СЕТ СН'!$H$11+СВЦЭМ!$D$10+'СЕТ СН'!$H$5-'СЕТ СН'!$H$21</f>
        <v>3386.1387937099998</v>
      </c>
      <c r="P94" s="36">
        <f>SUMIFS(СВЦЭМ!$D$33:$D$776,СВЦЭМ!$A$33:$A$776,$A94,СВЦЭМ!$B$33:$B$776,P$79)+'СЕТ СН'!$H$11+СВЦЭМ!$D$10+'СЕТ СН'!$H$5-'СЕТ СН'!$H$21</f>
        <v>3374.9174750400002</v>
      </c>
      <c r="Q94" s="36">
        <f>SUMIFS(СВЦЭМ!$D$33:$D$776,СВЦЭМ!$A$33:$A$776,$A94,СВЦЭМ!$B$33:$B$776,Q$79)+'СЕТ СН'!$H$11+СВЦЭМ!$D$10+'СЕТ СН'!$H$5-'СЕТ СН'!$H$21</f>
        <v>3362.5731103100002</v>
      </c>
      <c r="R94" s="36">
        <f>SUMIFS(СВЦЭМ!$D$33:$D$776,СВЦЭМ!$A$33:$A$776,$A94,СВЦЭМ!$B$33:$B$776,R$79)+'СЕТ СН'!$H$11+СВЦЭМ!$D$10+'СЕТ СН'!$H$5-'СЕТ СН'!$H$21</f>
        <v>3368.7939621300002</v>
      </c>
      <c r="S94" s="36">
        <f>SUMIFS(СВЦЭМ!$D$33:$D$776,СВЦЭМ!$A$33:$A$776,$A94,СВЦЭМ!$B$33:$B$776,S$79)+'СЕТ СН'!$H$11+СВЦЭМ!$D$10+'СЕТ СН'!$H$5-'СЕТ СН'!$H$21</f>
        <v>3374.49428214</v>
      </c>
      <c r="T94" s="36">
        <f>SUMIFS(СВЦЭМ!$D$33:$D$776,СВЦЭМ!$A$33:$A$776,$A94,СВЦЭМ!$B$33:$B$776,T$79)+'СЕТ СН'!$H$11+СВЦЭМ!$D$10+'СЕТ СН'!$H$5-'СЕТ СН'!$H$21</f>
        <v>3389.0568145699999</v>
      </c>
      <c r="U94" s="36">
        <f>SUMIFS(СВЦЭМ!$D$33:$D$776,СВЦЭМ!$A$33:$A$776,$A94,СВЦЭМ!$B$33:$B$776,U$79)+'СЕТ СН'!$H$11+СВЦЭМ!$D$10+'СЕТ СН'!$H$5-'СЕТ СН'!$H$21</f>
        <v>3392.9903074000003</v>
      </c>
      <c r="V94" s="36">
        <f>SUMIFS(СВЦЭМ!$D$33:$D$776,СВЦЭМ!$A$33:$A$776,$A94,СВЦЭМ!$B$33:$B$776,V$79)+'СЕТ СН'!$H$11+СВЦЭМ!$D$10+'СЕТ СН'!$H$5-'СЕТ СН'!$H$21</f>
        <v>3377.5821303100001</v>
      </c>
      <c r="W94" s="36">
        <f>SUMIFS(СВЦЭМ!$D$33:$D$776,СВЦЭМ!$A$33:$A$776,$A94,СВЦЭМ!$B$33:$B$776,W$79)+'СЕТ СН'!$H$11+СВЦЭМ!$D$10+'СЕТ СН'!$H$5-'СЕТ СН'!$H$21</f>
        <v>3375.6755787900001</v>
      </c>
      <c r="X94" s="36">
        <f>SUMIFS(СВЦЭМ!$D$33:$D$776,СВЦЭМ!$A$33:$A$776,$A94,СВЦЭМ!$B$33:$B$776,X$79)+'СЕТ СН'!$H$11+СВЦЭМ!$D$10+'СЕТ СН'!$H$5-'СЕТ СН'!$H$21</f>
        <v>3369.7302159600004</v>
      </c>
      <c r="Y94" s="36">
        <f>SUMIFS(СВЦЭМ!$D$33:$D$776,СВЦЭМ!$A$33:$A$776,$A94,СВЦЭМ!$B$33:$B$776,Y$79)+'СЕТ СН'!$H$11+СВЦЭМ!$D$10+'СЕТ СН'!$H$5-'СЕТ СН'!$H$21</f>
        <v>3342.7608593300001</v>
      </c>
    </row>
    <row r="95" spans="1:25" ht="15.75" x14ac:dyDescent="0.2">
      <c r="A95" s="35">
        <f t="shared" si="2"/>
        <v>43877</v>
      </c>
      <c r="B95" s="36">
        <f>SUMIFS(СВЦЭМ!$D$33:$D$776,СВЦЭМ!$A$33:$A$776,$A95,СВЦЭМ!$B$33:$B$776,B$79)+'СЕТ СН'!$H$11+СВЦЭМ!$D$10+'СЕТ СН'!$H$5-'СЕТ СН'!$H$21</f>
        <v>3437.2112398700001</v>
      </c>
      <c r="C95" s="36">
        <f>SUMIFS(СВЦЭМ!$D$33:$D$776,СВЦЭМ!$A$33:$A$776,$A95,СВЦЭМ!$B$33:$B$776,C$79)+'СЕТ СН'!$H$11+СВЦЭМ!$D$10+'СЕТ СН'!$H$5-'СЕТ СН'!$H$21</f>
        <v>3466.8667017100001</v>
      </c>
      <c r="D95" s="36">
        <f>SUMIFS(СВЦЭМ!$D$33:$D$776,СВЦЭМ!$A$33:$A$776,$A95,СВЦЭМ!$B$33:$B$776,D$79)+'СЕТ СН'!$H$11+СВЦЭМ!$D$10+'СЕТ СН'!$H$5-'СЕТ СН'!$H$21</f>
        <v>3477.6072079099999</v>
      </c>
      <c r="E95" s="36">
        <f>SUMIFS(СВЦЭМ!$D$33:$D$776,СВЦЭМ!$A$33:$A$776,$A95,СВЦЭМ!$B$33:$B$776,E$79)+'СЕТ СН'!$H$11+СВЦЭМ!$D$10+'СЕТ СН'!$H$5-'СЕТ СН'!$H$21</f>
        <v>3486.1349462200001</v>
      </c>
      <c r="F95" s="36">
        <f>SUMIFS(СВЦЭМ!$D$33:$D$776,СВЦЭМ!$A$33:$A$776,$A95,СВЦЭМ!$B$33:$B$776,F$79)+'СЕТ СН'!$H$11+СВЦЭМ!$D$10+'СЕТ СН'!$H$5-'СЕТ СН'!$H$21</f>
        <v>3486.9627839</v>
      </c>
      <c r="G95" s="36">
        <f>SUMIFS(СВЦЭМ!$D$33:$D$776,СВЦЭМ!$A$33:$A$776,$A95,СВЦЭМ!$B$33:$B$776,G$79)+'СЕТ СН'!$H$11+СВЦЭМ!$D$10+'СЕТ СН'!$H$5-'СЕТ СН'!$H$21</f>
        <v>3476.8156207400002</v>
      </c>
      <c r="H95" s="36">
        <f>SUMIFS(СВЦЭМ!$D$33:$D$776,СВЦЭМ!$A$33:$A$776,$A95,СВЦЭМ!$B$33:$B$776,H$79)+'СЕТ СН'!$H$11+СВЦЭМ!$D$10+'СЕТ СН'!$H$5-'СЕТ СН'!$H$21</f>
        <v>3451.6618654200001</v>
      </c>
      <c r="I95" s="36">
        <f>SUMIFS(СВЦЭМ!$D$33:$D$776,СВЦЭМ!$A$33:$A$776,$A95,СВЦЭМ!$B$33:$B$776,I$79)+'СЕТ СН'!$H$11+СВЦЭМ!$D$10+'СЕТ СН'!$H$5-'СЕТ СН'!$H$21</f>
        <v>3424.85716809</v>
      </c>
      <c r="J95" s="36">
        <f>SUMIFS(СВЦЭМ!$D$33:$D$776,СВЦЭМ!$A$33:$A$776,$A95,СВЦЭМ!$B$33:$B$776,J$79)+'СЕТ СН'!$H$11+СВЦЭМ!$D$10+'СЕТ СН'!$H$5-'СЕТ СН'!$H$21</f>
        <v>3393.5288455</v>
      </c>
      <c r="K95" s="36">
        <f>SUMIFS(СВЦЭМ!$D$33:$D$776,СВЦЭМ!$A$33:$A$776,$A95,СВЦЭМ!$B$33:$B$776,K$79)+'СЕТ СН'!$H$11+СВЦЭМ!$D$10+'СЕТ СН'!$H$5-'СЕТ СН'!$H$21</f>
        <v>3372.60417319</v>
      </c>
      <c r="L95" s="36">
        <f>SUMIFS(СВЦЭМ!$D$33:$D$776,СВЦЭМ!$A$33:$A$776,$A95,СВЦЭМ!$B$33:$B$776,L$79)+'СЕТ СН'!$H$11+СВЦЭМ!$D$10+'СЕТ СН'!$H$5-'СЕТ СН'!$H$21</f>
        <v>3362.2937359000002</v>
      </c>
      <c r="M95" s="36">
        <f>SUMIFS(СВЦЭМ!$D$33:$D$776,СВЦЭМ!$A$33:$A$776,$A95,СВЦЭМ!$B$33:$B$776,M$79)+'СЕТ СН'!$H$11+СВЦЭМ!$D$10+'СЕТ СН'!$H$5-'СЕТ СН'!$H$21</f>
        <v>3370.84939239</v>
      </c>
      <c r="N95" s="36">
        <f>SUMIFS(СВЦЭМ!$D$33:$D$776,СВЦЭМ!$A$33:$A$776,$A95,СВЦЭМ!$B$33:$B$776,N$79)+'СЕТ СН'!$H$11+СВЦЭМ!$D$10+'СЕТ СН'!$H$5-'СЕТ СН'!$H$21</f>
        <v>3383.0296545900001</v>
      </c>
      <c r="O95" s="36">
        <f>SUMIFS(СВЦЭМ!$D$33:$D$776,СВЦЭМ!$A$33:$A$776,$A95,СВЦЭМ!$B$33:$B$776,O$79)+'СЕТ СН'!$H$11+СВЦЭМ!$D$10+'СЕТ СН'!$H$5-'СЕТ СН'!$H$21</f>
        <v>3394.2643796400002</v>
      </c>
      <c r="P95" s="36">
        <f>SUMIFS(СВЦЭМ!$D$33:$D$776,СВЦЭМ!$A$33:$A$776,$A95,СВЦЭМ!$B$33:$B$776,P$79)+'СЕТ СН'!$H$11+СВЦЭМ!$D$10+'СЕТ СН'!$H$5-'СЕТ СН'!$H$21</f>
        <v>3408.2869913900004</v>
      </c>
      <c r="Q95" s="36">
        <f>SUMIFS(СВЦЭМ!$D$33:$D$776,СВЦЭМ!$A$33:$A$776,$A95,СВЦЭМ!$B$33:$B$776,Q$79)+'СЕТ СН'!$H$11+СВЦЭМ!$D$10+'СЕТ СН'!$H$5-'СЕТ СН'!$H$21</f>
        <v>3415.36308323</v>
      </c>
      <c r="R95" s="36">
        <f>SUMIFS(СВЦЭМ!$D$33:$D$776,СВЦЭМ!$A$33:$A$776,$A95,СВЦЭМ!$B$33:$B$776,R$79)+'СЕТ СН'!$H$11+СВЦЭМ!$D$10+'СЕТ СН'!$H$5-'СЕТ СН'!$H$21</f>
        <v>3408.5601182300002</v>
      </c>
      <c r="S95" s="36">
        <f>SUMIFS(СВЦЭМ!$D$33:$D$776,СВЦЭМ!$A$33:$A$776,$A95,СВЦЭМ!$B$33:$B$776,S$79)+'СЕТ СН'!$H$11+СВЦЭМ!$D$10+'СЕТ СН'!$H$5-'СЕТ СН'!$H$21</f>
        <v>3399.37608245</v>
      </c>
      <c r="T95" s="36">
        <f>SUMIFS(СВЦЭМ!$D$33:$D$776,СВЦЭМ!$A$33:$A$776,$A95,СВЦЭМ!$B$33:$B$776,T$79)+'СЕТ СН'!$H$11+СВЦЭМ!$D$10+'СЕТ СН'!$H$5-'СЕТ СН'!$H$21</f>
        <v>3371.5048000000002</v>
      </c>
      <c r="U95" s="36">
        <f>SUMIFS(СВЦЭМ!$D$33:$D$776,СВЦЭМ!$A$33:$A$776,$A95,СВЦЭМ!$B$33:$B$776,U$79)+'СЕТ СН'!$H$11+СВЦЭМ!$D$10+'СЕТ СН'!$H$5-'СЕТ СН'!$H$21</f>
        <v>3372.9762727699999</v>
      </c>
      <c r="V95" s="36">
        <f>SUMIFS(СВЦЭМ!$D$33:$D$776,СВЦЭМ!$A$33:$A$776,$A95,СВЦЭМ!$B$33:$B$776,V$79)+'СЕТ СН'!$H$11+СВЦЭМ!$D$10+'СЕТ СН'!$H$5-'СЕТ СН'!$H$21</f>
        <v>3378.0650349699999</v>
      </c>
      <c r="W95" s="36">
        <f>SUMIFS(СВЦЭМ!$D$33:$D$776,СВЦЭМ!$A$33:$A$776,$A95,СВЦЭМ!$B$33:$B$776,W$79)+'СЕТ СН'!$H$11+СВЦЭМ!$D$10+'СЕТ СН'!$H$5-'СЕТ СН'!$H$21</f>
        <v>3395.8130016599998</v>
      </c>
      <c r="X95" s="36">
        <f>SUMIFS(СВЦЭМ!$D$33:$D$776,СВЦЭМ!$A$33:$A$776,$A95,СВЦЭМ!$B$33:$B$776,X$79)+'СЕТ СН'!$H$11+СВЦЭМ!$D$10+'СЕТ СН'!$H$5-'СЕТ СН'!$H$21</f>
        <v>3384.4236547099999</v>
      </c>
      <c r="Y95" s="36">
        <f>SUMIFS(СВЦЭМ!$D$33:$D$776,СВЦЭМ!$A$33:$A$776,$A95,СВЦЭМ!$B$33:$B$776,Y$79)+'СЕТ СН'!$H$11+СВЦЭМ!$D$10+'СЕТ СН'!$H$5-'СЕТ СН'!$H$21</f>
        <v>3406.5102033900002</v>
      </c>
    </row>
    <row r="96" spans="1:25" ht="15.75" x14ac:dyDescent="0.2">
      <c r="A96" s="35">
        <f t="shared" si="2"/>
        <v>43878</v>
      </c>
      <c r="B96" s="36">
        <f>SUMIFS(СВЦЭМ!$D$33:$D$776,СВЦЭМ!$A$33:$A$776,$A96,СВЦЭМ!$B$33:$B$776,B$79)+'СЕТ СН'!$H$11+СВЦЭМ!$D$10+'СЕТ СН'!$H$5-'СЕТ СН'!$H$21</f>
        <v>3431.3985752100002</v>
      </c>
      <c r="C96" s="36">
        <f>SUMIFS(СВЦЭМ!$D$33:$D$776,СВЦЭМ!$A$33:$A$776,$A96,СВЦЭМ!$B$33:$B$776,C$79)+'СЕТ СН'!$H$11+СВЦЭМ!$D$10+'СЕТ СН'!$H$5-'СЕТ СН'!$H$21</f>
        <v>3445.03990028</v>
      </c>
      <c r="D96" s="36">
        <f>SUMIFS(СВЦЭМ!$D$33:$D$776,СВЦЭМ!$A$33:$A$776,$A96,СВЦЭМ!$B$33:$B$776,D$79)+'СЕТ СН'!$H$11+СВЦЭМ!$D$10+'СЕТ СН'!$H$5-'СЕТ СН'!$H$21</f>
        <v>3458.2078248400003</v>
      </c>
      <c r="E96" s="36">
        <f>SUMIFS(СВЦЭМ!$D$33:$D$776,СВЦЭМ!$A$33:$A$776,$A96,СВЦЭМ!$B$33:$B$776,E$79)+'СЕТ СН'!$H$11+СВЦЭМ!$D$10+'СЕТ СН'!$H$5-'СЕТ СН'!$H$21</f>
        <v>3465.0829392700002</v>
      </c>
      <c r="F96" s="36">
        <f>SUMIFS(СВЦЭМ!$D$33:$D$776,СВЦЭМ!$A$33:$A$776,$A96,СВЦЭМ!$B$33:$B$776,F$79)+'СЕТ СН'!$H$11+СВЦЭМ!$D$10+'СЕТ СН'!$H$5-'СЕТ СН'!$H$21</f>
        <v>3463.0837691900001</v>
      </c>
      <c r="G96" s="36">
        <f>SUMIFS(СВЦЭМ!$D$33:$D$776,СВЦЭМ!$A$33:$A$776,$A96,СВЦЭМ!$B$33:$B$776,G$79)+'СЕТ СН'!$H$11+СВЦЭМ!$D$10+'СЕТ СН'!$H$5-'СЕТ СН'!$H$21</f>
        <v>3447.62480839</v>
      </c>
      <c r="H96" s="36">
        <f>SUMIFS(СВЦЭМ!$D$33:$D$776,СВЦЭМ!$A$33:$A$776,$A96,СВЦЭМ!$B$33:$B$776,H$79)+'СЕТ СН'!$H$11+СВЦЭМ!$D$10+'СЕТ СН'!$H$5-'СЕТ СН'!$H$21</f>
        <v>3413.92757734</v>
      </c>
      <c r="I96" s="36">
        <f>SUMIFS(СВЦЭМ!$D$33:$D$776,СВЦЭМ!$A$33:$A$776,$A96,СВЦЭМ!$B$33:$B$776,I$79)+'СЕТ СН'!$H$11+СВЦЭМ!$D$10+'СЕТ СН'!$H$5-'СЕТ СН'!$H$21</f>
        <v>3386.9076702700004</v>
      </c>
      <c r="J96" s="36">
        <f>SUMIFS(СВЦЭМ!$D$33:$D$776,СВЦЭМ!$A$33:$A$776,$A96,СВЦЭМ!$B$33:$B$776,J$79)+'СЕТ СН'!$H$11+СВЦЭМ!$D$10+'СЕТ СН'!$H$5-'СЕТ СН'!$H$21</f>
        <v>3410.9232895</v>
      </c>
      <c r="K96" s="36">
        <f>SUMIFS(СВЦЭМ!$D$33:$D$776,СВЦЭМ!$A$33:$A$776,$A96,СВЦЭМ!$B$33:$B$776,K$79)+'СЕТ СН'!$H$11+СВЦЭМ!$D$10+'СЕТ СН'!$H$5-'СЕТ СН'!$H$21</f>
        <v>3384.3790814100003</v>
      </c>
      <c r="L96" s="36">
        <f>SUMIFS(СВЦЭМ!$D$33:$D$776,СВЦЭМ!$A$33:$A$776,$A96,СВЦЭМ!$B$33:$B$776,L$79)+'СЕТ СН'!$H$11+СВЦЭМ!$D$10+'СЕТ СН'!$H$5-'СЕТ СН'!$H$21</f>
        <v>3377.9781958000003</v>
      </c>
      <c r="M96" s="36">
        <f>SUMIFS(СВЦЭМ!$D$33:$D$776,СВЦЭМ!$A$33:$A$776,$A96,СВЦЭМ!$B$33:$B$776,M$79)+'СЕТ СН'!$H$11+СВЦЭМ!$D$10+'СЕТ СН'!$H$5-'СЕТ СН'!$H$21</f>
        <v>3389.0847734700001</v>
      </c>
      <c r="N96" s="36">
        <f>SUMIFS(СВЦЭМ!$D$33:$D$776,СВЦЭМ!$A$33:$A$776,$A96,СВЦЭМ!$B$33:$B$776,N$79)+'СЕТ СН'!$H$11+СВЦЭМ!$D$10+'СЕТ СН'!$H$5-'СЕТ СН'!$H$21</f>
        <v>3403.8975861899999</v>
      </c>
      <c r="O96" s="36">
        <f>SUMIFS(СВЦЭМ!$D$33:$D$776,СВЦЭМ!$A$33:$A$776,$A96,СВЦЭМ!$B$33:$B$776,O$79)+'СЕТ СН'!$H$11+СВЦЭМ!$D$10+'СЕТ СН'!$H$5-'СЕТ СН'!$H$21</f>
        <v>3412.1499480800003</v>
      </c>
      <c r="P96" s="36">
        <f>SUMIFS(СВЦЭМ!$D$33:$D$776,СВЦЭМ!$A$33:$A$776,$A96,СВЦЭМ!$B$33:$B$776,P$79)+'СЕТ СН'!$H$11+СВЦЭМ!$D$10+'СЕТ СН'!$H$5-'СЕТ СН'!$H$21</f>
        <v>3430.1924277200001</v>
      </c>
      <c r="Q96" s="36">
        <f>SUMIFS(СВЦЭМ!$D$33:$D$776,СВЦЭМ!$A$33:$A$776,$A96,СВЦЭМ!$B$33:$B$776,Q$79)+'СЕТ СН'!$H$11+СВЦЭМ!$D$10+'СЕТ СН'!$H$5-'СЕТ СН'!$H$21</f>
        <v>3448.4225334500002</v>
      </c>
      <c r="R96" s="36">
        <f>SUMIFS(СВЦЭМ!$D$33:$D$776,СВЦЭМ!$A$33:$A$776,$A96,СВЦЭМ!$B$33:$B$776,R$79)+'СЕТ СН'!$H$11+СВЦЭМ!$D$10+'СЕТ СН'!$H$5-'СЕТ СН'!$H$21</f>
        <v>3446.3552198699999</v>
      </c>
      <c r="S96" s="36">
        <f>SUMIFS(СВЦЭМ!$D$33:$D$776,СВЦЭМ!$A$33:$A$776,$A96,СВЦЭМ!$B$33:$B$776,S$79)+'СЕТ СН'!$H$11+СВЦЭМ!$D$10+'СЕТ СН'!$H$5-'СЕТ СН'!$H$21</f>
        <v>3429.17215562</v>
      </c>
      <c r="T96" s="36">
        <f>SUMIFS(СВЦЭМ!$D$33:$D$776,СВЦЭМ!$A$33:$A$776,$A96,СВЦЭМ!$B$33:$B$776,T$79)+'СЕТ СН'!$H$11+СВЦЭМ!$D$10+'СЕТ СН'!$H$5-'СЕТ СН'!$H$21</f>
        <v>3392.1477224499999</v>
      </c>
      <c r="U96" s="36">
        <f>SUMIFS(СВЦЭМ!$D$33:$D$776,СВЦЭМ!$A$33:$A$776,$A96,СВЦЭМ!$B$33:$B$776,U$79)+'СЕТ СН'!$H$11+СВЦЭМ!$D$10+'СЕТ СН'!$H$5-'СЕТ СН'!$H$21</f>
        <v>3380.1518201899999</v>
      </c>
      <c r="V96" s="36">
        <f>SUMIFS(СВЦЭМ!$D$33:$D$776,СВЦЭМ!$A$33:$A$776,$A96,СВЦЭМ!$B$33:$B$776,V$79)+'СЕТ СН'!$H$11+СВЦЭМ!$D$10+'СЕТ СН'!$H$5-'СЕТ СН'!$H$21</f>
        <v>3384.2340294400001</v>
      </c>
      <c r="W96" s="36">
        <f>SUMIFS(СВЦЭМ!$D$33:$D$776,СВЦЭМ!$A$33:$A$776,$A96,СВЦЭМ!$B$33:$B$776,W$79)+'СЕТ СН'!$H$11+СВЦЭМ!$D$10+'СЕТ СН'!$H$5-'СЕТ СН'!$H$21</f>
        <v>3406.0946452400003</v>
      </c>
      <c r="X96" s="36">
        <f>SUMIFS(СВЦЭМ!$D$33:$D$776,СВЦЭМ!$A$33:$A$776,$A96,СВЦЭМ!$B$33:$B$776,X$79)+'СЕТ СН'!$H$11+СВЦЭМ!$D$10+'СЕТ СН'!$H$5-'СЕТ СН'!$H$21</f>
        <v>3416.6416031100002</v>
      </c>
      <c r="Y96" s="36">
        <f>SUMIFS(СВЦЭМ!$D$33:$D$776,СВЦЭМ!$A$33:$A$776,$A96,СВЦЭМ!$B$33:$B$776,Y$79)+'СЕТ СН'!$H$11+СВЦЭМ!$D$10+'СЕТ СН'!$H$5-'СЕТ СН'!$H$21</f>
        <v>3451.8396828800001</v>
      </c>
    </row>
    <row r="97" spans="1:26" ht="15.75" x14ac:dyDescent="0.2">
      <c r="A97" s="35">
        <f t="shared" si="2"/>
        <v>43879</v>
      </c>
      <c r="B97" s="36">
        <f>SUMIFS(СВЦЭМ!$D$33:$D$776,СВЦЭМ!$A$33:$A$776,$A97,СВЦЭМ!$B$33:$B$776,B$79)+'СЕТ СН'!$H$11+СВЦЭМ!$D$10+'СЕТ СН'!$H$5-'СЕТ СН'!$H$21</f>
        <v>3409.5220759399999</v>
      </c>
      <c r="C97" s="36">
        <f>SUMIFS(СВЦЭМ!$D$33:$D$776,СВЦЭМ!$A$33:$A$776,$A97,СВЦЭМ!$B$33:$B$776,C$79)+'СЕТ СН'!$H$11+СВЦЭМ!$D$10+'СЕТ СН'!$H$5-'СЕТ СН'!$H$21</f>
        <v>3440.3065815700002</v>
      </c>
      <c r="D97" s="36">
        <f>SUMIFS(СВЦЭМ!$D$33:$D$776,СВЦЭМ!$A$33:$A$776,$A97,СВЦЭМ!$B$33:$B$776,D$79)+'СЕТ СН'!$H$11+СВЦЭМ!$D$10+'СЕТ СН'!$H$5-'СЕТ СН'!$H$21</f>
        <v>3448.3288595100003</v>
      </c>
      <c r="E97" s="36">
        <f>SUMIFS(СВЦЭМ!$D$33:$D$776,СВЦЭМ!$A$33:$A$776,$A97,СВЦЭМ!$B$33:$B$776,E$79)+'СЕТ СН'!$H$11+СВЦЭМ!$D$10+'СЕТ СН'!$H$5-'СЕТ СН'!$H$21</f>
        <v>3455.4590455400003</v>
      </c>
      <c r="F97" s="36">
        <f>SUMIFS(СВЦЭМ!$D$33:$D$776,СВЦЭМ!$A$33:$A$776,$A97,СВЦЭМ!$B$33:$B$776,F$79)+'СЕТ СН'!$H$11+СВЦЭМ!$D$10+'СЕТ СН'!$H$5-'СЕТ СН'!$H$21</f>
        <v>3447.39203292</v>
      </c>
      <c r="G97" s="36">
        <f>SUMIFS(СВЦЭМ!$D$33:$D$776,СВЦЭМ!$A$33:$A$776,$A97,СВЦЭМ!$B$33:$B$776,G$79)+'СЕТ СН'!$H$11+СВЦЭМ!$D$10+'СЕТ СН'!$H$5-'СЕТ СН'!$H$21</f>
        <v>3434.32681903</v>
      </c>
      <c r="H97" s="36">
        <f>SUMIFS(СВЦЭМ!$D$33:$D$776,СВЦЭМ!$A$33:$A$776,$A97,СВЦЭМ!$B$33:$B$776,H$79)+'СЕТ СН'!$H$11+СВЦЭМ!$D$10+'СЕТ СН'!$H$5-'СЕТ СН'!$H$21</f>
        <v>3406.02191189</v>
      </c>
      <c r="I97" s="36">
        <f>SUMIFS(СВЦЭМ!$D$33:$D$776,СВЦЭМ!$A$33:$A$776,$A97,СВЦЭМ!$B$33:$B$776,I$79)+'СЕТ СН'!$H$11+СВЦЭМ!$D$10+'СЕТ СН'!$H$5-'СЕТ СН'!$H$21</f>
        <v>3377.4358489900001</v>
      </c>
      <c r="J97" s="36">
        <f>SUMIFS(СВЦЭМ!$D$33:$D$776,СВЦЭМ!$A$33:$A$776,$A97,СВЦЭМ!$B$33:$B$776,J$79)+'СЕТ СН'!$H$11+СВЦЭМ!$D$10+'СЕТ СН'!$H$5-'СЕТ СН'!$H$21</f>
        <v>3372.4812277600004</v>
      </c>
      <c r="K97" s="36">
        <f>SUMIFS(СВЦЭМ!$D$33:$D$776,СВЦЭМ!$A$33:$A$776,$A97,СВЦЭМ!$B$33:$B$776,K$79)+'СЕТ СН'!$H$11+СВЦЭМ!$D$10+'СЕТ СН'!$H$5-'СЕТ СН'!$H$21</f>
        <v>3373.33668429</v>
      </c>
      <c r="L97" s="36">
        <f>SUMIFS(СВЦЭМ!$D$33:$D$776,СВЦЭМ!$A$33:$A$776,$A97,СВЦЭМ!$B$33:$B$776,L$79)+'СЕТ СН'!$H$11+СВЦЭМ!$D$10+'СЕТ СН'!$H$5-'СЕТ СН'!$H$21</f>
        <v>3373.5532952399999</v>
      </c>
      <c r="M97" s="36">
        <f>SUMIFS(СВЦЭМ!$D$33:$D$776,СВЦЭМ!$A$33:$A$776,$A97,СВЦЭМ!$B$33:$B$776,M$79)+'СЕТ СН'!$H$11+СВЦЭМ!$D$10+'СЕТ СН'!$H$5-'СЕТ СН'!$H$21</f>
        <v>3389.0012155300001</v>
      </c>
      <c r="N97" s="36">
        <f>SUMIFS(СВЦЭМ!$D$33:$D$776,СВЦЭМ!$A$33:$A$776,$A97,СВЦЭМ!$B$33:$B$776,N$79)+'СЕТ СН'!$H$11+СВЦЭМ!$D$10+'СЕТ СН'!$H$5-'СЕТ СН'!$H$21</f>
        <v>3419.93915578</v>
      </c>
      <c r="O97" s="36">
        <f>SUMIFS(СВЦЭМ!$D$33:$D$776,СВЦЭМ!$A$33:$A$776,$A97,СВЦЭМ!$B$33:$B$776,O$79)+'СЕТ СН'!$H$11+СВЦЭМ!$D$10+'СЕТ СН'!$H$5-'СЕТ СН'!$H$21</f>
        <v>3458.6188679300003</v>
      </c>
      <c r="P97" s="36">
        <f>SUMIFS(СВЦЭМ!$D$33:$D$776,СВЦЭМ!$A$33:$A$776,$A97,СВЦЭМ!$B$33:$B$776,P$79)+'СЕТ СН'!$H$11+СВЦЭМ!$D$10+'СЕТ СН'!$H$5-'СЕТ СН'!$H$21</f>
        <v>3474.5042338399999</v>
      </c>
      <c r="Q97" s="36">
        <f>SUMIFS(СВЦЭМ!$D$33:$D$776,СВЦЭМ!$A$33:$A$776,$A97,СВЦЭМ!$B$33:$B$776,Q$79)+'СЕТ СН'!$H$11+СВЦЭМ!$D$10+'СЕТ СН'!$H$5-'СЕТ СН'!$H$21</f>
        <v>3483.4571108500004</v>
      </c>
      <c r="R97" s="36">
        <f>SUMIFS(СВЦЭМ!$D$33:$D$776,СВЦЭМ!$A$33:$A$776,$A97,СВЦЭМ!$B$33:$B$776,R$79)+'СЕТ СН'!$H$11+СВЦЭМ!$D$10+'СЕТ СН'!$H$5-'СЕТ СН'!$H$21</f>
        <v>3478.71096416</v>
      </c>
      <c r="S97" s="36">
        <f>SUMIFS(СВЦЭМ!$D$33:$D$776,СВЦЭМ!$A$33:$A$776,$A97,СВЦЭМ!$B$33:$B$776,S$79)+'СЕТ СН'!$H$11+СВЦЭМ!$D$10+'СЕТ СН'!$H$5-'СЕТ СН'!$H$21</f>
        <v>3462.9142586100002</v>
      </c>
      <c r="T97" s="36">
        <f>SUMIFS(СВЦЭМ!$D$33:$D$776,СВЦЭМ!$A$33:$A$776,$A97,СВЦЭМ!$B$33:$B$776,T$79)+'СЕТ СН'!$H$11+СВЦЭМ!$D$10+'СЕТ СН'!$H$5-'СЕТ СН'!$H$21</f>
        <v>3428.0409903999998</v>
      </c>
      <c r="U97" s="36">
        <f>SUMIFS(СВЦЭМ!$D$33:$D$776,СВЦЭМ!$A$33:$A$776,$A97,СВЦЭМ!$B$33:$B$776,U$79)+'СЕТ СН'!$H$11+СВЦЭМ!$D$10+'СЕТ СН'!$H$5-'СЕТ СН'!$H$21</f>
        <v>3415.7468103000001</v>
      </c>
      <c r="V97" s="36">
        <f>SUMIFS(СВЦЭМ!$D$33:$D$776,СВЦЭМ!$A$33:$A$776,$A97,СВЦЭМ!$B$33:$B$776,V$79)+'СЕТ СН'!$H$11+СВЦЭМ!$D$10+'СЕТ СН'!$H$5-'СЕТ СН'!$H$21</f>
        <v>3406.82283495</v>
      </c>
      <c r="W97" s="36">
        <f>SUMIFS(СВЦЭМ!$D$33:$D$776,СВЦЭМ!$A$33:$A$776,$A97,СВЦЭМ!$B$33:$B$776,W$79)+'СЕТ СН'!$H$11+СВЦЭМ!$D$10+'СЕТ СН'!$H$5-'СЕТ СН'!$H$21</f>
        <v>3418.4157491800001</v>
      </c>
      <c r="X97" s="36">
        <f>SUMIFS(СВЦЭМ!$D$33:$D$776,СВЦЭМ!$A$33:$A$776,$A97,СВЦЭМ!$B$33:$B$776,X$79)+'СЕТ СН'!$H$11+СВЦЭМ!$D$10+'СЕТ СН'!$H$5-'СЕТ СН'!$H$21</f>
        <v>3416.7170509100001</v>
      </c>
      <c r="Y97" s="36">
        <f>SUMIFS(СВЦЭМ!$D$33:$D$776,СВЦЭМ!$A$33:$A$776,$A97,СВЦЭМ!$B$33:$B$776,Y$79)+'СЕТ СН'!$H$11+СВЦЭМ!$D$10+'СЕТ СН'!$H$5-'СЕТ СН'!$H$21</f>
        <v>3442.3321455</v>
      </c>
    </row>
    <row r="98" spans="1:26" ht="15.75" x14ac:dyDescent="0.2">
      <c r="A98" s="35">
        <f t="shared" si="2"/>
        <v>43880</v>
      </c>
      <c r="B98" s="36">
        <f>SUMIFS(СВЦЭМ!$D$33:$D$776,СВЦЭМ!$A$33:$A$776,$A98,СВЦЭМ!$B$33:$B$776,B$79)+'СЕТ СН'!$H$11+СВЦЭМ!$D$10+'СЕТ СН'!$H$5-'СЕТ СН'!$H$21</f>
        <v>3463.8873646299999</v>
      </c>
      <c r="C98" s="36">
        <f>SUMIFS(СВЦЭМ!$D$33:$D$776,СВЦЭМ!$A$33:$A$776,$A98,СВЦЭМ!$B$33:$B$776,C$79)+'СЕТ СН'!$H$11+СВЦЭМ!$D$10+'СЕТ СН'!$H$5-'СЕТ СН'!$H$21</f>
        <v>3466.2791376499999</v>
      </c>
      <c r="D98" s="36">
        <f>SUMIFS(СВЦЭМ!$D$33:$D$776,СВЦЭМ!$A$33:$A$776,$A98,СВЦЭМ!$B$33:$B$776,D$79)+'СЕТ СН'!$H$11+СВЦЭМ!$D$10+'СЕТ СН'!$H$5-'СЕТ СН'!$H$21</f>
        <v>3482.2713035500001</v>
      </c>
      <c r="E98" s="36">
        <f>SUMIFS(СВЦЭМ!$D$33:$D$776,СВЦЭМ!$A$33:$A$776,$A98,СВЦЭМ!$B$33:$B$776,E$79)+'СЕТ СН'!$H$11+СВЦЭМ!$D$10+'СЕТ СН'!$H$5-'СЕТ СН'!$H$21</f>
        <v>3488.8429582700001</v>
      </c>
      <c r="F98" s="36">
        <f>SUMIFS(СВЦЭМ!$D$33:$D$776,СВЦЭМ!$A$33:$A$776,$A98,СВЦЭМ!$B$33:$B$776,F$79)+'СЕТ СН'!$H$11+СВЦЭМ!$D$10+'СЕТ СН'!$H$5-'СЕТ СН'!$H$21</f>
        <v>3481.66417753</v>
      </c>
      <c r="G98" s="36">
        <f>SUMIFS(СВЦЭМ!$D$33:$D$776,СВЦЭМ!$A$33:$A$776,$A98,СВЦЭМ!$B$33:$B$776,G$79)+'СЕТ СН'!$H$11+СВЦЭМ!$D$10+'СЕТ СН'!$H$5-'СЕТ СН'!$H$21</f>
        <v>3475.6589482300001</v>
      </c>
      <c r="H98" s="36">
        <f>SUMIFS(СВЦЭМ!$D$33:$D$776,СВЦЭМ!$A$33:$A$776,$A98,СВЦЭМ!$B$33:$B$776,H$79)+'СЕТ СН'!$H$11+СВЦЭМ!$D$10+'СЕТ СН'!$H$5-'СЕТ СН'!$H$21</f>
        <v>3446.51670969</v>
      </c>
      <c r="I98" s="36">
        <f>SUMIFS(СВЦЭМ!$D$33:$D$776,СВЦЭМ!$A$33:$A$776,$A98,СВЦЭМ!$B$33:$B$776,I$79)+'СЕТ СН'!$H$11+СВЦЭМ!$D$10+'СЕТ СН'!$H$5-'СЕТ СН'!$H$21</f>
        <v>3415.3947835200001</v>
      </c>
      <c r="J98" s="36">
        <f>SUMIFS(СВЦЭМ!$D$33:$D$776,СВЦЭМ!$A$33:$A$776,$A98,СВЦЭМ!$B$33:$B$776,J$79)+'СЕТ СН'!$H$11+СВЦЭМ!$D$10+'СЕТ СН'!$H$5-'СЕТ СН'!$H$21</f>
        <v>3388.3309587100002</v>
      </c>
      <c r="K98" s="36">
        <f>SUMIFS(СВЦЭМ!$D$33:$D$776,СВЦЭМ!$A$33:$A$776,$A98,СВЦЭМ!$B$33:$B$776,K$79)+'СЕТ СН'!$H$11+СВЦЭМ!$D$10+'СЕТ СН'!$H$5-'СЕТ СН'!$H$21</f>
        <v>3368.0576212300002</v>
      </c>
      <c r="L98" s="36">
        <f>SUMIFS(СВЦЭМ!$D$33:$D$776,СВЦЭМ!$A$33:$A$776,$A98,СВЦЭМ!$B$33:$B$776,L$79)+'СЕТ СН'!$H$11+СВЦЭМ!$D$10+'СЕТ СН'!$H$5-'СЕТ СН'!$H$21</f>
        <v>3368.7444698700001</v>
      </c>
      <c r="M98" s="36">
        <f>SUMIFS(СВЦЭМ!$D$33:$D$776,СВЦЭМ!$A$33:$A$776,$A98,СВЦЭМ!$B$33:$B$776,M$79)+'СЕТ СН'!$H$11+СВЦЭМ!$D$10+'СЕТ СН'!$H$5-'СЕТ СН'!$H$21</f>
        <v>3376.6235812</v>
      </c>
      <c r="N98" s="36">
        <f>SUMIFS(СВЦЭМ!$D$33:$D$776,СВЦЭМ!$A$33:$A$776,$A98,СВЦЭМ!$B$33:$B$776,N$79)+'СЕТ СН'!$H$11+СВЦЭМ!$D$10+'СЕТ СН'!$H$5-'СЕТ СН'!$H$21</f>
        <v>3395.76080146</v>
      </c>
      <c r="O98" s="36">
        <f>SUMIFS(СВЦЭМ!$D$33:$D$776,СВЦЭМ!$A$33:$A$776,$A98,СВЦЭМ!$B$33:$B$776,O$79)+'СЕТ СН'!$H$11+СВЦЭМ!$D$10+'СЕТ СН'!$H$5-'СЕТ СН'!$H$21</f>
        <v>3416.2202087200003</v>
      </c>
      <c r="P98" s="36">
        <f>SUMIFS(СВЦЭМ!$D$33:$D$776,СВЦЭМ!$A$33:$A$776,$A98,СВЦЭМ!$B$33:$B$776,P$79)+'СЕТ СН'!$H$11+СВЦЭМ!$D$10+'СЕТ СН'!$H$5-'СЕТ СН'!$H$21</f>
        <v>3433.6079556900004</v>
      </c>
      <c r="Q98" s="36">
        <f>SUMIFS(СВЦЭМ!$D$33:$D$776,СВЦЭМ!$A$33:$A$776,$A98,СВЦЭМ!$B$33:$B$776,Q$79)+'СЕТ СН'!$H$11+СВЦЭМ!$D$10+'СЕТ СН'!$H$5-'СЕТ СН'!$H$21</f>
        <v>3438.3882880900001</v>
      </c>
      <c r="R98" s="36">
        <f>SUMIFS(СВЦЭМ!$D$33:$D$776,СВЦЭМ!$A$33:$A$776,$A98,СВЦЭМ!$B$33:$B$776,R$79)+'СЕТ СН'!$H$11+СВЦЭМ!$D$10+'СЕТ СН'!$H$5-'СЕТ СН'!$H$21</f>
        <v>3432.2573917200002</v>
      </c>
      <c r="S98" s="36">
        <f>SUMIFS(СВЦЭМ!$D$33:$D$776,СВЦЭМ!$A$33:$A$776,$A98,СВЦЭМ!$B$33:$B$776,S$79)+'СЕТ СН'!$H$11+СВЦЭМ!$D$10+'СЕТ СН'!$H$5-'СЕТ СН'!$H$21</f>
        <v>3408.4565068100001</v>
      </c>
      <c r="T98" s="36">
        <f>SUMIFS(СВЦЭМ!$D$33:$D$776,СВЦЭМ!$A$33:$A$776,$A98,СВЦЭМ!$B$33:$B$776,T$79)+'СЕТ СН'!$H$11+СВЦЭМ!$D$10+'СЕТ СН'!$H$5-'СЕТ СН'!$H$21</f>
        <v>3375.2942026000001</v>
      </c>
      <c r="U98" s="36">
        <f>SUMIFS(СВЦЭМ!$D$33:$D$776,СВЦЭМ!$A$33:$A$776,$A98,СВЦЭМ!$B$33:$B$776,U$79)+'СЕТ СН'!$H$11+СВЦЭМ!$D$10+'СЕТ СН'!$H$5-'СЕТ СН'!$H$21</f>
        <v>3368.9560400300002</v>
      </c>
      <c r="V98" s="36">
        <f>SUMIFS(СВЦЭМ!$D$33:$D$776,СВЦЭМ!$A$33:$A$776,$A98,СВЦЭМ!$B$33:$B$776,V$79)+'СЕТ СН'!$H$11+СВЦЭМ!$D$10+'СЕТ СН'!$H$5-'СЕТ СН'!$H$21</f>
        <v>3386.7033721500002</v>
      </c>
      <c r="W98" s="36">
        <f>SUMIFS(СВЦЭМ!$D$33:$D$776,СВЦЭМ!$A$33:$A$776,$A98,СВЦЭМ!$B$33:$B$776,W$79)+'СЕТ СН'!$H$11+СВЦЭМ!$D$10+'СЕТ СН'!$H$5-'СЕТ СН'!$H$21</f>
        <v>3379.1610255300002</v>
      </c>
      <c r="X98" s="36">
        <f>SUMIFS(СВЦЭМ!$D$33:$D$776,СВЦЭМ!$A$33:$A$776,$A98,СВЦЭМ!$B$33:$B$776,X$79)+'СЕТ СН'!$H$11+СВЦЭМ!$D$10+'СЕТ СН'!$H$5-'СЕТ СН'!$H$21</f>
        <v>3380.76509265</v>
      </c>
      <c r="Y98" s="36">
        <f>SUMIFS(СВЦЭМ!$D$33:$D$776,СВЦЭМ!$A$33:$A$776,$A98,СВЦЭМ!$B$33:$B$776,Y$79)+'СЕТ СН'!$H$11+СВЦЭМ!$D$10+'СЕТ СН'!$H$5-'СЕТ СН'!$H$21</f>
        <v>3418.1816681600003</v>
      </c>
    </row>
    <row r="99" spans="1:26" ht="15.75" x14ac:dyDescent="0.2">
      <c r="A99" s="35">
        <f t="shared" si="2"/>
        <v>43881</v>
      </c>
      <c r="B99" s="36">
        <f>SUMIFS(СВЦЭМ!$D$33:$D$776,СВЦЭМ!$A$33:$A$776,$A99,СВЦЭМ!$B$33:$B$776,B$79)+'СЕТ СН'!$H$11+СВЦЭМ!$D$10+'СЕТ СН'!$H$5-'СЕТ СН'!$H$21</f>
        <v>3421.28977915</v>
      </c>
      <c r="C99" s="36">
        <f>SUMIFS(СВЦЭМ!$D$33:$D$776,СВЦЭМ!$A$33:$A$776,$A99,СВЦЭМ!$B$33:$B$776,C$79)+'СЕТ СН'!$H$11+СВЦЭМ!$D$10+'СЕТ СН'!$H$5-'СЕТ СН'!$H$21</f>
        <v>3429.2779757400003</v>
      </c>
      <c r="D99" s="36">
        <f>SUMIFS(СВЦЭМ!$D$33:$D$776,СВЦЭМ!$A$33:$A$776,$A99,СВЦЭМ!$B$33:$B$776,D$79)+'СЕТ СН'!$H$11+СВЦЭМ!$D$10+'СЕТ СН'!$H$5-'СЕТ СН'!$H$21</f>
        <v>3441.6910165099998</v>
      </c>
      <c r="E99" s="36">
        <f>SUMIFS(СВЦЭМ!$D$33:$D$776,СВЦЭМ!$A$33:$A$776,$A99,СВЦЭМ!$B$33:$B$776,E$79)+'СЕТ СН'!$H$11+СВЦЭМ!$D$10+'СЕТ СН'!$H$5-'СЕТ СН'!$H$21</f>
        <v>3458.1023910900003</v>
      </c>
      <c r="F99" s="36">
        <f>SUMIFS(СВЦЭМ!$D$33:$D$776,СВЦЭМ!$A$33:$A$776,$A99,СВЦЭМ!$B$33:$B$776,F$79)+'СЕТ СН'!$H$11+СВЦЭМ!$D$10+'СЕТ СН'!$H$5-'СЕТ СН'!$H$21</f>
        <v>3461.3325488400001</v>
      </c>
      <c r="G99" s="36">
        <f>SUMIFS(СВЦЭМ!$D$33:$D$776,СВЦЭМ!$A$33:$A$776,$A99,СВЦЭМ!$B$33:$B$776,G$79)+'СЕТ СН'!$H$11+СВЦЭМ!$D$10+'СЕТ СН'!$H$5-'СЕТ СН'!$H$21</f>
        <v>3452.8774359399999</v>
      </c>
      <c r="H99" s="36">
        <f>SUMIFS(СВЦЭМ!$D$33:$D$776,СВЦЭМ!$A$33:$A$776,$A99,СВЦЭМ!$B$33:$B$776,H$79)+'СЕТ СН'!$H$11+СВЦЭМ!$D$10+'СЕТ СН'!$H$5-'СЕТ СН'!$H$21</f>
        <v>3425.1089130600003</v>
      </c>
      <c r="I99" s="36">
        <f>SUMIFS(СВЦЭМ!$D$33:$D$776,СВЦЭМ!$A$33:$A$776,$A99,СВЦЭМ!$B$33:$B$776,I$79)+'СЕТ СН'!$H$11+СВЦЭМ!$D$10+'СЕТ СН'!$H$5-'СЕТ СН'!$H$21</f>
        <v>3392.22702278</v>
      </c>
      <c r="J99" s="36">
        <f>SUMIFS(СВЦЭМ!$D$33:$D$776,СВЦЭМ!$A$33:$A$776,$A99,СВЦЭМ!$B$33:$B$776,J$79)+'СЕТ СН'!$H$11+СВЦЭМ!$D$10+'СЕТ СН'!$H$5-'СЕТ СН'!$H$21</f>
        <v>3357.72938944</v>
      </c>
      <c r="K99" s="36">
        <f>SUMIFS(СВЦЭМ!$D$33:$D$776,СВЦЭМ!$A$33:$A$776,$A99,СВЦЭМ!$B$33:$B$776,K$79)+'СЕТ СН'!$H$11+СВЦЭМ!$D$10+'СЕТ СН'!$H$5-'СЕТ СН'!$H$21</f>
        <v>3342.7932580900001</v>
      </c>
      <c r="L99" s="36">
        <f>SUMIFS(СВЦЭМ!$D$33:$D$776,СВЦЭМ!$A$33:$A$776,$A99,СВЦЭМ!$B$33:$B$776,L$79)+'СЕТ СН'!$H$11+СВЦЭМ!$D$10+'СЕТ СН'!$H$5-'СЕТ СН'!$H$21</f>
        <v>3343.9955962600002</v>
      </c>
      <c r="M99" s="36">
        <f>SUMIFS(СВЦЭМ!$D$33:$D$776,СВЦЭМ!$A$33:$A$776,$A99,СВЦЭМ!$B$33:$B$776,M$79)+'СЕТ СН'!$H$11+СВЦЭМ!$D$10+'СЕТ СН'!$H$5-'СЕТ СН'!$H$21</f>
        <v>3353.4639529599999</v>
      </c>
      <c r="N99" s="36">
        <f>SUMIFS(СВЦЭМ!$D$33:$D$776,СВЦЭМ!$A$33:$A$776,$A99,СВЦЭМ!$B$33:$B$776,N$79)+'СЕТ СН'!$H$11+СВЦЭМ!$D$10+'СЕТ СН'!$H$5-'СЕТ СН'!$H$21</f>
        <v>3379.1244859400003</v>
      </c>
      <c r="O99" s="36">
        <f>SUMIFS(СВЦЭМ!$D$33:$D$776,СВЦЭМ!$A$33:$A$776,$A99,СВЦЭМ!$B$33:$B$776,O$79)+'СЕТ СН'!$H$11+СВЦЭМ!$D$10+'СЕТ СН'!$H$5-'СЕТ СН'!$H$21</f>
        <v>3399.6197103900004</v>
      </c>
      <c r="P99" s="36">
        <f>SUMIFS(СВЦЭМ!$D$33:$D$776,СВЦЭМ!$A$33:$A$776,$A99,СВЦЭМ!$B$33:$B$776,P$79)+'СЕТ СН'!$H$11+СВЦЭМ!$D$10+'СЕТ СН'!$H$5-'СЕТ СН'!$H$21</f>
        <v>3415.0310178</v>
      </c>
      <c r="Q99" s="36">
        <f>SUMIFS(СВЦЭМ!$D$33:$D$776,СВЦЭМ!$A$33:$A$776,$A99,СВЦЭМ!$B$33:$B$776,Q$79)+'СЕТ СН'!$H$11+СВЦЭМ!$D$10+'СЕТ СН'!$H$5-'СЕТ СН'!$H$21</f>
        <v>3430.2789228400002</v>
      </c>
      <c r="R99" s="36">
        <f>SUMIFS(СВЦЭМ!$D$33:$D$776,СВЦЭМ!$A$33:$A$776,$A99,СВЦЭМ!$B$33:$B$776,R$79)+'СЕТ СН'!$H$11+СВЦЭМ!$D$10+'СЕТ СН'!$H$5-'СЕТ СН'!$H$21</f>
        <v>3425.0551116699999</v>
      </c>
      <c r="S99" s="36">
        <f>SUMIFS(СВЦЭМ!$D$33:$D$776,СВЦЭМ!$A$33:$A$776,$A99,СВЦЭМ!$B$33:$B$776,S$79)+'СЕТ СН'!$H$11+СВЦЭМ!$D$10+'СЕТ СН'!$H$5-'СЕТ СН'!$H$21</f>
        <v>3393.4650529</v>
      </c>
      <c r="T99" s="36">
        <f>SUMIFS(СВЦЭМ!$D$33:$D$776,СВЦЭМ!$A$33:$A$776,$A99,СВЦЭМ!$B$33:$B$776,T$79)+'СЕТ СН'!$H$11+СВЦЭМ!$D$10+'СЕТ СН'!$H$5-'СЕТ СН'!$H$21</f>
        <v>3365.5530540899999</v>
      </c>
      <c r="U99" s="36">
        <f>SUMIFS(СВЦЭМ!$D$33:$D$776,СВЦЭМ!$A$33:$A$776,$A99,СВЦЭМ!$B$33:$B$776,U$79)+'СЕТ СН'!$H$11+СВЦЭМ!$D$10+'СЕТ СН'!$H$5-'СЕТ СН'!$H$21</f>
        <v>3346.7877127900001</v>
      </c>
      <c r="V99" s="36">
        <f>SUMIFS(СВЦЭМ!$D$33:$D$776,СВЦЭМ!$A$33:$A$776,$A99,СВЦЭМ!$B$33:$B$776,V$79)+'СЕТ СН'!$H$11+СВЦЭМ!$D$10+'СЕТ СН'!$H$5-'СЕТ СН'!$H$21</f>
        <v>3350.22982452</v>
      </c>
      <c r="W99" s="36">
        <f>SUMIFS(СВЦЭМ!$D$33:$D$776,СВЦЭМ!$A$33:$A$776,$A99,СВЦЭМ!$B$33:$B$776,W$79)+'СЕТ СН'!$H$11+СВЦЭМ!$D$10+'СЕТ СН'!$H$5-'СЕТ СН'!$H$21</f>
        <v>3369.4887222699999</v>
      </c>
      <c r="X99" s="36">
        <f>SUMIFS(СВЦЭМ!$D$33:$D$776,СВЦЭМ!$A$33:$A$776,$A99,СВЦЭМ!$B$33:$B$776,X$79)+'СЕТ СН'!$H$11+СВЦЭМ!$D$10+'СЕТ СН'!$H$5-'СЕТ СН'!$H$21</f>
        <v>3386.9760863900001</v>
      </c>
      <c r="Y99" s="36">
        <f>SUMIFS(СВЦЭМ!$D$33:$D$776,СВЦЭМ!$A$33:$A$776,$A99,СВЦЭМ!$B$33:$B$776,Y$79)+'СЕТ СН'!$H$11+СВЦЭМ!$D$10+'СЕТ СН'!$H$5-'СЕТ СН'!$H$21</f>
        <v>3398.4510603799999</v>
      </c>
    </row>
    <row r="100" spans="1:26" ht="15.75" x14ac:dyDescent="0.2">
      <c r="A100" s="35">
        <f t="shared" si="2"/>
        <v>43882</v>
      </c>
      <c r="B100" s="36">
        <f>SUMIFS(СВЦЭМ!$D$33:$D$776,СВЦЭМ!$A$33:$A$776,$A100,СВЦЭМ!$B$33:$B$776,B$79)+'СЕТ СН'!$H$11+СВЦЭМ!$D$10+'СЕТ СН'!$H$5-'СЕТ СН'!$H$21</f>
        <v>3411.2662656500002</v>
      </c>
      <c r="C100" s="36">
        <f>SUMIFS(СВЦЭМ!$D$33:$D$776,СВЦЭМ!$A$33:$A$776,$A100,СВЦЭМ!$B$33:$B$776,C$79)+'СЕТ СН'!$H$11+СВЦЭМ!$D$10+'СЕТ СН'!$H$5-'СЕТ СН'!$H$21</f>
        <v>3434.20038445</v>
      </c>
      <c r="D100" s="36">
        <f>SUMIFS(СВЦЭМ!$D$33:$D$776,СВЦЭМ!$A$33:$A$776,$A100,СВЦЭМ!$B$33:$B$776,D$79)+'СЕТ СН'!$H$11+СВЦЭМ!$D$10+'СЕТ СН'!$H$5-'СЕТ СН'!$H$21</f>
        <v>3447.47795812</v>
      </c>
      <c r="E100" s="36">
        <f>SUMIFS(СВЦЭМ!$D$33:$D$776,СВЦЭМ!$A$33:$A$776,$A100,СВЦЭМ!$B$33:$B$776,E$79)+'СЕТ СН'!$H$11+СВЦЭМ!$D$10+'СЕТ СН'!$H$5-'СЕТ СН'!$H$21</f>
        <v>3451.1065765399999</v>
      </c>
      <c r="F100" s="36">
        <f>SUMIFS(СВЦЭМ!$D$33:$D$776,СВЦЭМ!$A$33:$A$776,$A100,СВЦЭМ!$B$33:$B$776,F$79)+'СЕТ СН'!$H$11+СВЦЭМ!$D$10+'СЕТ СН'!$H$5-'СЕТ СН'!$H$21</f>
        <v>3439.1603000100004</v>
      </c>
      <c r="G100" s="36">
        <f>SUMIFS(СВЦЭМ!$D$33:$D$776,СВЦЭМ!$A$33:$A$776,$A100,СВЦЭМ!$B$33:$B$776,G$79)+'СЕТ СН'!$H$11+СВЦЭМ!$D$10+'СЕТ СН'!$H$5-'СЕТ СН'!$H$21</f>
        <v>3416.4679219200002</v>
      </c>
      <c r="H100" s="36">
        <f>SUMIFS(СВЦЭМ!$D$33:$D$776,СВЦЭМ!$A$33:$A$776,$A100,СВЦЭМ!$B$33:$B$776,H$79)+'СЕТ СН'!$H$11+СВЦЭМ!$D$10+'СЕТ СН'!$H$5-'СЕТ СН'!$H$21</f>
        <v>3397.4686067400003</v>
      </c>
      <c r="I100" s="36">
        <f>SUMIFS(СВЦЭМ!$D$33:$D$776,СВЦЭМ!$A$33:$A$776,$A100,СВЦЭМ!$B$33:$B$776,I$79)+'СЕТ СН'!$H$11+СВЦЭМ!$D$10+'СЕТ СН'!$H$5-'СЕТ СН'!$H$21</f>
        <v>3380.3248090699999</v>
      </c>
      <c r="J100" s="36">
        <f>SUMIFS(СВЦЭМ!$D$33:$D$776,СВЦЭМ!$A$33:$A$776,$A100,СВЦЭМ!$B$33:$B$776,J$79)+'СЕТ СН'!$H$11+СВЦЭМ!$D$10+'СЕТ СН'!$H$5-'СЕТ СН'!$H$21</f>
        <v>3358.7850963700002</v>
      </c>
      <c r="K100" s="36">
        <f>SUMIFS(СВЦЭМ!$D$33:$D$776,СВЦЭМ!$A$33:$A$776,$A100,СВЦЭМ!$B$33:$B$776,K$79)+'СЕТ СН'!$H$11+СВЦЭМ!$D$10+'СЕТ СН'!$H$5-'СЕТ СН'!$H$21</f>
        <v>3353.5925677700002</v>
      </c>
      <c r="L100" s="36">
        <f>SUMIFS(СВЦЭМ!$D$33:$D$776,СВЦЭМ!$A$33:$A$776,$A100,СВЦЭМ!$B$33:$B$776,L$79)+'СЕТ СН'!$H$11+СВЦЭМ!$D$10+'СЕТ СН'!$H$5-'СЕТ СН'!$H$21</f>
        <v>3356.9905998700001</v>
      </c>
      <c r="M100" s="36">
        <f>SUMIFS(СВЦЭМ!$D$33:$D$776,СВЦЭМ!$A$33:$A$776,$A100,СВЦЭМ!$B$33:$B$776,M$79)+'СЕТ СН'!$H$11+СВЦЭМ!$D$10+'СЕТ СН'!$H$5-'СЕТ СН'!$H$21</f>
        <v>3369.4531652700002</v>
      </c>
      <c r="N100" s="36">
        <f>SUMIFS(СВЦЭМ!$D$33:$D$776,СВЦЭМ!$A$33:$A$776,$A100,СВЦЭМ!$B$33:$B$776,N$79)+'СЕТ СН'!$H$11+СВЦЭМ!$D$10+'СЕТ СН'!$H$5-'СЕТ СН'!$H$21</f>
        <v>3388.9121976800002</v>
      </c>
      <c r="O100" s="36">
        <f>SUMIFS(СВЦЭМ!$D$33:$D$776,СВЦЭМ!$A$33:$A$776,$A100,СВЦЭМ!$B$33:$B$776,O$79)+'СЕТ СН'!$H$11+СВЦЭМ!$D$10+'СЕТ СН'!$H$5-'СЕТ СН'!$H$21</f>
        <v>3409.5056679700001</v>
      </c>
      <c r="P100" s="36">
        <f>SUMIFS(СВЦЭМ!$D$33:$D$776,СВЦЭМ!$A$33:$A$776,$A100,СВЦЭМ!$B$33:$B$776,P$79)+'СЕТ СН'!$H$11+СВЦЭМ!$D$10+'СЕТ СН'!$H$5-'СЕТ СН'!$H$21</f>
        <v>3421.1233853799999</v>
      </c>
      <c r="Q100" s="36">
        <f>SUMIFS(СВЦЭМ!$D$33:$D$776,СВЦЭМ!$A$33:$A$776,$A100,СВЦЭМ!$B$33:$B$776,Q$79)+'СЕТ СН'!$H$11+СВЦЭМ!$D$10+'СЕТ СН'!$H$5-'СЕТ СН'!$H$21</f>
        <v>3428.0085185100002</v>
      </c>
      <c r="R100" s="36">
        <f>SUMIFS(СВЦЭМ!$D$33:$D$776,СВЦЭМ!$A$33:$A$776,$A100,СВЦЭМ!$B$33:$B$776,R$79)+'СЕТ СН'!$H$11+СВЦЭМ!$D$10+'СЕТ СН'!$H$5-'СЕТ СН'!$H$21</f>
        <v>3424.9648259300002</v>
      </c>
      <c r="S100" s="36">
        <f>SUMIFS(СВЦЭМ!$D$33:$D$776,СВЦЭМ!$A$33:$A$776,$A100,СВЦЭМ!$B$33:$B$776,S$79)+'СЕТ СН'!$H$11+СВЦЭМ!$D$10+'СЕТ СН'!$H$5-'СЕТ СН'!$H$21</f>
        <v>3407.3639349700002</v>
      </c>
      <c r="T100" s="36">
        <f>SUMIFS(СВЦЭМ!$D$33:$D$776,СВЦЭМ!$A$33:$A$776,$A100,СВЦЭМ!$B$33:$B$776,T$79)+'СЕТ СН'!$H$11+СВЦЭМ!$D$10+'СЕТ СН'!$H$5-'СЕТ СН'!$H$21</f>
        <v>3375.8896375100003</v>
      </c>
      <c r="U100" s="36">
        <f>SUMIFS(СВЦЭМ!$D$33:$D$776,СВЦЭМ!$A$33:$A$776,$A100,СВЦЭМ!$B$33:$B$776,U$79)+'СЕТ СН'!$H$11+СВЦЭМ!$D$10+'СЕТ СН'!$H$5-'СЕТ СН'!$H$21</f>
        <v>3353.7020259400001</v>
      </c>
      <c r="V100" s="36">
        <f>SUMIFS(СВЦЭМ!$D$33:$D$776,СВЦЭМ!$A$33:$A$776,$A100,СВЦЭМ!$B$33:$B$776,V$79)+'СЕТ СН'!$H$11+СВЦЭМ!$D$10+'СЕТ СН'!$H$5-'СЕТ СН'!$H$21</f>
        <v>3322.9147974000002</v>
      </c>
      <c r="W100" s="36">
        <f>SUMIFS(СВЦЭМ!$D$33:$D$776,СВЦЭМ!$A$33:$A$776,$A100,СВЦЭМ!$B$33:$B$776,W$79)+'СЕТ СН'!$H$11+СВЦЭМ!$D$10+'СЕТ СН'!$H$5-'СЕТ СН'!$H$21</f>
        <v>3328.3430298200001</v>
      </c>
      <c r="X100" s="36">
        <f>SUMIFS(СВЦЭМ!$D$33:$D$776,СВЦЭМ!$A$33:$A$776,$A100,СВЦЭМ!$B$33:$B$776,X$79)+'СЕТ СН'!$H$11+СВЦЭМ!$D$10+'СЕТ СН'!$H$5-'СЕТ СН'!$H$21</f>
        <v>3336.4534710900002</v>
      </c>
      <c r="Y100" s="36">
        <f>SUMIFS(СВЦЭМ!$D$33:$D$776,СВЦЭМ!$A$33:$A$776,$A100,СВЦЭМ!$B$33:$B$776,Y$79)+'СЕТ СН'!$H$11+СВЦЭМ!$D$10+'СЕТ СН'!$H$5-'СЕТ СН'!$H$21</f>
        <v>3357.0300905900003</v>
      </c>
    </row>
    <row r="101" spans="1:26" ht="15.75" x14ac:dyDescent="0.2">
      <c r="A101" s="35">
        <f t="shared" si="2"/>
        <v>43883</v>
      </c>
      <c r="B101" s="36">
        <f>SUMIFS(СВЦЭМ!$D$33:$D$776,СВЦЭМ!$A$33:$A$776,$A101,СВЦЭМ!$B$33:$B$776,B$79)+'СЕТ СН'!$H$11+СВЦЭМ!$D$10+'СЕТ СН'!$H$5-'СЕТ СН'!$H$21</f>
        <v>3386.9270142800001</v>
      </c>
      <c r="C101" s="36">
        <f>SUMIFS(СВЦЭМ!$D$33:$D$776,СВЦЭМ!$A$33:$A$776,$A101,СВЦЭМ!$B$33:$B$776,C$79)+'СЕТ СН'!$H$11+СВЦЭМ!$D$10+'СЕТ СН'!$H$5-'СЕТ СН'!$H$21</f>
        <v>3403.29480272</v>
      </c>
      <c r="D101" s="36">
        <f>SUMIFS(СВЦЭМ!$D$33:$D$776,СВЦЭМ!$A$33:$A$776,$A101,СВЦЭМ!$B$33:$B$776,D$79)+'СЕТ СН'!$H$11+СВЦЭМ!$D$10+'СЕТ СН'!$H$5-'СЕТ СН'!$H$21</f>
        <v>3408.06547955</v>
      </c>
      <c r="E101" s="36">
        <f>SUMIFS(СВЦЭМ!$D$33:$D$776,СВЦЭМ!$A$33:$A$776,$A101,СВЦЭМ!$B$33:$B$776,E$79)+'СЕТ СН'!$H$11+СВЦЭМ!$D$10+'СЕТ СН'!$H$5-'СЕТ СН'!$H$21</f>
        <v>3409.3186382100002</v>
      </c>
      <c r="F101" s="36">
        <f>SUMIFS(СВЦЭМ!$D$33:$D$776,СВЦЭМ!$A$33:$A$776,$A101,СВЦЭМ!$B$33:$B$776,F$79)+'СЕТ СН'!$H$11+СВЦЭМ!$D$10+'СЕТ СН'!$H$5-'СЕТ СН'!$H$21</f>
        <v>3406.1588917200002</v>
      </c>
      <c r="G101" s="36">
        <f>SUMIFS(СВЦЭМ!$D$33:$D$776,СВЦЭМ!$A$33:$A$776,$A101,СВЦЭМ!$B$33:$B$776,G$79)+'СЕТ СН'!$H$11+СВЦЭМ!$D$10+'СЕТ СН'!$H$5-'СЕТ СН'!$H$21</f>
        <v>3398.3795282800002</v>
      </c>
      <c r="H101" s="36">
        <f>SUMIFS(СВЦЭМ!$D$33:$D$776,СВЦЭМ!$A$33:$A$776,$A101,СВЦЭМ!$B$33:$B$776,H$79)+'СЕТ СН'!$H$11+СВЦЭМ!$D$10+'СЕТ СН'!$H$5-'СЕТ СН'!$H$21</f>
        <v>3377.5348756600001</v>
      </c>
      <c r="I101" s="36">
        <f>SUMIFS(СВЦЭМ!$D$33:$D$776,СВЦЭМ!$A$33:$A$776,$A101,СВЦЭМ!$B$33:$B$776,I$79)+'СЕТ СН'!$H$11+СВЦЭМ!$D$10+'СЕТ СН'!$H$5-'СЕТ СН'!$H$21</f>
        <v>3346.5957239500003</v>
      </c>
      <c r="J101" s="36">
        <f>SUMIFS(СВЦЭМ!$D$33:$D$776,СВЦЭМ!$A$33:$A$776,$A101,СВЦЭМ!$B$33:$B$776,J$79)+'СЕТ СН'!$H$11+СВЦЭМ!$D$10+'СЕТ СН'!$H$5-'СЕТ СН'!$H$21</f>
        <v>3351.1468919500003</v>
      </c>
      <c r="K101" s="36">
        <f>SUMIFS(СВЦЭМ!$D$33:$D$776,СВЦЭМ!$A$33:$A$776,$A101,СВЦЭМ!$B$33:$B$776,K$79)+'СЕТ СН'!$H$11+СВЦЭМ!$D$10+'СЕТ СН'!$H$5-'СЕТ СН'!$H$21</f>
        <v>3360.24431577</v>
      </c>
      <c r="L101" s="36">
        <f>SUMIFS(СВЦЭМ!$D$33:$D$776,СВЦЭМ!$A$33:$A$776,$A101,СВЦЭМ!$B$33:$B$776,L$79)+'СЕТ СН'!$H$11+СВЦЭМ!$D$10+'СЕТ СН'!$H$5-'СЕТ СН'!$H$21</f>
        <v>3370.1805874900001</v>
      </c>
      <c r="M101" s="36">
        <f>SUMIFS(СВЦЭМ!$D$33:$D$776,СВЦЭМ!$A$33:$A$776,$A101,СВЦЭМ!$B$33:$B$776,M$79)+'СЕТ СН'!$H$11+СВЦЭМ!$D$10+'СЕТ СН'!$H$5-'СЕТ СН'!$H$21</f>
        <v>3378.30464106</v>
      </c>
      <c r="N101" s="36">
        <f>SUMIFS(СВЦЭМ!$D$33:$D$776,СВЦЭМ!$A$33:$A$776,$A101,СВЦЭМ!$B$33:$B$776,N$79)+'СЕТ СН'!$H$11+СВЦЭМ!$D$10+'СЕТ СН'!$H$5-'СЕТ СН'!$H$21</f>
        <v>3380.3602630599999</v>
      </c>
      <c r="O101" s="36">
        <f>SUMIFS(СВЦЭМ!$D$33:$D$776,СВЦЭМ!$A$33:$A$776,$A101,СВЦЭМ!$B$33:$B$776,O$79)+'СЕТ СН'!$H$11+СВЦЭМ!$D$10+'СЕТ СН'!$H$5-'СЕТ СН'!$H$21</f>
        <v>3380.2622440100004</v>
      </c>
      <c r="P101" s="36">
        <f>SUMIFS(СВЦЭМ!$D$33:$D$776,СВЦЭМ!$A$33:$A$776,$A101,СВЦЭМ!$B$33:$B$776,P$79)+'СЕТ СН'!$H$11+СВЦЭМ!$D$10+'СЕТ СН'!$H$5-'СЕТ СН'!$H$21</f>
        <v>3374.4062330900001</v>
      </c>
      <c r="Q101" s="36">
        <f>SUMIFS(СВЦЭМ!$D$33:$D$776,СВЦЭМ!$A$33:$A$776,$A101,СВЦЭМ!$B$33:$B$776,Q$79)+'СЕТ СН'!$H$11+СВЦЭМ!$D$10+'СЕТ СН'!$H$5-'СЕТ СН'!$H$21</f>
        <v>3370.3868812600003</v>
      </c>
      <c r="R101" s="36">
        <f>SUMIFS(СВЦЭМ!$D$33:$D$776,СВЦЭМ!$A$33:$A$776,$A101,СВЦЭМ!$B$33:$B$776,R$79)+'СЕТ СН'!$H$11+СВЦЭМ!$D$10+'СЕТ СН'!$H$5-'СЕТ СН'!$H$21</f>
        <v>3365.3133439100002</v>
      </c>
      <c r="S101" s="36">
        <f>SUMIFS(СВЦЭМ!$D$33:$D$776,СВЦЭМ!$A$33:$A$776,$A101,СВЦЭМ!$B$33:$B$776,S$79)+'СЕТ СН'!$H$11+СВЦЭМ!$D$10+'СЕТ СН'!$H$5-'СЕТ СН'!$H$21</f>
        <v>3366.9590880400001</v>
      </c>
      <c r="T101" s="36">
        <f>SUMIFS(СВЦЭМ!$D$33:$D$776,СВЦЭМ!$A$33:$A$776,$A101,СВЦЭМ!$B$33:$B$776,T$79)+'СЕТ СН'!$H$11+СВЦЭМ!$D$10+'СЕТ СН'!$H$5-'СЕТ СН'!$H$21</f>
        <v>3370.0647498900003</v>
      </c>
      <c r="U101" s="36">
        <f>SUMIFS(СВЦЭМ!$D$33:$D$776,СВЦЭМ!$A$33:$A$776,$A101,СВЦЭМ!$B$33:$B$776,U$79)+'СЕТ СН'!$H$11+СВЦЭМ!$D$10+'СЕТ СН'!$H$5-'СЕТ СН'!$H$21</f>
        <v>3373.9101031600003</v>
      </c>
      <c r="V101" s="36">
        <f>SUMIFS(СВЦЭМ!$D$33:$D$776,СВЦЭМ!$A$33:$A$776,$A101,СВЦЭМ!$B$33:$B$776,V$79)+'СЕТ СН'!$H$11+СВЦЭМ!$D$10+'СЕТ СН'!$H$5-'СЕТ СН'!$H$21</f>
        <v>3382.1126141300001</v>
      </c>
      <c r="W101" s="36">
        <f>SUMIFS(СВЦЭМ!$D$33:$D$776,СВЦЭМ!$A$33:$A$776,$A101,СВЦЭМ!$B$33:$B$776,W$79)+'СЕТ СН'!$H$11+СВЦЭМ!$D$10+'СЕТ СН'!$H$5-'СЕТ СН'!$H$21</f>
        <v>3379.50596726</v>
      </c>
      <c r="X101" s="36">
        <f>SUMIFS(СВЦЭМ!$D$33:$D$776,СВЦЭМ!$A$33:$A$776,$A101,СВЦЭМ!$B$33:$B$776,X$79)+'СЕТ СН'!$H$11+СВЦЭМ!$D$10+'СЕТ СН'!$H$5-'СЕТ СН'!$H$21</f>
        <v>3370.01536141</v>
      </c>
      <c r="Y101" s="36">
        <f>SUMIFS(СВЦЭМ!$D$33:$D$776,СВЦЭМ!$A$33:$A$776,$A101,СВЦЭМ!$B$33:$B$776,Y$79)+'СЕТ СН'!$H$11+СВЦЭМ!$D$10+'СЕТ СН'!$H$5-'СЕТ СН'!$H$21</f>
        <v>3360.2675022900003</v>
      </c>
    </row>
    <row r="102" spans="1:26" ht="15.75" x14ac:dyDescent="0.2">
      <c r="A102" s="35">
        <f t="shared" si="2"/>
        <v>43884</v>
      </c>
      <c r="B102" s="36">
        <f>SUMIFS(СВЦЭМ!$D$33:$D$776,СВЦЭМ!$A$33:$A$776,$A102,СВЦЭМ!$B$33:$B$776,B$79)+'СЕТ СН'!$H$11+СВЦЭМ!$D$10+'СЕТ СН'!$H$5-'СЕТ СН'!$H$21</f>
        <v>3393.5304463500001</v>
      </c>
      <c r="C102" s="36">
        <f>SUMIFS(СВЦЭМ!$D$33:$D$776,СВЦЭМ!$A$33:$A$776,$A102,СВЦЭМ!$B$33:$B$776,C$79)+'СЕТ СН'!$H$11+СВЦЭМ!$D$10+'СЕТ СН'!$H$5-'СЕТ СН'!$H$21</f>
        <v>3411.7016243200001</v>
      </c>
      <c r="D102" s="36">
        <f>SUMIFS(СВЦЭМ!$D$33:$D$776,СВЦЭМ!$A$33:$A$776,$A102,СВЦЭМ!$B$33:$B$776,D$79)+'СЕТ СН'!$H$11+СВЦЭМ!$D$10+'СЕТ СН'!$H$5-'СЕТ СН'!$H$21</f>
        <v>3422.8925838200003</v>
      </c>
      <c r="E102" s="36">
        <f>SUMIFS(СВЦЭМ!$D$33:$D$776,СВЦЭМ!$A$33:$A$776,$A102,СВЦЭМ!$B$33:$B$776,E$79)+'СЕТ СН'!$H$11+СВЦЭМ!$D$10+'СЕТ СН'!$H$5-'СЕТ СН'!$H$21</f>
        <v>3428.0735330500002</v>
      </c>
      <c r="F102" s="36">
        <f>SUMIFS(СВЦЭМ!$D$33:$D$776,СВЦЭМ!$A$33:$A$776,$A102,СВЦЭМ!$B$33:$B$776,F$79)+'СЕТ СН'!$H$11+СВЦЭМ!$D$10+'СЕТ СН'!$H$5-'СЕТ СН'!$H$21</f>
        <v>3430.33881118</v>
      </c>
      <c r="G102" s="36">
        <f>SUMIFS(СВЦЭМ!$D$33:$D$776,СВЦЭМ!$A$33:$A$776,$A102,СВЦЭМ!$B$33:$B$776,G$79)+'СЕТ СН'!$H$11+СВЦЭМ!$D$10+'СЕТ СН'!$H$5-'СЕТ СН'!$H$21</f>
        <v>3432.2477750600001</v>
      </c>
      <c r="H102" s="36">
        <f>SUMIFS(СВЦЭМ!$D$33:$D$776,СВЦЭМ!$A$33:$A$776,$A102,СВЦЭМ!$B$33:$B$776,H$79)+'СЕТ СН'!$H$11+СВЦЭМ!$D$10+'СЕТ СН'!$H$5-'СЕТ СН'!$H$21</f>
        <v>3421.01700347</v>
      </c>
      <c r="I102" s="36">
        <f>SUMIFS(СВЦЭМ!$D$33:$D$776,СВЦЭМ!$A$33:$A$776,$A102,СВЦЭМ!$B$33:$B$776,I$79)+'СЕТ СН'!$H$11+СВЦЭМ!$D$10+'СЕТ СН'!$H$5-'СЕТ СН'!$H$21</f>
        <v>3409.4769530000003</v>
      </c>
      <c r="J102" s="36">
        <f>SUMIFS(СВЦЭМ!$D$33:$D$776,СВЦЭМ!$A$33:$A$776,$A102,СВЦЭМ!$B$33:$B$776,J$79)+'СЕТ СН'!$H$11+СВЦЭМ!$D$10+'СЕТ СН'!$H$5-'СЕТ СН'!$H$21</f>
        <v>3382.09718987</v>
      </c>
      <c r="K102" s="36">
        <f>SUMIFS(СВЦЭМ!$D$33:$D$776,СВЦЭМ!$A$33:$A$776,$A102,СВЦЭМ!$B$33:$B$776,K$79)+'СЕТ СН'!$H$11+СВЦЭМ!$D$10+'СЕТ СН'!$H$5-'СЕТ СН'!$H$21</f>
        <v>3341.1940798400001</v>
      </c>
      <c r="L102" s="36">
        <f>SUMIFS(СВЦЭМ!$D$33:$D$776,СВЦЭМ!$A$33:$A$776,$A102,СВЦЭМ!$B$33:$B$776,L$79)+'СЕТ СН'!$H$11+СВЦЭМ!$D$10+'СЕТ СН'!$H$5-'СЕТ СН'!$H$21</f>
        <v>3322.40726296</v>
      </c>
      <c r="M102" s="36">
        <f>SUMIFS(СВЦЭМ!$D$33:$D$776,СВЦЭМ!$A$33:$A$776,$A102,СВЦЭМ!$B$33:$B$776,M$79)+'СЕТ СН'!$H$11+СВЦЭМ!$D$10+'СЕТ СН'!$H$5-'СЕТ СН'!$H$21</f>
        <v>3328.2962209000002</v>
      </c>
      <c r="N102" s="36">
        <f>SUMIFS(СВЦЭМ!$D$33:$D$776,СВЦЭМ!$A$33:$A$776,$A102,СВЦЭМ!$B$33:$B$776,N$79)+'СЕТ СН'!$H$11+СВЦЭМ!$D$10+'СЕТ СН'!$H$5-'СЕТ СН'!$H$21</f>
        <v>3346.4435598099999</v>
      </c>
      <c r="O102" s="36">
        <f>SUMIFS(СВЦЭМ!$D$33:$D$776,СВЦЭМ!$A$33:$A$776,$A102,СВЦЭМ!$B$33:$B$776,O$79)+'СЕТ СН'!$H$11+СВЦЭМ!$D$10+'СЕТ СН'!$H$5-'СЕТ СН'!$H$21</f>
        <v>3360.3542399000003</v>
      </c>
      <c r="P102" s="36">
        <f>SUMIFS(СВЦЭМ!$D$33:$D$776,СВЦЭМ!$A$33:$A$776,$A102,СВЦЭМ!$B$33:$B$776,P$79)+'СЕТ СН'!$H$11+СВЦЭМ!$D$10+'СЕТ СН'!$H$5-'СЕТ СН'!$H$21</f>
        <v>3367.5559666899999</v>
      </c>
      <c r="Q102" s="36">
        <f>SUMIFS(СВЦЭМ!$D$33:$D$776,СВЦЭМ!$A$33:$A$776,$A102,СВЦЭМ!$B$33:$B$776,Q$79)+'СЕТ СН'!$H$11+СВЦЭМ!$D$10+'СЕТ СН'!$H$5-'СЕТ СН'!$H$21</f>
        <v>3377.3652647100002</v>
      </c>
      <c r="R102" s="36">
        <f>SUMIFS(СВЦЭМ!$D$33:$D$776,СВЦЭМ!$A$33:$A$776,$A102,СВЦЭМ!$B$33:$B$776,R$79)+'СЕТ СН'!$H$11+СВЦЭМ!$D$10+'СЕТ СН'!$H$5-'СЕТ СН'!$H$21</f>
        <v>3376.11116128</v>
      </c>
      <c r="S102" s="36">
        <f>SUMIFS(СВЦЭМ!$D$33:$D$776,СВЦЭМ!$A$33:$A$776,$A102,СВЦЭМ!$B$33:$B$776,S$79)+'СЕТ СН'!$H$11+СВЦЭМ!$D$10+'СЕТ СН'!$H$5-'СЕТ СН'!$H$21</f>
        <v>3366.6768891700003</v>
      </c>
      <c r="T102" s="36">
        <f>SUMIFS(СВЦЭМ!$D$33:$D$776,СВЦЭМ!$A$33:$A$776,$A102,СВЦЭМ!$B$33:$B$776,T$79)+'СЕТ СН'!$H$11+СВЦЭМ!$D$10+'СЕТ СН'!$H$5-'СЕТ СН'!$H$21</f>
        <v>3345.0440072800002</v>
      </c>
      <c r="U102" s="36">
        <f>SUMIFS(СВЦЭМ!$D$33:$D$776,СВЦЭМ!$A$33:$A$776,$A102,СВЦЭМ!$B$33:$B$776,U$79)+'СЕТ СН'!$H$11+СВЦЭМ!$D$10+'СЕТ СН'!$H$5-'СЕТ СН'!$H$21</f>
        <v>3329.3574334899999</v>
      </c>
      <c r="V102" s="36">
        <f>SUMIFS(СВЦЭМ!$D$33:$D$776,СВЦЭМ!$A$33:$A$776,$A102,СВЦЭМ!$B$33:$B$776,V$79)+'СЕТ СН'!$H$11+СВЦЭМ!$D$10+'СЕТ СН'!$H$5-'СЕТ СН'!$H$21</f>
        <v>3340.0205357300001</v>
      </c>
      <c r="W102" s="36">
        <f>SUMIFS(СВЦЭМ!$D$33:$D$776,СВЦЭМ!$A$33:$A$776,$A102,СВЦЭМ!$B$33:$B$776,W$79)+'СЕТ СН'!$H$11+СВЦЭМ!$D$10+'СЕТ СН'!$H$5-'СЕТ СН'!$H$21</f>
        <v>3351.1398361000001</v>
      </c>
      <c r="X102" s="36">
        <f>SUMIFS(СВЦЭМ!$D$33:$D$776,СВЦЭМ!$A$33:$A$776,$A102,СВЦЭМ!$B$33:$B$776,X$79)+'СЕТ СН'!$H$11+СВЦЭМ!$D$10+'СЕТ СН'!$H$5-'СЕТ СН'!$H$21</f>
        <v>3370.0177789200002</v>
      </c>
      <c r="Y102" s="36">
        <f>SUMIFS(СВЦЭМ!$D$33:$D$776,СВЦЭМ!$A$33:$A$776,$A102,СВЦЭМ!$B$33:$B$776,Y$79)+'СЕТ СН'!$H$11+СВЦЭМ!$D$10+'СЕТ СН'!$H$5-'СЕТ СН'!$H$21</f>
        <v>3388.30107937</v>
      </c>
    </row>
    <row r="103" spans="1:26" ht="15.75" x14ac:dyDescent="0.2">
      <c r="A103" s="35">
        <f t="shared" si="2"/>
        <v>43885</v>
      </c>
      <c r="B103" s="36">
        <f>SUMIFS(СВЦЭМ!$D$33:$D$776,СВЦЭМ!$A$33:$A$776,$A103,СВЦЭМ!$B$33:$B$776,B$79)+'СЕТ СН'!$H$11+СВЦЭМ!$D$10+'СЕТ СН'!$H$5-'СЕТ СН'!$H$21</f>
        <v>3388.2334563200002</v>
      </c>
      <c r="C103" s="36">
        <f>SUMIFS(СВЦЭМ!$D$33:$D$776,СВЦЭМ!$A$33:$A$776,$A103,СВЦЭМ!$B$33:$B$776,C$79)+'СЕТ СН'!$H$11+СВЦЭМ!$D$10+'СЕТ СН'!$H$5-'СЕТ СН'!$H$21</f>
        <v>3399.95295145</v>
      </c>
      <c r="D103" s="36">
        <f>SUMIFS(СВЦЭМ!$D$33:$D$776,СВЦЭМ!$A$33:$A$776,$A103,СВЦЭМ!$B$33:$B$776,D$79)+'СЕТ СН'!$H$11+СВЦЭМ!$D$10+'СЕТ СН'!$H$5-'СЕТ СН'!$H$21</f>
        <v>3415.0922459200001</v>
      </c>
      <c r="E103" s="36">
        <f>SUMIFS(СВЦЭМ!$D$33:$D$776,СВЦЭМ!$A$33:$A$776,$A103,СВЦЭМ!$B$33:$B$776,E$79)+'СЕТ СН'!$H$11+СВЦЭМ!$D$10+'СЕТ СН'!$H$5-'СЕТ СН'!$H$21</f>
        <v>3431.7402131100002</v>
      </c>
      <c r="F103" s="36">
        <f>SUMIFS(СВЦЭМ!$D$33:$D$776,СВЦЭМ!$A$33:$A$776,$A103,СВЦЭМ!$B$33:$B$776,F$79)+'СЕТ СН'!$H$11+СВЦЭМ!$D$10+'СЕТ СН'!$H$5-'СЕТ СН'!$H$21</f>
        <v>3433.6347600700001</v>
      </c>
      <c r="G103" s="36">
        <f>SUMIFS(СВЦЭМ!$D$33:$D$776,СВЦЭМ!$A$33:$A$776,$A103,СВЦЭМ!$B$33:$B$776,G$79)+'СЕТ СН'!$H$11+СВЦЭМ!$D$10+'СЕТ СН'!$H$5-'СЕТ СН'!$H$21</f>
        <v>3431.17555421</v>
      </c>
      <c r="H103" s="36">
        <f>SUMIFS(СВЦЭМ!$D$33:$D$776,СВЦЭМ!$A$33:$A$776,$A103,СВЦЭМ!$B$33:$B$776,H$79)+'СЕТ СН'!$H$11+СВЦЭМ!$D$10+'СЕТ СН'!$H$5-'СЕТ СН'!$H$21</f>
        <v>3423.0799458199999</v>
      </c>
      <c r="I103" s="36">
        <f>SUMIFS(СВЦЭМ!$D$33:$D$776,СВЦЭМ!$A$33:$A$776,$A103,СВЦЭМ!$B$33:$B$776,I$79)+'СЕТ СН'!$H$11+СВЦЭМ!$D$10+'СЕТ СН'!$H$5-'СЕТ СН'!$H$21</f>
        <v>3404.82604412</v>
      </c>
      <c r="J103" s="36">
        <f>SUMIFS(СВЦЭМ!$D$33:$D$776,СВЦЭМ!$A$33:$A$776,$A103,СВЦЭМ!$B$33:$B$776,J$79)+'СЕТ СН'!$H$11+СВЦЭМ!$D$10+'СЕТ СН'!$H$5-'СЕТ СН'!$H$21</f>
        <v>3373.89695287</v>
      </c>
      <c r="K103" s="36">
        <f>SUMIFS(СВЦЭМ!$D$33:$D$776,СВЦЭМ!$A$33:$A$776,$A103,СВЦЭМ!$B$33:$B$776,K$79)+'СЕТ СН'!$H$11+СВЦЭМ!$D$10+'СЕТ СН'!$H$5-'СЕТ СН'!$H$21</f>
        <v>3343.8201388799998</v>
      </c>
      <c r="L103" s="36">
        <f>SUMIFS(СВЦЭМ!$D$33:$D$776,СВЦЭМ!$A$33:$A$776,$A103,СВЦЭМ!$B$33:$B$776,L$79)+'СЕТ СН'!$H$11+СВЦЭМ!$D$10+'СЕТ СН'!$H$5-'СЕТ СН'!$H$21</f>
        <v>3339.60027253</v>
      </c>
      <c r="M103" s="36">
        <f>SUMIFS(СВЦЭМ!$D$33:$D$776,СВЦЭМ!$A$33:$A$776,$A103,СВЦЭМ!$B$33:$B$776,M$79)+'СЕТ СН'!$H$11+СВЦЭМ!$D$10+'СЕТ СН'!$H$5-'СЕТ СН'!$H$21</f>
        <v>3343.21816386</v>
      </c>
      <c r="N103" s="36">
        <f>SUMIFS(СВЦЭМ!$D$33:$D$776,СВЦЭМ!$A$33:$A$776,$A103,СВЦЭМ!$B$33:$B$776,N$79)+'СЕТ СН'!$H$11+СВЦЭМ!$D$10+'СЕТ СН'!$H$5-'СЕТ СН'!$H$21</f>
        <v>3353.56829638</v>
      </c>
      <c r="O103" s="36">
        <f>SUMIFS(СВЦЭМ!$D$33:$D$776,СВЦЭМ!$A$33:$A$776,$A103,СВЦЭМ!$B$33:$B$776,O$79)+'СЕТ СН'!$H$11+СВЦЭМ!$D$10+'СЕТ СН'!$H$5-'СЕТ СН'!$H$21</f>
        <v>3371.3291218600002</v>
      </c>
      <c r="P103" s="36">
        <f>SUMIFS(СВЦЭМ!$D$33:$D$776,СВЦЭМ!$A$33:$A$776,$A103,СВЦЭМ!$B$33:$B$776,P$79)+'СЕТ СН'!$H$11+СВЦЭМ!$D$10+'СЕТ СН'!$H$5-'СЕТ СН'!$H$21</f>
        <v>3380.945506</v>
      </c>
      <c r="Q103" s="36">
        <f>SUMIFS(СВЦЭМ!$D$33:$D$776,СВЦЭМ!$A$33:$A$776,$A103,СВЦЭМ!$B$33:$B$776,Q$79)+'СЕТ СН'!$H$11+СВЦЭМ!$D$10+'СЕТ СН'!$H$5-'СЕТ СН'!$H$21</f>
        <v>3380.4370375500002</v>
      </c>
      <c r="R103" s="36">
        <f>SUMIFS(СВЦЭМ!$D$33:$D$776,СВЦЭМ!$A$33:$A$776,$A103,СВЦЭМ!$B$33:$B$776,R$79)+'СЕТ СН'!$H$11+СВЦЭМ!$D$10+'СЕТ СН'!$H$5-'СЕТ СН'!$H$21</f>
        <v>3378.62785166</v>
      </c>
      <c r="S103" s="36">
        <f>SUMIFS(СВЦЭМ!$D$33:$D$776,СВЦЭМ!$A$33:$A$776,$A103,СВЦЭМ!$B$33:$B$776,S$79)+'СЕТ СН'!$H$11+СВЦЭМ!$D$10+'СЕТ СН'!$H$5-'СЕТ СН'!$H$21</f>
        <v>3366.3081816499998</v>
      </c>
      <c r="T103" s="36">
        <f>SUMIFS(СВЦЭМ!$D$33:$D$776,СВЦЭМ!$A$33:$A$776,$A103,СВЦЭМ!$B$33:$B$776,T$79)+'СЕТ СН'!$H$11+СВЦЭМ!$D$10+'СЕТ СН'!$H$5-'СЕТ СН'!$H$21</f>
        <v>3340.59242017</v>
      </c>
      <c r="U103" s="36">
        <f>SUMIFS(СВЦЭМ!$D$33:$D$776,СВЦЭМ!$A$33:$A$776,$A103,СВЦЭМ!$B$33:$B$776,U$79)+'СЕТ СН'!$H$11+СВЦЭМ!$D$10+'СЕТ СН'!$H$5-'СЕТ СН'!$H$21</f>
        <v>3318.18764766</v>
      </c>
      <c r="V103" s="36">
        <f>SUMIFS(СВЦЭМ!$D$33:$D$776,СВЦЭМ!$A$33:$A$776,$A103,СВЦЭМ!$B$33:$B$776,V$79)+'СЕТ СН'!$H$11+СВЦЭМ!$D$10+'СЕТ СН'!$H$5-'СЕТ СН'!$H$21</f>
        <v>3325.8656097800003</v>
      </c>
      <c r="W103" s="36">
        <f>SUMIFS(СВЦЭМ!$D$33:$D$776,СВЦЭМ!$A$33:$A$776,$A103,СВЦЭМ!$B$33:$B$776,W$79)+'СЕТ СН'!$H$11+СВЦЭМ!$D$10+'СЕТ СН'!$H$5-'СЕТ СН'!$H$21</f>
        <v>3341.0512769400002</v>
      </c>
      <c r="X103" s="36">
        <f>SUMIFS(СВЦЭМ!$D$33:$D$776,СВЦЭМ!$A$33:$A$776,$A103,СВЦЭМ!$B$33:$B$776,X$79)+'СЕТ СН'!$H$11+СВЦЭМ!$D$10+'СЕТ СН'!$H$5-'СЕТ СН'!$H$21</f>
        <v>3351.2537489300003</v>
      </c>
      <c r="Y103" s="36">
        <f>SUMIFS(СВЦЭМ!$D$33:$D$776,СВЦЭМ!$A$33:$A$776,$A103,СВЦЭМ!$B$33:$B$776,Y$79)+'СЕТ СН'!$H$11+СВЦЭМ!$D$10+'СЕТ СН'!$H$5-'СЕТ СН'!$H$21</f>
        <v>3375.3001242600003</v>
      </c>
    </row>
    <row r="104" spans="1:26" ht="15.75" x14ac:dyDescent="0.2">
      <c r="A104" s="35">
        <f t="shared" si="2"/>
        <v>43886</v>
      </c>
      <c r="B104" s="36">
        <f>SUMIFS(СВЦЭМ!$D$33:$D$776,СВЦЭМ!$A$33:$A$776,$A104,СВЦЭМ!$B$33:$B$776,B$79)+'СЕТ СН'!$H$11+СВЦЭМ!$D$10+'СЕТ СН'!$H$5-'СЕТ СН'!$H$21</f>
        <v>3418.6196207900002</v>
      </c>
      <c r="C104" s="36">
        <f>SUMIFS(СВЦЭМ!$D$33:$D$776,СВЦЭМ!$A$33:$A$776,$A104,СВЦЭМ!$B$33:$B$776,C$79)+'СЕТ СН'!$H$11+СВЦЭМ!$D$10+'СЕТ СН'!$H$5-'СЕТ СН'!$H$21</f>
        <v>3427.21238386</v>
      </c>
      <c r="D104" s="36">
        <f>SUMIFS(СВЦЭМ!$D$33:$D$776,СВЦЭМ!$A$33:$A$776,$A104,СВЦЭМ!$B$33:$B$776,D$79)+'СЕТ СН'!$H$11+СВЦЭМ!$D$10+'СЕТ СН'!$H$5-'СЕТ СН'!$H$21</f>
        <v>3444.6078090400001</v>
      </c>
      <c r="E104" s="36">
        <f>SUMIFS(СВЦЭМ!$D$33:$D$776,СВЦЭМ!$A$33:$A$776,$A104,СВЦЭМ!$B$33:$B$776,E$79)+'СЕТ СН'!$H$11+СВЦЭМ!$D$10+'СЕТ СН'!$H$5-'СЕТ СН'!$H$21</f>
        <v>3461.0157759500003</v>
      </c>
      <c r="F104" s="36">
        <f>SUMIFS(СВЦЭМ!$D$33:$D$776,СВЦЭМ!$A$33:$A$776,$A104,СВЦЭМ!$B$33:$B$776,F$79)+'СЕТ СН'!$H$11+СВЦЭМ!$D$10+'СЕТ СН'!$H$5-'СЕТ СН'!$H$21</f>
        <v>3450.32695668</v>
      </c>
      <c r="G104" s="36">
        <f>SUMIFS(СВЦЭМ!$D$33:$D$776,СВЦЭМ!$A$33:$A$776,$A104,СВЦЭМ!$B$33:$B$776,G$79)+'СЕТ СН'!$H$11+СВЦЭМ!$D$10+'СЕТ СН'!$H$5-'СЕТ СН'!$H$21</f>
        <v>3430.3969268800001</v>
      </c>
      <c r="H104" s="36">
        <f>SUMIFS(СВЦЭМ!$D$33:$D$776,СВЦЭМ!$A$33:$A$776,$A104,СВЦЭМ!$B$33:$B$776,H$79)+'СЕТ СН'!$H$11+СВЦЭМ!$D$10+'СЕТ СН'!$H$5-'СЕТ СН'!$H$21</f>
        <v>3404.3892804900001</v>
      </c>
      <c r="I104" s="36">
        <f>SUMIFS(СВЦЭМ!$D$33:$D$776,СВЦЭМ!$A$33:$A$776,$A104,СВЦЭМ!$B$33:$B$776,I$79)+'СЕТ СН'!$H$11+СВЦЭМ!$D$10+'СЕТ СН'!$H$5-'СЕТ СН'!$H$21</f>
        <v>3379.7849650200001</v>
      </c>
      <c r="J104" s="36">
        <f>SUMIFS(СВЦЭМ!$D$33:$D$776,СВЦЭМ!$A$33:$A$776,$A104,СВЦЭМ!$B$33:$B$776,J$79)+'СЕТ СН'!$H$11+СВЦЭМ!$D$10+'СЕТ СН'!$H$5-'СЕТ СН'!$H$21</f>
        <v>3356.8304864500001</v>
      </c>
      <c r="K104" s="36">
        <f>SUMIFS(СВЦЭМ!$D$33:$D$776,СВЦЭМ!$A$33:$A$776,$A104,СВЦЭМ!$B$33:$B$776,K$79)+'СЕТ СН'!$H$11+СВЦЭМ!$D$10+'СЕТ СН'!$H$5-'СЕТ СН'!$H$21</f>
        <v>3338.46638037</v>
      </c>
      <c r="L104" s="36">
        <f>SUMIFS(СВЦЭМ!$D$33:$D$776,СВЦЭМ!$A$33:$A$776,$A104,СВЦЭМ!$B$33:$B$776,L$79)+'СЕТ СН'!$H$11+СВЦЭМ!$D$10+'СЕТ СН'!$H$5-'СЕТ СН'!$H$21</f>
        <v>3338.2451663299998</v>
      </c>
      <c r="M104" s="36">
        <f>SUMIFS(СВЦЭМ!$D$33:$D$776,СВЦЭМ!$A$33:$A$776,$A104,СВЦЭМ!$B$33:$B$776,M$79)+'СЕТ СН'!$H$11+СВЦЭМ!$D$10+'СЕТ СН'!$H$5-'СЕТ СН'!$H$21</f>
        <v>3348.4319955800001</v>
      </c>
      <c r="N104" s="36">
        <f>SUMIFS(СВЦЭМ!$D$33:$D$776,СВЦЭМ!$A$33:$A$776,$A104,СВЦЭМ!$B$33:$B$776,N$79)+'СЕТ СН'!$H$11+СВЦЭМ!$D$10+'СЕТ СН'!$H$5-'СЕТ СН'!$H$21</f>
        <v>3359.31946427</v>
      </c>
      <c r="O104" s="36">
        <f>SUMIFS(СВЦЭМ!$D$33:$D$776,СВЦЭМ!$A$33:$A$776,$A104,СВЦЭМ!$B$33:$B$776,O$79)+'СЕТ СН'!$H$11+СВЦЭМ!$D$10+'СЕТ СН'!$H$5-'СЕТ СН'!$H$21</f>
        <v>3376.66296246</v>
      </c>
      <c r="P104" s="36">
        <f>SUMIFS(СВЦЭМ!$D$33:$D$776,СВЦЭМ!$A$33:$A$776,$A104,СВЦЭМ!$B$33:$B$776,P$79)+'СЕТ СН'!$H$11+СВЦЭМ!$D$10+'СЕТ СН'!$H$5-'СЕТ СН'!$H$21</f>
        <v>3408.8226651100003</v>
      </c>
      <c r="Q104" s="36">
        <f>SUMIFS(СВЦЭМ!$D$33:$D$776,СВЦЭМ!$A$33:$A$776,$A104,СВЦЭМ!$B$33:$B$776,Q$79)+'СЕТ СН'!$H$11+СВЦЭМ!$D$10+'СЕТ СН'!$H$5-'СЕТ СН'!$H$21</f>
        <v>3426.5369784</v>
      </c>
      <c r="R104" s="36">
        <f>SUMIFS(СВЦЭМ!$D$33:$D$776,СВЦЭМ!$A$33:$A$776,$A104,СВЦЭМ!$B$33:$B$776,R$79)+'СЕТ СН'!$H$11+СВЦЭМ!$D$10+'СЕТ СН'!$H$5-'СЕТ СН'!$H$21</f>
        <v>3425.0727785500003</v>
      </c>
      <c r="S104" s="36">
        <f>SUMIFS(СВЦЭМ!$D$33:$D$776,СВЦЭМ!$A$33:$A$776,$A104,СВЦЭМ!$B$33:$B$776,S$79)+'СЕТ СН'!$H$11+СВЦЭМ!$D$10+'СЕТ СН'!$H$5-'СЕТ СН'!$H$21</f>
        <v>3387.4285333500002</v>
      </c>
      <c r="T104" s="36">
        <f>SUMIFS(СВЦЭМ!$D$33:$D$776,СВЦЭМ!$A$33:$A$776,$A104,СВЦЭМ!$B$33:$B$776,T$79)+'СЕТ СН'!$H$11+СВЦЭМ!$D$10+'СЕТ СН'!$H$5-'СЕТ СН'!$H$21</f>
        <v>3354.6961027800003</v>
      </c>
      <c r="U104" s="36">
        <f>SUMIFS(СВЦЭМ!$D$33:$D$776,СВЦЭМ!$A$33:$A$776,$A104,СВЦЭМ!$B$33:$B$776,U$79)+'СЕТ СН'!$H$11+СВЦЭМ!$D$10+'СЕТ СН'!$H$5-'СЕТ СН'!$H$21</f>
        <v>3330.43627995</v>
      </c>
      <c r="V104" s="36">
        <f>SUMIFS(СВЦЭМ!$D$33:$D$776,СВЦЭМ!$A$33:$A$776,$A104,СВЦЭМ!$B$33:$B$776,V$79)+'СЕТ СН'!$H$11+СВЦЭМ!$D$10+'СЕТ СН'!$H$5-'СЕТ СН'!$H$21</f>
        <v>3327.5585439800002</v>
      </c>
      <c r="W104" s="36">
        <f>SUMIFS(СВЦЭМ!$D$33:$D$776,СВЦЭМ!$A$33:$A$776,$A104,СВЦЭМ!$B$33:$B$776,W$79)+'СЕТ СН'!$H$11+СВЦЭМ!$D$10+'СЕТ СН'!$H$5-'СЕТ СН'!$H$21</f>
        <v>3354.03860751</v>
      </c>
      <c r="X104" s="36">
        <f>SUMIFS(СВЦЭМ!$D$33:$D$776,СВЦЭМ!$A$33:$A$776,$A104,СВЦЭМ!$B$33:$B$776,X$79)+'СЕТ СН'!$H$11+СВЦЭМ!$D$10+'СЕТ СН'!$H$5-'СЕТ СН'!$H$21</f>
        <v>3376.44678836</v>
      </c>
      <c r="Y104" s="36">
        <f>SUMIFS(СВЦЭМ!$D$33:$D$776,СВЦЭМ!$A$33:$A$776,$A104,СВЦЭМ!$B$33:$B$776,Y$79)+'СЕТ СН'!$H$11+СВЦЭМ!$D$10+'СЕТ СН'!$H$5-'СЕТ СН'!$H$21</f>
        <v>3399.5086081899999</v>
      </c>
    </row>
    <row r="105" spans="1:26" ht="15.75" x14ac:dyDescent="0.2">
      <c r="A105" s="35">
        <f t="shared" si="2"/>
        <v>43887</v>
      </c>
      <c r="B105" s="36">
        <f>SUMIFS(СВЦЭМ!$D$33:$D$776,СВЦЭМ!$A$33:$A$776,$A105,СВЦЭМ!$B$33:$B$776,B$79)+'СЕТ СН'!$H$11+СВЦЭМ!$D$10+'СЕТ СН'!$H$5-'СЕТ СН'!$H$21</f>
        <v>3424.6276845100001</v>
      </c>
      <c r="C105" s="36">
        <f>SUMIFS(СВЦЭМ!$D$33:$D$776,СВЦЭМ!$A$33:$A$776,$A105,СВЦЭМ!$B$33:$B$776,C$79)+'СЕТ СН'!$H$11+СВЦЭМ!$D$10+'СЕТ СН'!$H$5-'СЕТ СН'!$H$21</f>
        <v>3446.8297567600002</v>
      </c>
      <c r="D105" s="36">
        <f>SUMIFS(СВЦЭМ!$D$33:$D$776,СВЦЭМ!$A$33:$A$776,$A105,СВЦЭМ!$B$33:$B$776,D$79)+'СЕТ СН'!$H$11+СВЦЭМ!$D$10+'СЕТ СН'!$H$5-'СЕТ СН'!$H$21</f>
        <v>3455.4801770200002</v>
      </c>
      <c r="E105" s="36">
        <f>SUMIFS(СВЦЭМ!$D$33:$D$776,СВЦЭМ!$A$33:$A$776,$A105,СВЦЭМ!$B$33:$B$776,E$79)+'СЕТ СН'!$H$11+СВЦЭМ!$D$10+'СЕТ СН'!$H$5-'СЕТ СН'!$H$21</f>
        <v>3468.6704046499999</v>
      </c>
      <c r="F105" s="36">
        <f>SUMIFS(СВЦЭМ!$D$33:$D$776,СВЦЭМ!$A$33:$A$776,$A105,СВЦЭМ!$B$33:$B$776,F$79)+'СЕТ СН'!$H$11+СВЦЭМ!$D$10+'СЕТ СН'!$H$5-'СЕТ СН'!$H$21</f>
        <v>3459.4538186099999</v>
      </c>
      <c r="G105" s="36">
        <f>SUMIFS(СВЦЭМ!$D$33:$D$776,СВЦЭМ!$A$33:$A$776,$A105,СВЦЭМ!$B$33:$B$776,G$79)+'СЕТ СН'!$H$11+СВЦЭМ!$D$10+'СЕТ СН'!$H$5-'СЕТ СН'!$H$21</f>
        <v>3436.3356798499999</v>
      </c>
      <c r="H105" s="36">
        <f>SUMIFS(СВЦЭМ!$D$33:$D$776,СВЦЭМ!$A$33:$A$776,$A105,СВЦЭМ!$B$33:$B$776,H$79)+'СЕТ СН'!$H$11+СВЦЭМ!$D$10+'СЕТ СН'!$H$5-'СЕТ СН'!$H$21</f>
        <v>3401.0443545600001</v>
      </c>
      <c r="I105" s="36">
        <f>SUMIFS(СВЦЭМ!$D$33:$D$776,СВЦЭМ!$A$33:$A$776,$A105,СВЦЭМ!$B$33:$B$776,I$79)+'СЕТ СН'!$H$11+СВЦЭМ!$D$10+'СЕТ СН'!$H$5-'СЕТ СН'!$H$21</f>
        <v>3376.7231418800002</v>
      </c>
      <c r="J105" s="36">
        <f>SUMIFS(СВЦЭМ!$D$33:$D$776,СВЦЭМ!$A$33:$A$776,$A105,СВЦЭМ!$B$33:$B$776,J$79)+'СЕТ СН'!$H$11+СВЦЭМ!$D$10+'СЕТ СН'!$H$5-'СЕТ СН'!$H$21</f>
        <v>3345.8620605599999</v>
      </c>
      <c r="K105" s="36">
        <f>SUMIFS(СВЦЭМ!$D$33:$D$776,СВЦЭМ!$A$33:$A$776,$A105,СВЦЭМ!$B$33:$B$776,K$79)+'СЕТ СН'!$H$11+СВЦЭМ!$D$10+'СЕТ СН'!$H$5-'СЕТ СН'!$H$21</f>
        <v>3331.2458090700002</v>
      </c>
      <c r="L105" s="36">
        <f>SUMIFS(СВЦЭМ!$D$33:$D$776,СВЦЭМ!$A$33:$A$776,$A105,СВЦЭМ!$B$33:$B$776,L$79)+'СЕТ СН'!$H$11+СВЦЭМ!$D$10+'СЕТ СН'!$H$5-'СЕТ СН'!$H$21</f>
        <v>3338.4681267200003</v>
      </c>
      <c r="M105" s="36">
        <f>SUMIFS(СВЦЭМ!$D$33:$D$776,СВЦЭМ!$A$33:$A$776,$A105,СВЦЭМ!$B$33:$B$776,M$79)+'СЕТ СН'!$H$11+СВЦЭМ!$D$10+'СЕТ СН'!$H$5-'СЕТ СН'!$H$21</f>
        <v>3345.8521965300001</v>
      </c>
      <c r="N105" s="36">
        <f>SUMIFS(СВЦЭМ!$D$33:$D$776,СВЦЭМ!$A$33:$A$776,$A105,СВЦЭМ!$B$33:$B$776,N$79)+'СЕТ СН'!$H$11+СВЦЭМ!$D$10+'СЕТ СН'!$H$5-'СЕТ СН'!$H$21</f>
        <v>3356.6231832000003</v>
      </c>
      <c r="O105" s="36">
        <f>SUMIFS(СВЦЭМ!$D$33:$D$776,СВЦЭМ!$A$33:$A$776,$A105,СВЦЭМ!$B$33:$B$776,O$79)+'СЕТ СН'!$H$11+СВЦЭМ!$D$10+'СЕТ СН'!$H$5-'СЕТ СН'!$H$21</f>
        <v>3370.9637757999999</v>
      </c>
      <c r="P105" s="36">
        <f>SUMIFS(СВЦЭМ!$D$33:$D$776,СВЦЭМ!$A$33:$A$776,$A105,СВЦЭМ!$B$33:$B$776,P$79)+'СЕТ СН'!$H$11+СВЦЭМ!$D$10+'СЕТ СН'!$H$5-'СЕТ СН'!$H$21</f>
        <v>3382.89638633</v>
      </c>
      <c r="Q105" s="36">
        <f>SUMIFS(СВЦЭМ!$D$33:$D$776,СВЦЭМ!$A$33:$A$776,$A105,СВЦЭМ!$B$33:$B$776,Q$79)+'СЕТ СН'!$H$11+СВЦЭМ!$D$10+'СЕТ СН'!$H$5-'СЕТ СН'!$H$21</f>
        <v>3389.1010722700003</v>
      </c>
      <c r="R105" s="36">
        <f>SUMIFS(СВЦЭМ!$D$33:$D$776,СВЦЭМ!$A$33:$A$776,$A105,СВЦЭМ!$B$33:$B$776,R$79)+'СЕТ СН'!$H$11+СВЦЭМ!$D$10+'СЕТ СН'!$H$5-'СЕТ СН'!$H$21</f>
        <v>3381.1833055400002</v>
      </c>
      <c r="S105" s="36">
        <f>SUMIFS(СВЦЭМ!$D$33:$D$776,СВЦЭМ!$A$33:$A$776,$A105,СВЦЭМ!$B$33:$B$776,S$79)+'СЕТ СН'!$H$11+СВЦЭМ!$D$10+'СЕТ СН'!$H$5-'СЕТ СН'!$H$21</f>
        <v>3365.1892029199998</v>
      </c>
      <c r="T105" s="36">
        <f>SUMIFS(СВЦЭМ!$D$33:$D$776,СВЦЭМ!$A$33:$A$776,$A105,СВЦЭМ!$B$33:$B$776,T$79)+'СЕТ СН'!$H$11+СВЦЭМ!$D$10+'СЕТ СН'!$H$5-'СЕТ СН'!$H$21</f>
        <v>3341.3403613099999</v>
      </c>
      <c r="U105" s="36">
        <f>SUMIFS(СВЦЭМ!$D$33:$D$776,СВЦЭМ!$A$33:$A$776,$A105,СВЦЭМ!$B$33:$B$776,U$79)+'СЕТ СН'!$H$11+СВЦЭМ!$D$10+'СЕТ СН'!$H$5-'СЕТ СН'!$H$21</f>
        <v>3333.1728135500002</v>
      </c>
      <c r="V105" s="36">
        <f>SUMIFS(СВЦЭМ!$D$33:$D$776,СВЦЭМ!$A$33:$A$776,$A105,СВЦЭМ!$B$33:$B$776,V$79)+'СЕТ СН'!$H$11+СВЦЭМ!$D$10+'СЕТ СН'!$H$5-'СЕТ СН'!$H$21</f>
        <v>3337.072302</v>
      </c>
      <c r="W105" s="36">
        <f>SUMIFS(СВЦЭМ!$D$33:$D$776,СВЦЭМ!$A$33:$A$776,$A105,СВЦЭМ!$B$33:$B$776,W$79)+'СЕТ СН'!$H$11+СВЦЭМ!$D$10+'СЕТ СН'!$H$5-'СЕТ СН'!$H$21</f>
        <v>3346.9756041400001</v>
      </c>
      <c r="X105" s="36">
        <f>SUMIFS(СВЦЭМ!$D$33:$D$776,СВЦЭМ!$A$33:$A$776,$A105,СВЦЭМ!$B$33:$B$776,X$79)+'СЕТ СН'!$H$11+СВЦЭМ!$D$10+'СЕТ СН'!$H$5-'СЕТ СН'!$H$21</f>
        <v>3363.3630252800003</v>
      </c>
      <c r="Y105" s="36">
        <f>SUMIFS(СВЦЭМ!$D$33:$D$776,СВЦЭМ!$A$33:$A$776,$A105,СВЦЭМ!$B$33:$B$776,Y$79)+'СЕТ СН'!$H$11+СВЦЭМ!$D$10+'СЕТ СН'!$H$5-'СЕТ СН'!$H$21</f>
        <v>3382.5140556200004</v>
      </c>
    </row>
    <row r="106" spans="1:26" ht="15.75" x14ac:dyDescent="0.2">
      <c r="A106" s="35">
        <f t="shared" si="2"/>
        <v>43888</v>
      </c>
      <c r="B106" s="36">
        <f>SUMIFS(СВЦЭМ!$D$33:$D$776,СВЦЭМ!$A$33:$A$776,$A106,СВЦЭМ!$B$33:$B$776,B$79)+'СЕТ СН'!$H$11+СВЦЭМ!$D$10+'СЕТ СН'!$H$5-'СЕТ СН'!$H$21</f>
        <v>3429.1686646200001</v>
      </c>
      <c r="C106" s="36">
        <f>SUMIFS(СВЦЭМ!$D$33:$D$776,СВЦЭМ!$A$33:$A$776,$A106,СВЦЭМ!$B$33:$B$776,C$79)+'СЕТ СН'!$H$11+СВЦЭМ!$D$10+'СЕТ СН'!$H$5-'СЕТ СН'!$H$21</f>
        <v>3444.65805791</v>
      </c>
      <c r="D106" s="36">
        <f>SUMIFS(СВЦЭМ!$D$33:$D$776,СВЦЭМ!$A$33:$A$776,$A106,СВЦЭМ!$B$33:$B$776,D$79)+'СЕТ СН'!$H$11+СВЦЭМ!$D$10+'СЕТ СН'!$H$5-'СЕТ СН'!$H$21</f>
        <v>3452.4799414600002</v>
      </c>
      <c r="E106" s="36">
        <f>SUMIFS(СВЦЭМ!$D$33:$D$776,СВЦЭМ!$A$33:$A$776,$A106,СВЦЭМ!$B$33:$B$776,E$79)+'СЕТ СН'!$H$11+СВЦЭМ!$D$10+'СЕТ СН'!$H$5-'СЕТ СН'!$H$21</f>
        <v>3464.0126880900002</v>
      </c>
      <c r="F106" s="36">
        <f>SUMIFS(СВЦЭМ!$D$33:$D$776,СВЦЭМ!$A$33:$A$776,$A106,СВЦЭМ!$B$33:$B$776,F$79)+'СЕТ СН'!$H$11+СВЦЭМ!$D$10+'СЕТ СН'!$H$5-'СЕТ СН'!$H$21</f>
        <v>3451.6465070499999</v>
      </c>
      <c r="G106" s="36">
        <f>SUMIFS(СВЦЭМ!$D$33:$D$776,СВЦЭМ!$A$33:$A$776,$A106,СВЦЭМ!$B$33:$B$776,G$79)+'СЕТ СН'!$H$11+СВЦЭМ!$D$10+'СЕТ СН'!$H$5-'СЕТ СН'!$H$21</f>
        <v>3425.23487815</v>
      </c>
      <c r="H106" s="36">
        <f>SUMIFS(СВЦЭМ!$D$33:$D$776,СВЦЭМ!$A$33:$A$776,$A106,СВЦЭМ!$B$33:$B$776,H$79)+'СЕТ СН'!$H$11+СВЦЭМ!$D$10+'СЕТ СН'!$H$5-'СЕТ СН'!$H$21</f>
        <v>3399.2782032200003</v>
      </c>
      <c r="I106" s="36">
        <f>SUMIFS(СВЦЭМ!$D$33:$D$776,СВЦЭМ!$A$33:$A$776,$A106,СВЦЭМ!$B$33:$B$776,I$79)+'СЕТ СН'!$H$11+СВЦЭМ!$D$10+'СЕТ СН'!$H$5-'СЕТ СН'!$H$21</f>
        <v>3374.16791074</v>
      </c>
      <c r="J106" s="36">
        <f>SUMIFS(СВЦЭМ!$D$33:$D$776,СВЦЭМ!$A$33:$A$776,$A106,СВЦЭМ!$B$33:$B$776,J$79)+'СЕТ СН'!$H$11+СВЦЭМ!$D$10+'СЕТ СН'!$H$5-'СЕТ СН'!$H$21</f>
        <v>3351.9129681900004</v>
      </c>
      <c r="K106" s="36">
        <f>SUMIFS(СВЦЭМ!$D$33:$D$776,СВЦЭМ!$A$33:$A$776,$A106,СВЦЭМ!$B$33:$B$776,K$79)+'СЕТ СН'!$H$11+СВЦЭМ!$D$10+'СЕТ СН'!$H$5-'СЕТ СН'!$H$21</f>
        <v>3333.1883106599998</v>
      </c>
      <c r="L106" s="36">
        <f>SUMIFS(СВЦЭМ!$D$33:$D$776,СВЦЭМ!$A$33:$A$776,$A106,СВЦЭМ!$B$33:$B$776,L$79)+'СЕТ СН'!$H$11+СВЦЭМ!$D$10+'СЕТ СН'!$H$5-'СЕТ СН'!$H$21</f>
        <v>3336.7194844599999</v>
      </c>
      <c r="M106" s="36">
        <f>SUMIFS(СВЦЭМ!$D$33:$D$776,СВЦЭМ!$A$33:$A$776,$A106,СВЦЭМ!$B$33:$B$776,M$79)+'СЕТ СН'!$H$11+СВЦЭМ!$D$10+'СЕТ СН'!$H$5-'СЕТ СН'!$H$21</f>
        <v>3351.0353334599999</v>
      </c>
      <c r="N106" s="36">
        <f>SUMIFS(СВЦЭМ!$D$33:$D$776,СВЦЭМ!$A$33:$A$776,$A106,СВЦЭМ!$B$33:$B$776,N$79)+'СЕТ СН'!$H$11+СВЦЭМ!$D$10+'СЕТ СН'!$H$5-'СЕТ СН'!$H$21</f>
        <v>3354.6152759400002</v>
      </c>
      <c r="O106" s="36">
        <f>SUMIFS(СВЦЭМ!$D$33:$D$776,СВЦЭМ!$A$33:$A$776,$A106,СВЦЭМ!$B$33:$B$776,O$79)+'СЕТ СН'!$H$11+СВЦЭМ!$D$10+'СЕТ СН'!$H$5-'СЕТ СН'!$H$21</f>
        <v>3370.6813955799998</v>
      </c>
      <c r="P106" s="36">
        <f>SUMIFS(СВЦЭМ!$D$33:$D$776,СВЦЭМ!$A$33:$A$776,$A106,СВЦЭМ!$B$33:$B$776,P$79)+'СЕТ СН'!$H$11+СВЦЭМ!$D$10+'СЕТ СН'!$H$5-'СЕТ СН'!$H$21</f>
        <v>3385.3081221400003</v>
      </c>
      <c r="Q106" s="36">
        <f>SUMIFS(СВЦЭМ!$D$33:$D$776,СВЦЭМ!$A$33:$A$776,$A106,СВЦЭМ!$B$33:$B$776,Q$79)+'СЕТ СН'!$H$11+СВЦЭМ!$D$10+'СЕТ СН'!$H$5-'СЕТ СН'!$H$21</f>
        <v>3396.1728719500002</v>
      </c>
      <c r="R106" s="36">
        <f>SUMIFS(СВЦЭМ!$D$33:$D$776,СВЦЭМ!$A$33:$A$776,$A106,СВЦЭМ!$B$33:$B$776,R$79)+'СЕТ СН'!$H$11+СВЦЭМ!$D$10+'СЕТ СН'!$H$5-'СЕТ СН'!$H$21</f>
        <v>3399.8152285400001</v>
      </c>
      <c r="S106" s="36">
        <f>SUMIFS(СВЦЭМ!$D$33:$D$776,СВЦЭМ!$A$33:$A$776,$A106,СВЦЭМ!$B$33:$B$776,S$79)+'СЕТ СН'!$H$11+СВЦЭМ!$D$10+'СЕТ СН'!$H$5-'СЕТ СН'!$H$21</f>
        <v>3385.84467348</v>
      </c>
      <c r="T106" s="36">
        <f>SUMIFS(СВЦЭМ!$D$33:$D$776,СВЦЭМ!$A$33:$A$776,$A106,СВЦЭМ!$B$33:$B$776,T$79)+'СЕТ СН'!$H$11+СВЦЭМ!$D$10+'СЕТ СН'!$H$5-'СЕТ СН'!$H$21</f>
        <v>3350.3960831100003</v>
      </c>
      <c r="U106" s="36">
        <f>SUMIFS(СВЦЭМ!$D$33:$D$776,СВЦЭМ!$A$33:$A$776,$A106,СВЦЭМ!$B$33:$B$776,U$79)+'СЕТ СН'!$H$11+СВЦЭМ!$D$10+'СЕТ СН'!$H$5-'СЕТ СН'!$H$21</f>
        <v>3346.3979256100001</v>
      </c>
      <c r="V106" s="36">
        <f>SUMIFS(СВЦЭМ!$D$33:$D$776,СВЦЭМ!$A$33:$A$776,$A106,СВЦЭМ!$B$33:$B$776,V$79)+'СЕТ СН'!$H$11+СВЦЭМ!$D$10+'СЕТ СН'!$H$5-'СЕТ СН'!$H$21</f>
        <v>3347.9376945100003</v>
      </c>
      <c r="W106" s="36">
        <f>SUMIFS(СВЦЭМ!$D$33:$D$776,СВЦЭМ!$A$33:$A$776,$A106,СВЦЭМ!$B$33:$B$776,W$79)+'СЕТ СН'!$H$11+СВЦЭМ!$D$10+'СЕТ СН'!$H$5-'СЕТ СН'!$H$21</f>
        <v>3361.8846178000003</v>
      </c>
      <c r="X106" s="36">
        <f>SUMIFS(СВЦЭМ!$D$33:$D$776,СВЦЭМ!$A$33:$A$776,$A106,СВЦЭМ!$B$33:$B$776,X$79)+'СЕТ СН'!$H$11+СВЦЭМ!$D$10+'СЕТ СН'!$H$5-'СЕТ СН'!$H$21</f>
        <v>3368.1244580400003</v>
      </c>
      <c r="Y106" s="36">
        <f>SUMIFS(СВЦЭМ!$D$33:$D$776,СВЦЭМ!$A$33:$A$776,$A106,СВЦЭМ!$B$33:$B$776,Y$79)+'СЕТ СН'!$H$11+СВЦЭМ!$D$10+'СЕТ СН'!$H$5-'СЕТ СН'!$H$21</f>
        <v>3392.3975607500001</v>
      </c>
    </row>
    <row r="107" spans="1:26" ht="15.75" x14ac:dyDescent="0.2">
      <c r="A107" s="35">
        <f t="shared" si="2"/>
        <v>43889</v>
      </c>
      <c r="B107" s="36">
        <f>SUMIFS(СВЦЭМ!$D$33:$D$776,СВЦЭМ!$A$33:$A$776,$A107,СВЦЭМ!$B$33:$B$776,B$79)+'СЕТ СН'!$H$11+СВЦЭМ!$D$10+'СЕТ СН'!$H$5-'СЕТ СН'!$H$21</f>
        <v>3407.4592116500003</v>
      </c>
      <c r="C107" s="36">
        <f>SUMIFS(СВЦЭМ!$D$33:$D$776,СВЦЭМ!$A$33:$A$776,$A107,СВЦЭМ!$B$33:$B$776,C$79)+'СЕТ СН'!$H$11+СВЦЭМ!$D$10+'СЕТ СН'!$H$5-'СЕТ СН'!$H$21</f>
        <v>3435.96531043</v>
      </c>
      <c r="D107" s="36">
        <f>SUMIFS(СВЦЭМ!$D$33:$D$776,СВЦЭМ!$A$33:$A$776,$A107,СВЦЭМ!$B$33:$B$776,D$79)+'СЕТ СН'!$H$11+СВЦЭМ!$D$10+'СЕТ СН'!$H$5-'СЕТ СН'!$H$21</f>
        <v>3450.16126442</v>
      </c>
      <c r="E107" s="36">
        <f>SUMIFS(СВЦЭМ!$D$33:$D$776,СВЦЭМ!$A$33:$A$776,$A107,СВЦЭМ!$B$33:$B$776,E$79)+'СЕТ СН'!$H$11+СВЦЭМ!$D$10+'СЕТ СН'!$H$5-'СЕТ СН'!$H$21</f>
        <v>3452.2890620900002</v>
      </c>
      <c r="F107" s="36">
        <f>SUMIFS(СВЦЭМ!$D$33:$D$776,СВЦЭМ!$A$33:$A$776,$A107,СВЦЭМ!$B$33:$B$776,F$79)+'СЕТ СН'!$H$11+СВЦЭМ!$D$10+'СЕТ СН'!$H$5-'СЕТ СН'!$H$21</f>
        <v>3440.5959316900003</v>
      </c>
      <c r="G107" s="36">
        <f>SUMIFS(СВЦЭМ!$D$33:$D$776,СВЦЭМ!$A$33:$A$776,$A107,СВЦЭМ!$B$33:$B$776,G$79)+'СЕТ СН'!$H$11+СВЦЭМ!$D$10+'СЕТ СН'!$H$5-'СЕТ СН'!$H$21</f>
        <v>3422.9231114499999</v>
      </c>
      <c r="H107" s="36">
        <f>SUMIFS(СВЦЭМ!$D$33:$D$776,СВЦЭМ!$A$33:$A$776,$A107,СВЦЭМ!$B$33:$B$776,H$79)+'СЕТ СН'!$H$11+СВЦЭМ!$D$10+'СЕТ СН'!$H$5-'СЕТ СН'!$H$21</f>
        <v>3377.5542234499999</v>
      </c>
      <c r="I107" s="36">
        <f>SUMIFS(СВЦЭМ!$D$33:$D$776,СВЦЭМ!$A$33:$A$776,$A107,СВЦЭМ!$B$33:$B$776,I$79)+'СЕТ СН'!$H$11+СВЦЭМ!$D$10+'СЕТ СН'!$H$5-'СЕТ СН'!$H$21</f>
        <v>3354.5254828000002</v>
      </c>
      <c r="J107" s="36">
        <f>SUMIFS(СВЦЭМ!$D$33:$D$776,СВЦЭМ!$A$33:$A$776,$A107,СВЦЭМ!$B$33:$B$776,J$79)+'СЕТ СН'!$H$11+СВЦЭМ!$D$10+'СЕТ СН'!$H$5-'СЕТ СН'!$H$21</f>
        <v>3350.7831659100002</v>
      </c>
      <c r="K107" s="36">
        <f>SUMIFS(СВЦЭМ!$D$33:$D$776,СВЦЭМ!$A$33:$A$776,$A107,СВЦЭМ!$B$33:$B$776,K$79)+'СЕТ СН'!$H$11+СВЦЭМ!$D$10+'СЕТ СН'!$H$5-'СЕТ СН'!$H$21</f>
        <v>3342.6434096200001</v>
      </c>
      <c r="L107" s="36">
        <f>SUMIFS(СВЦЭМ!$D$33:$D$776,СВЦЭМ!$A$33:$A$776,$A107,СВЦЭМ!$B$33:$B$776,L$79)+'СЕТ СН'!$H$11+СВЦЭМ!$D$10+'СЕТ СН'!$H$5-'СЕТ СН'!$H$21</f>
        <v>3344.9415185000003</v>
      </c>
      <c r="M107" s="36">
        <f>SUMIFS(СВЦЭМ!$D$33:$D$776,СВЦЭМ!$A$33:$A$776,$A107,СВЦЭМ!$B$33:$B$776,M$79)+'СЕТ СН'!$H$11+СВЦЭМ!$D$10+'СЕТ СН'!$H$5-'СЕТ СН'!$H$21</f>
        <v>3350.2093580700002</v>
      </c>
      <c r="N107" s="36">
        <f>SUMIFS(СВЦЭМ!$D$33:$D$776,СВЦЭМ!$A$33:$A$776,$A107,СВЦЭМ!$B$33:$B$776,N$79)+'СЕТ СН'!$H$11+СВЦЭМ!$D$10+'СЕТ СН'!$H$5-'СЕТ СН'!$H$21</f>
        <v>3348.31154823</v>
      </c>
      <c r="O107" s="36">
        <f>SUMIFS(СВЦЭМ!$D$33:$D$776,СВЦЭМ!$A$33:$A$776,$A107,СВЦЭМ!$B$33:$B$776,O$79)+'СЕТ СН'!$H$11+СВЦЭМ!$D$10+'СЕТ СН'!$H$5-'СЕТ СН'!$H$21</f>
        <v>3362.2052022900002</v>
      </c>
      <c r="P107" s="36">
        <f>SUMIFS(СВЦЭМ!$D$33:$D$776,СВЦЭМ!$A$33:$A$776,$A107,СВЦЭМ!$B$33:$B$776,P$79)+'СЕТ СН'!$H$11+СВЦЭМ!$D$10+'СЕТ СН'!$H$5-'СЕТ СН'!$H$21</f>
        <v>3372.62874212</v>
      </c>
      <c r="Q107" s="36">
        <f>SUMIFS(СВЦЭМ!$D$33:$D$776,СВЦЭМ!$A$33:$A$776,$A107,СВЦЭМ!$B$33:$B$776,Q$79)+'СЕТ СН'!$H$11+СВЦЭМ!$D$10+'СЕТ СН'!$H$5-'СЕТ СН'!$H$21</f>
        <v>3374.5035323400002</v>
      </c>
      <c r="R107" s="36">
        <f>SUMIFS(СВЦЭМ!$D$33:$D$776,СВЦЭМ!$A$33:$A$776,$A107,СВЦЭМ!$B$33:$B$776,R$79)+'СЕТ СН'!$H$11+СВЦЭМ!$D$10+'СЕТ СН'!$H$5-'СЕТ СН'!$H$21</f>
        <v>3363.1820631000001</v>
      </c>
      <c r="S107" s="36">
        <f>SUMIFS(СВЦЭМ!$D$33:$D$776,СВЦЭМ!$A$33:$A$776,$A107,СВЦЭМ!$B$33:$B$776,S$79)+'СЕТ СН'!$H$11+СВЦЭМ!$D$10+'СЕТ СН'!$H$5-'СЕТ СН'!$H$21</f>
        <v>3338.5244174300001</v>
      </c>
      <c r="T107" s="36">
        <f>SUMIFS(СВЦЭМ!$D$33:$D$776,СВЦЭМ!$A$33:$A$776,$A107,СВЦЭМ!$B$33:$B$776,T$79)+'СЕТ СН'!$H$11+СВЦЭМ!$D$10+'СЕТ СН'!$H$5-'СЕТ СН'!$H$21</f>
        <v>3334.5836315699999</v>
      </c>
      <c r="U107" s="36">
        <f>SUMIFS(СВЦЭМ!$D$33:$D$776,СВЦЭМ!$A$33:$A$776,$A107,СВЦЭМ!$B$33:$B$776,U$79)+'СЕТ СН'!$H$11+СВЦЭМ!$D$10+'СЕТ СН'!$H$5-'СЕТ СН'!$H$21</f>
        <v>3336.02058635</v>
      </c>
      <c r="V107" s="36">
        <f>SUMIFS(СВЦЭМ!$D$33:$D$776,СВЦЭМ!$A$33:$A$776,$A107,СВЦЭМ!$B$33:$B$776,V$79)+'СЕТ СН'!$H$11+СВЦЭМ!$D$10+'СЕТ СН'!$H$5-'СЕТ СН'!$H$21</f>
        <v>3342.7958995200001</v>
      </c>
      <c r="W107" s="36">
        <f>SUMIFS(СВЦЭМ!$D$33:$D$776,СВЦЭМ!$A$33:$A$776,$A107,СВЦЭМ!$B$33:$B$776,W$79)+'СЕТ СН'!$H$11+СВЦЭМ!$D$10+'СЕТ СН'!$H$5-'СЕТ СН'!$H$21</f>
        <v>3357.1775987400001</v>
      </c>
      <c r="X107" s="36">
        <f>SUMIFS(СВЦЭМ!$D$33:$D$776,СВЦЭМ!$A$33:$A$776,$A107,СВЦЭМ!$B$33:$B$776,X$79)+'СЕТ СН'!$H$11+СВЦЭМ!$D$10+'СЕТ СН'!$H$5-'СЕТ СН'!$H$21</f>
        <v>3358.8782073500001</v>
      </c>
      <c r="Y107" s="36">
        <f>SUMIFS(СВЦЭМ!$D$33:$D$776,СВЦЭМ!$A$33:$A$776,$A107,СВЦЭМ!$B$33:$B$776,Y$79)+'СЕТ СН'!$H$11+СВЦЭМ!$D$10+'СЕТ СН'!$H$5-'СЕТ СН'!$H$21</f>
        <v>3372.8927549500004</v>
      </c>
    </row>
    <row r="108" spans="1:26" ht="15.75" x14ac:dyDescent="0.2">
      <c r="A108" s="35">
        <f t="shared" si="2"/>
        <v>43890</v>
      </c>
      <c r="B108" s="36">
        <f>SUMIFS(СВЦЭМ!$D$33:$D$776,СВЦЭМ!$A$33:$A$776,$A108,СВЦЭМ!$B$33:$B$776,B$79)+'СЕТ СН'!$H$11+СВЦЭМ!$D$10+'СЕТ СН'!$H$5-'СЕТ СН'!$H$21</f>
        <v>3401.3455984100001</v>
      </c>
      <c r="C108" s="36">
        <f>SUMIFS(СВЦЭМ!$D$33:$D$776,СВЦЭМ!$A$33:$A$776,$A108,СВЦЭМ!$B$33:$B$776,C$79)+'СЕТ СН'!$H$11+СВЦЭМ!$D$10+'СЕТ СН'!$H$5-'СЕТ СН'!$H$21</f>
        <v>3401.5397319399999</v>
      </c>
      <c r="D108" s="36">
        <f>SUMIFS(СВЦЭМ!$D$33:$D$776,СВЦЭМ!$A$33:$A$776,$A108,СВЦЭМ!$B$33:$B$776,D$79)+'СЕТ СН'!$H$11+СВЦЭМ!$D$10+'СЕТ СН'!$H$5-'СЕТ СН'!$H$21</f>
        <v>3421.0082230400003</v>
      </c>
      <c r="E108" s="36">
        <f>SUMIFS(СВЦЭМ!$D$33:$D$776,СВЦЭМ!$A$33:$A$776,$A108,СВЦЭМ!$B$33:$B$776,E$79)+'СЕТ СН'!$H$11+СВЦЭМ!$D$10+'СЕТ СН'!$H$5-'СЕТ СН'!$H$21</f>
        <v>3436.0328138700002</v>
      </c>
      <c r="F108" s="36">
        <f>SUMIFS(СВЦЭМ!$D$33:$D$776,СВЦЭМ!$A$33:$A$776,$A108,СВЦЭМ!$B$33:$B$776,F$79)+'СЕТ СН'!$H$11+СВЦЭМ!$D$10+'СЕТ СН'!$H$5-'СЕТ СН'!$H$21</f>
        <v>3443.6280106000004</v>
      </c>
      <c r="G108" s="36">
        <f>SUMIFS(СВЦЭМ!$D$33:$D$776,СВЦЭМ!$A$33:$A$776,$A108,СВЦЭМ!$B$33:$B$776,G$79)+'СЕТ СН'!$H$11+СВЦЭМ!$D$10+'СЕТ СН'!$H$5-'СЕТ СН'!$H$21</f>
        <v>3443.8987922699998</v>
      </c>
      <c r="H108" s="36">
        <f>SUMIFS(СВЦЭМ!$D$33:$D$776,СВЦЭМ!$A$33:$A$776,$A108,СВЦЭМ!$B$33:$B$776,H$79)+'СЕТ СН'!$H$11+СВЦЭМ!$D$10+'СЕТ СН'!$H$5-'СЕТ СН'!$H$21</f>
        <v>3419.1186935599999</v>
      </c>
      <c r="I108" s="36">
        <f>SUMIFS(СВЦЭМ!$D$33:$D$776,СВЦЭМ!$A$33:$A$776,$A108,СВЦЭМ!$B$33:$B$776,I$79)+'СЕТ СН'!$H$11+СВЦЭМ!$D$10+'СЕТ СН'!$H$5-'СЕТ СН'!$H$21</f>
        <v>3388.1115643600001</v>
      </c>
      <c r="J108" s="36">
        <f>SUMIFS(СВЦЭМ!$D$33:$D$776,СВЦЭМ!$A$33:$A$776,$A108,СВЦЭМ!$B$33:$B$776,J$79)+'СЕТ СН'!$H$11+СВЦЭМ!$D$10+'СЕТ СН'!$H$5-'СЕТ СН'!$H$21</f>
        <v>3356.34122179</v>
      </c>
      <c r="K108" s="36">
        <f>SUMIFS(СВЦЭМ!$D$33:$D$776,СВЦЭМ!$A$33:$A$776,$A108,СВЦЭМ!$B$33:$B$776,K$79)+'СЕТ СН'!$H$11+СВЦЭМ!$D$10+'СЕТ СН'!$H$5-'СЕТ СН'!$H$21</f>
        <v>3360.1544005700002</v>
      </c>
      <c r="L108" s="36">
        <f>SUMIFS(СВЦЭМ!$D$33:$D$776,СВЦЭМ!$A$33:$A$776,$A108,СВЦЭМ!$B$33:$B$776,L$79)+'СЕТ СН'!$H$11+СВЦЭМ!$D$10+'СЕТ СН'!$H$5-'СЕТ СН'!$H$21</f>
        <v>3353.8407918399998</v>
      </c>
      <c r="M108" s="36">
        <f>SUMIFS(СВЦЭМ!$D$33:$D$776,СВЦЭМ!$A$33:$A$776,$A108,СВЦЭМ!$B$33:$B$776,M$79)+'СЕТ СН'!$H$11+СВЦЭМ!$D$10+'СЕТ СН'!$H$5-'СЕТ СН'!$H$21</f>
        <v>3356.9252460900002</v>
      </c>
      <c r="N108" s="36">
        <f>SUMIFS(СВЦЭМ!$D$33:$D$776,СВЦЭМ!$A$33:$A$776,$A108,СВЦЭМ!$B$33:$B$776,N$79)+'СЕТ СН'!$H$11+СВЦЭМ!$D$10+'СЕТ СН'!$H$5-'СЕТ СН'!$H$21</f>
        <v>3361.8580533700001</v>
      </c>
      <c r="O108" s="36">
        <f>SUMIFS(СВЦЭМ!$D$33:$D$776,СВЦЭМ!$A$33:$A$776,$A108,СВЦЭМ!$B$33:$B$776,O$79)+'СЕТ СН'!$H$11+СВЦЭМ!$D$10+'СЕТ СН'!$H$5-'СЕТ СН'!$H$21</f>
        <v>3366.0319224499999</v>
      </c>
      <c r="P108" s="36">
        <f>SUMIFS(СВЦЭМ!$D$33:$D$776,СВЦЭМ!$A$33:$A$776,$A108,СВЦЭМ!$B$33:$B$776,P$79)+'СЕТ СН'!$H$11+СВЦЭМ!$D$10+'СЕТ СН'!$H$5-'СЕТ СН'!$H$21</f>
        <v>3377.1065989100002</v>
      </c>
      <c r="Q108" s="36">
        <f>SUMIFS(СВЦЭМ!$D$33:$D$776,СВЦЭМ!$A$33:$A$776,$A108,СВЦЭМ!$B$33:$B$776,Q$79)+'СЕТ СН'!$H$11+СВЦЭМ!$D$10+'СЕТ СН'!$H$5-'СЕТ СН'!$H$21</f>
        <v>3386.6026036500002</v>
      </c>
      <c r="R108" s="36">
        <f>SUMIFS(СВЦЭМ!$D$33:$D$776,СВЦЭМ!$A$33:$A$776,$A108,СВЦЭМ!$B$33:$B$776,R$79)+'СЕТ СН'!$H$11+СВЦЭМ!$D$10+'СЕТ СН'!$H$5-'СЕТ СН'!$H$21</f>
        <v>3382.97258362</v>
      </c>
      <c r="S108" s="36">
        <f>SUMIFS(СВЦЭМ!$D$33:$D$776,СВЦЭМ!$A$33:$A$776,$A108,СВЦЭМ!$B$33:$B$776,S$79)+'СЕТ СН'!$H$11+СВЦЭМ!$D$10+'СЕТ СН'!$H$5-'СЕТ СН'!$H$21</f>
        <v>3378.8122828300002</v>
      </c>
      <c r="T108" s="36">
        <f>SUMIFS(СВЦЭМ!$D$33:$D$776,СВЦЭМ!$A$33:$A$776,$A108,СВЦЭМ!$B$33:$B$776,T$79)+'СЕТ СН'!$H$11+СВЦЭМ!$D$10+'СЕТ СН'!$H$5-'СЕТ СН'!$H$21</f>
        <v>3363.3891411900004</v>
      </c>
      <c r="U108" s="36">
        <f>SUMIFS(СВЦЭМ!$D$33:$D$776,СВЦЭМ!$A$33:$A$776,$A108,СВЦЭМ!$B$33:$B$776,U$79)+'СЕТ СН'!$H$11+СВЦЭМ!$D$10+'СЕТ СН'!$H$5-'СЕТ СН'!$H$21</f>
        <v>3365.2449891699998</v>
      </c>
      <c r="V108" s="36">
        <f>SUMIFS(СВЦЭМ!$D$33:$D$776,СВЦЭМ!$A$33:$A$776,$A108,СВЦЭМ!$B$33:$B$776,V$79)+'СЕТ СН'!$H$11+СВЦЭМ!$D$10+'СЕТ СН'!$H$5-'СЕТ СН'!$H$21</f>
        <v>3358.3789733200001</v>
      </c>
      <c r="W108" s="36">
        <f>SUMIFS(СВЦЭМ!$D$33:$D$776,СВЦЭМ!$A$33:$A$776,$A108,СВЦЭМ!$B$33:$B$776,W$79)+'СЕТ СН'!$H$11+СВЦЭМ!$D$10+'СЕТ СН'!$H$5-'СЕТ СН'!$H$21</f>
        <v>3368.33472936</v>
      </c>
      <c r="X108" s="36">
        <f>SUMIFS(СВЦЭМ!$D$33:$D$776,СВЦЭМ!$A$33:$A$776,$A108,СВЦЭМ!$B$33:$B$776,X$79)+'СЕТ СН'!$H$11+СВЦЭМ!$D$10+'СЕТ СН'!$H$5-'СЕТ СН'!$H$21</f>
        <v>3371.7755410600003</v>
      </c>
      <c r="Y108" s="36">
        <f>SUMIFS(СВЦЭМ!$D$33:$D$776,СВЦЭМ!$A$33:$A$776,$A108,СВЦЭМ!$B$33:$B$776,Y$79)+'СЕТ СН'!$H$11+СВЦЭМ!$D$10+'СЕТ СН'!$H$5-'СЕТ СН'!$H$21</f>
        <v>3385.22774678</v>
      </c>
    </row>
    <row r="109" spans="1:26" ht="15.75"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6" ht="12.75" customHeight="1" x14ac:dyDescent="0.2">
      <c r="A111" s="132" t="s">
        <v>7</v>
      </c>
      <c r="B111" s="126" t="s">
        <v>73</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8"/>
    </row>
    <row r="112" spans="1:26" ht="12.75" customHeight="1" x14ac:dyDescent="0.2">
      <c r="A112" s="133"/>
      <c r="B112" s="129"/>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1"/>
    </row>
    <row r="113" spans="1:27" ht="12.75" customHeight="1" x14ac:dyDescent="0.2">
      <c r="A113" s="134"/>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7" ht="15.75" customHeight="1" x14ac:dyDescent="0.2">
      <c r="A114" s="35" t="str">
        <f>A80</f>
        <v>01.02.2020</v>
      </c>
      <c r="B114" s="36">
        <f>SUMIFS(СВЦЭМ!$D$33:$D$776,СВЦЭМ!$A$33:$A$776,$A114,СВЦЭМ!$B$33:$B$776,B$113)+'СЕТ СН'!$I$11+СВЦЭМ!$D$10+'СЕТ СН'!$I$5-'СЕТ СН'!$I$21</f>
        <v>3700.2823458100002</v>
      </c>
      <c r="C114" s="36">
        <f>SUMIFS(СВЦЭМ!$D$33:$D$776,СВЦЭМ!$A$33:$A$776,$A114,СВЦЭМ!$B$33:$B$776,C$113)+'СЕТ СН'!$I$11+СВЦЭМ!$D$10+'СЕТ СН'!$I$5-'СЕТ СН'!$I$21</f>
        <v>3731.6248810300003</v>
      </c>
      <c r="D114" s="36">
        <f>SUMIFS(СВЦЭМ!$D$33:$D$776,СВЦЭМ!$A$33:$A$776,$A114,СВЦЭМ!$B$33:$B$776,D$113)+'СЕТ СН'!$I$11+СВЦЭМ!$D$10+'СЕТ СН'!$I$5-'СЕТ СН'!$I$21</f>
        <v>3760.64916313</v>
      </c>
      <c r="E114" s="36">
        <f>SUMIFS(СВЦЭМ!$D$33:$D$776,СВЦЭМ!$A$33:$A$776,$A114,СВЦЭМ!$B$33:$B$776,E$113)+'СЕТ СН'!$I$11+СВЦЭМ!$D$10+'СЕТ СН'!$I$5-'СЕТ СН'!$I$21</f>
        <v>3756.1543156299999</v>
      </c>
      <c r="F114" s="36">
        <f>SUMIFS(СВЦЭМ!$D$33:$D$776,СВЦЭМ!$A$33:$A$776,$A114,СВЦЭМ!$B$33:$B$776,F$113)+'СЕТ СН'!$I$11+СВЦЭМ!$D$10+'СЕТ СН'!$I$5-'СЕТ СН'!$I$21</f>
        <v>3744.47075167</v>
      </c>
      <c r="G114" s="36">
        <f>SUMIFS(СВЦЭМ!$D$33:$D$776,СВЦЭМ!$A$33:$A$776,$A114,СВЦЭМ!$B$33:$B$776,G$113)+'СЕТ СН'!$I$11+СВЦЭМ!$D$10+'СЕТ СН'!$I$5-'СЕТ СН'!$I$21</f>
        <v>3728.2690616</v>
      </c>
      <c r="H114" s="36">
        <f>SUMIFS(СВЦЭМ!$D$33:$D$776,СВЦЭМ!$A$33:$A$776,$A114,СВЦЭМ!$B$33:$B$776,H$113)+'СЕТ СН'!$I$11+СВЦЭМ!$D$10+'СЕТ СН'!$I$5-'СЕТ СН'!$I$21</f>
        <v>3703.1996715599998</v>
      </c>
      <c r="I114" s="36">
        <f>SUMIFS(СВЦЭМ!$D$33:$D$776,СВЦЭМ!$A$33:$A$776,$A114,СВЦЭМ!$B$33:$B$776,I$113)+'СЕТ СН'!$I$11+СВЦЭМ!$D$10+'СЕТ СН'!$I$5-'СЕТ СН'!$I$21</f>
        <v>3677.2822462399999</v>
      </c>
      <c r="J114" s="36">
        <f>SUMIFS(СВЦЭМ!$D$33:$D$776,СВЦЭМ!$A$33:$A$776,$A114,СВЦЭМ!$B$33:$B$776,J$113)+'СЕТ СН'!$I$11+СВЦЭМ!$D$10+'СЕТ СН'!$I$5-'СЕТ СН'!$I$21</f>
        <v>3657.7305223500002</v>
      </c>
      <c r="K114" s="36">
        <f>SUMIFS(СВЦЭМ!$D$33:$D$776,СВЦЭМ!$A$33:$A$776,$A114,СВЦЭМ!$B$33:$B$776,K$113)+'СЕТ СН'!$I$11+СВЦЭМ!$D$10+'СЕТ СН'!$I$5-'СЕТ СН'!$I$21</f>
        <v>3626.46370944</v>
      </c>
      <c r="L114" s="36">
        <f>SUMIFS(СВЦЭМ!$D$33:$D$776,СВЦЭМ!$A$33:$A$776,$A114,СВЦЭМ!$B$33:$B$776,L$113)+'СЕТ СН'!$I$11+СВЦЭМ!$D$10+'СЕТ СН'!$I$5-'СЕТ СН'!$I$21</f>
        <v>3620.1418573300002</v>
      </c>
      <c r="M114" s="36">
        <f>SUMIFS(СВЦЭМ!$D$33:$D$776,СВЦЭМ!$A$33:$A$776,$A114,СВЦЭМ!$B$33:$B$776,M$113)+'СЕТ СН'!$I$11+СВЦЭМ!$D$10+'СЕТ СН'!$I$5-'СЕТ СН'!$I$21</f>
        <v>3626.9285278500001</v>
      </c>
      <c r="N114" s="36">
        <f>SUMIFS(СВЦЭМ!$D$33:$D$776,СВЦЭМ!$A$33:$A$776,$A114,СВЦЭМ!$B$33:$B$776,N$113)+'СЕТ СН'!$I$11+СВЦЭМ!$D$10+'СЕТ СН'!$I$5-'СЕТ СН'!$I$21</f>
        <v>3639.8353286000001</v>
      </c>
      <c r="O114" s="36">
        <f>SUMIFS(СВЦЭМ!$D$33:$D$776,СВЦЭМ!$A$33:$A$776,$A114,СВЦЭМ!$B$33:$B$776,O$113)+'СЕТ СН'!$I$11+СВЦЭМ!$D$10+'СЕТ СН'!$I$5-'СЕТ СН'!$I$21</f>
        <v>3665.1822576499999</v>
      </c>
      <c r="P114" s="36">
        <f>SUMIFS(СВЦЭМ!$D$33:$D$776,СВЦЭМ!$A$33:$A$776,$A114,СВЦЭМ!$B$33:$B$776,P$113)+'СЕТ СН'!$I$11+СВЦЭМ!$D$10+'СЕТ СН'!$I$5-'СЕТ СН'!$I$21</f>
        <v>3675.9537998400001</v>
      </c>
      <c r="Q114" s="36">
        <f>SUMIFS(СВЦЭМ!$D$33:$D$776,СВЦЭМ!$A$33:$A$776,$A114,СВЦЭМ!$B$33:$B$776,Q$113)+'СЕТ СН'!$I$11+СВЦЭМ!$D$10+'СЕТ СН'!$I$5-'СЕТ СН'!$I$21</f>
        <v>3680.9448534000003</v>
      </c>
      <c r="R114" s="36">
        <f>SUMIFS(СВЦЭМ!$D$33:$D$776,СВЦЭМ!$A$33:$A$776,$A114,СВЦЭМ!$B$33:$B$776,R$113)+'СЕТ СН'!$I$11+СВЦЭМ!$D$10+'СЕТ СН'!$I$5-'СЕТ СН'!$I$21</f>
        <v>3678.5103510700001</v>
      </c>
      <c r="S114" s="36">
        <f>SUMIFS(СВЦЭМ!$D$33:$D$776,СВЦЭМ!$A$33:$A$776,$A114,СВЦЭМ!$B$33:$B$776,S$113)+'СЕТ СН'!$I$11+СВЦЭМ!$D$10+'СЕТ СН'!$I$5-'СЕТ СН'!$I$21</f>
        <v>3668.1800824299999</v>
      </c>
      <c r="T114" s="36">
        <f>SUMIFS(СВЦЭМ!$D$33:$D$776,СВЦЭМ!$A$33:$A$776,$A114,СВЦЭМ!$B$33:$B$776,T$113)+'СЕТ СН'!$I$11+СВЦЭМ!$D$10+'СЕТ СН'!$I$5-'СЕТ СН'!$I$21</f>
        <v>3634.7497412600001</v>
      </c>
      <c r="U114" s="36">
        <f>SUMIFS(СВЦЭМ!$D$33:$D$776,СВЦЭМ!$A$33:$A$776,$A114,СВЦЭМ!$B$33:$B$776,U$113)+'СЕТ СН'!$I$11+СВЦЭМ!$D$10+'СЕТ СН'!$I$5-'СЕТ СН'!$I$21</f>
        <v>3637.9604540999999</v>
      </c>
      <c r="V114" s="36">
        <f>SUMIFS(СВЦЭМ!$D$33:$D$776,СВЦЭМ!$A$33:$A$776,$A114,СВЦЭМ!$B$33:$B$776,V$113)+'СЕТ СН'!$I$11+СВЦЭМ!$D$10+'СЕТ СН'!$I$5-'СЕТ СН'!$I$21</f>
        <v>3646.3554172600002</v>
      </c>
      <c r="W114" s="36">
        <f>SUMIFS(СВЦЭМ!$D$33:$D$776,СВЦЭМ!$A$33:$A$776,$A114,СВЦЭМ!$B$33:$B$776,W$113)+'СЕТ СН'!$I$11+СВЦЭМ!$D$10+'СЕТ СН'!$I$5-'СЕТ СН'!$I$21</f>
        <v>3659.1267011700002</v>
      </c>
      <c r="X114" s="36">
        <f>SUMIFS(СВЦЭМ!$D$33:$D$776,СВЦЭМ!$A$33:$A$776,$A114,СВЦЭМ!$B$33:$B$776,X$113)+'СЕТ СН'!$I$11+СВЦЭМ!$D$10+'СЕТ СН'!$I$5-'СЕТ СН'!$I$21</f>
        <v>3675.7700618600002</v>
      </c>
      <c r="Y114" s="36">
        <f>SUMIFS(СВЦЭМ!$D$33:$D$776,СВЦЭМ!$A$33:$A$776,$A114,СВЦЭМ!$B$33:$B$776,Y$113)+'СЕТ СН'!$I$11+СВЦЭМ!$D$10+'СЕТ СН'!$I$5-'СЕТ СН'!$I$21</f>
        <v>3692.8188106699999</v>
      </c>
      <c r="AA114" s="45"/>
    </row>
    <row r="115" spans="1:27" ht="15.75" x14ac:dyDescent="0.2">
      <c r="A115" s="35">
        <f>A114+1</f>
        <v>43863</v>
      </c>
      <c r="B115" s="36">
        <f>SUMIFS(СВЦЭМ!$D$33:$D$776,СВЦЭМ!$A$33:$A$776,$A115,СВЦЭМ!$B$33:$B$776,B$113)+'СЕТ СН'!$I$11+СВЦЭМ!$D$10+'СЕТ СН'!$I$5-'СЕТ СН'!$I$21</f>
        <v>3695.8531760999999</v>
      </c>
      <c r="C115" s="36">
        <f>SUMIFS(СВЦЭМ!$D$33:$D$776,СВЦЭМ!$A$33:$A$776,$A115,СВЦЭМ!$B$33:$B$776,C$113)+'СЕТ СН'!$I$11+СВЦЭМ!$D$10+'СЕТ СН'!$I$5-'СЕТ СН'!$I$21</f>
        <v>3721.9725761600002</v>
      </c>
      <c r="D115" s="36">
        <f>SUMIFS(СВЦЭМ!$D$33:$D$776,СВЦЭМ!$A$33:$A$776,$A115,СВЦЭМ!$B$33:$B$776,D$113)+'СЕТ СН'!$I$11+СВЦЭМ!$D$10+'СЕТ СН'!$I$5-'СЕТ СН'!$I$21</f>
        <v>3742.9212013900001</v>
      </c>
      <c r="E115" s="36">
        <f>SUMIFS(СВЦЭМ!$D$33:$D$776,СВЦЭМ!$A$33:$A$776,$A115,СВЦЭМ!$B$33:$B$776,E$113)+'СЕТ СН'!$I$11+СВЦЭМ!$D$10+'СЕТ СН'!$I$5-'СЕТ СН'!$I$21</f>
        <v>3755.6309165399998</v>
      </c>
      <c r="F115" s="36">
        <f>SUMIFS(СВЦЭМ!$D$33:$D$776,СВЦЭМ!$A$33:$A$776,$A115,СВЦЭМ!$B$33:$B$776,F$113)+'СЕТ СН'!$I$11+СВЦЭМ!$D$10+'СЕТ СН'!$I$5-'СЕТ СН'!$I$21</f>
        <v>3749.8562097700001</v>
      </c>
      <c r="G115" s="36">
        <f>SUMIFS(СВЦЭМ!$D$33:$D$776,СВЦЭМ!$A$33:$A$776,$A115,СВЦЭМ!$B$33:$B$776,G$113)+'СЕТ СН'!$I$11+СВЦЭМ!$D$10+'СЕТ СН'!$I$5-'СЕТ СН'!$I$21</f>
        <v>3741.6856324300002</v>
      </c>
      <c r="H115" s="36">
        <f>SUMIFS(СВЦЭМ!$D$33:$D$776,СВЦЭМ!$A$33:$A$776,$A115,СВЦЭМ!$B$33:$B$776,H$113)+'СЕТ СН'!$I$11+СВЦЭМ!$D$10+'СЕТ СН'!$I$5-'СЕТ СН'!$I$21</f>
        <v>3721.7410631399998</v>
      </c>
      <c r="I115" s="36">
        <f>SUMIFS(СВЦЭМ!$D$33:$D$776,СВЦЭМ!$A$33:$A$776,$A115,СВЦЭМ!$B$33:$B$776,I$113)+'СЕТ СН'!$I$11+СВЦЭМ!$D$10+'СЕТ СН'!$I$5-'СЕТ СН'!$I$21</f>
        <v>3697.6124404800003</v>
      </c>
      <c r="J115" s="36">
        <f>SUMIFS(СВЦЭМ!$D$33:$D$776,СВЦЭМ!$A$33:$A$776,$A115,СВЦЭМ!$B$33:$B$776,J$113)+'СЕТ СН'!$I$11+СВЦЭМ!$D$10+'СЕТ СН'!$I$5-'СЕТ СН'!$I$21</f>
        <v>3672.2288628400001</v>
      </c>
      <c r="K115" s="36">
        <f>SUMIFS(СВЦЭМ!$D$33:$D$776,СВЦЭМ!$A$33:$A$776,$A115,СВЦЭМ!$B$33:$B$776,K$113)+'СЕТ СН'!$I$11+СВЦЭМ!$D$10+'СЕТ СН'!$I$5-'СЕТ СН'!$I$21</f>
        <v>3641.3511092899998</v>
      </c>
      <c r="L115" s="36">
        <f>SUMIFS(СВЦЭМ!$D$33:$D$776,СВЦЭМ!$A$33:$A$776,$A115,СВЦЭМ!$B$33:$B$776,L$113)+'СЕТ СН'!$I$11+СВЦЭМ!$D$10+'СЕТ СН'!$I$5-'СЕТ СН'!$I$21</f>
        <v>3627.2357634300001</v>
      </c>
      <c r="M115" s="36">
        <f>SUMIFS(СВЦЭМ!$D$33:$D$776,СВЦЭМ!$A$33:$A$776,$A115,СВЦЭМ!$B$33:$B$776,M$113)+'СЕТ СН'!$I$11+СВЦЭМ!$D$10+'СЕТ СН'!$I$5-'СЕТ СН'!$I$21</f>
        <v>3627.5151554499998</v>
      </c>
      <c r="N115" s="36">
        <f>SUMIFS(СВЦЭМ!$D$33:$D$776,СВЦЭМ!$A$33:$A$776,$A115,СВЦЭМ!$B$33:$B$776,N$113)+'СЕТ СН'!$I$11+СВЦЭМ!$D$10+'СЕТ СН'!$I$5-'СЕТ СН'!$I$21</f>
        <v>3636.7339697300004</v>
      </c>
      <c r="O115" s="36">
        <f>SUMIFS(СВЦЭМ!$D$33:$D$776,СВЦЭМ!$A$33:$A$776,$A115,СВЦЭМ!$B$33:$B$776,O$113)+'СЕТ СН'!$I$11+СВЦЭМ!$D$10+'СЕТ СН'!$I$5-'СЕТ СН'!$I$21</f>
        <v>3655.7747970999999</v>
      </c>
      <c r="P115" s="36">
        <f>SUMIFS(СВЦЭМ!$D$33:$D$776,СВЦЭМ!$A$33:$A$776,$A115,СВЦЭМ!$B$33:$B$776,P$113)+'СЕТ СН'!$I$11+СВЦЭМ!$D$10+'СЕТ СН'!$I$5-'СЕТ СН'!$I$21</f>
        <v>3666.7936838099999</v>
      </c>
      <c r="Q115" s="36">
        <f>SUMIFS(СВЦЭМ!$D$33:$D$776,СВЦЭМ!$A$33:$A$776,$A115,СВЦЭМ!$B$33:$B$776,Q$113)+'СЕТ СН'!$I$11+СВЦЭМ!$D$10+'СЕТ СН'!$I$5-'СЕТ СН'!$I$21</f>
        <v>3679.9002510400001</v>
      </c>
      <c r="R115" s="36">
        <f>SUMIFS(СВЦЭМ!$D$33:$D$776,СВЦЭМ!$A$33:$A$776,$A115,СВЦЭМ!$B$33:$B$776,R$113)+'СЕТ СН'!$I$11+СВЦЭМ!$D$10+'СЕТ СН'!$I$5-'СЕТ СН'!$I$21</f>
        <v>3671.16530229</v>
      </c>
      <c r="S115" s="36">
        <f>SUMIFS(СВЦЭМ!$D$33:$D$776,СВЦЭМ!$A$33:$A$776,$A115,СВЦЭМ!$B$33:$B$776,S$113)+'СЕТ СН'!$I$11+СВЦЭМ!$D$10+'СЕТ СН'!$I$5-'СЕТ СН'!$I$21</f>
        <v>3660.63272813</v>
      </c>
      <c r="T115" s="36">
        <f>SUMIFS(СВЦЭМ!$D$33:$D$776,СВЦЭМ!$A$33:$A$776,$A115,СВЦЭМ!$B$33:$B$776,T$113)+'СЕТ СН'!$I$11+СВЦЭМ!$D$10+'СЕТ СН'!$I$5-'СЕТ СН'!$I$21</f>
        <v>3642.78079837</v>
      </c>
      <c r="U115" s="36">
        <f>SUMIFS(СВЦЭМ!$D$33:$D$776,СВЦЭМ!$A$33:$A$776,$A115,СВЦЭМ!$B$33:$B$776,U$113)+'СЕТ СН'!$I$11+СВЦЭМ!$D$10+'СЕТ СН'!$I$5-'СЕТ СН'!$I$21</f>
        <v>3635.5002748300003</v>
      </c>
      <c r="V115" s="36">
        <f>SUMIFS(СВЦЭМ!$D$33:$D$776,СВЦЭМ!$A$33:$A$776,$A115,СВЦЭМ!$B$33:$B$776,V$113)+'СЕТ СН'!$I$11+СВЦЭМ!$D$10+'СЕТ СН'!$I$5-'СЕТ СН'!$I$21</f>
        <v>3629.2773152899999</v>
      </c>
      <c r="W115" s="36">
        <f>SUMIFS(СВЦЭМ!$D$33:$D$776,СВЦЭМ!$A$33:$A$776,$A115,СВЦЭМ!$B$33:$B$776,W$113)+'СЕТ СН'!$I$11+СВЦЭМ!$D$10+'СЕТ СН'!$I$5-'СЕТ СН'!$I$21</f>
        <v>3639.2692212400002</v>
      </c>
      <c r="X115" s="36">
        <f>SUMIFS(СВЦЭМ!$D$33:$D$776,СВЦЭМ!$A$33:$A$776,$A115,СВЦЭМ!$B$33:$B$776,X$113)+'СЕТ СН'!$I$11+СВЦЭМ!$D$10+'СЕТ СН'!$I$5-'СЕТ СН'!$I$21</f>
        <v>3647.4087916500002</v>
      </c>
      <c r="Y115" s="36">
        <f>SUMIFS(СВЦЭМ!$D$33:$D$776,СВЦЭМ!$A$33:$A$776,$A115,СВЦЭМ!$B$33:$B$776,Y$113)+'СЕТ СН'!$I$11+СВЦЭМ!$D$10+'СЕТ СН'!$I$5-'СЕТ СН'!$I$21</f>
        <v>3660.9307812100001</v>
      </c>
    </row>
    <row r="116" spans="1:27" ht="15.75" x14ac:dyDescent="0.2">
      <c r="A116" s="35">
        <f t="shared" ref="A116:A142" si="3">A115+1</f>
        <v>43864</v>
      </c>
      <c r="B116" s="36">
        <f>SUMIFS(СВЦЭМ!$D$33:$D$776,СВЦЭМ!$A$33:$A$776,$A116,СВЦЭМ!$B$33:$B$776,B$113)+'СЕТ СН'!$I$11+СВЦЭМ!$D$10+'СЕТ СН'!$I$5-'СЕТ СН'!$I$21</f>
        <v>3691.9808700900003</v>
      </c>
      <c r="C116" s="36">
        <f>SUMIFS(СВЦЭМ!$D$33:$D$776,СВЦЭМ!$A$33:$A$776,$A116,СВЦЭМ!$B$33:$B$776,C$113)+'СЕТ СН'!$I$11+СВЦЭМ!$D$10+'СЕТ СН'!$I$5-'СЕТ СН'!$I$21</f>
        <v>3704.2409915100002</v>
      </c>
      <c r="D116" s="36">
        <f>SUMIFS(СВЦЭМ!$D$33:$D$776,СВЦЭМ!$A$33:$A$776,$A116,СВЦЭМ!$B$33:$B$776,D$113)+'СЕТ СН'!$I$11+СВЦЭМ!$D$10+'СЕТ СН'!$I$5-'СЕТ СН'!$I$21</f>
        <v>3712.21530175</v>
      </c>
      <c r="E116" s="36">
        <f>SUMIFS(СВЦЭМ!$D$33:$D$776,СВЦЭМ!$A$33:$A$776,$A116,СВЦЭМ!$B$33:$B$776,E$113)+'СЕТ СН'!$I$11+СВЦЭМ!$D$10+'СЕТ СН'!$I$5-'СЕТ СН'!$I$21</f>
        <v>3713.6492858199999</v>
      </c>
      <c r="F116" s="36">
        <f>SUMIFS(СВЦЭМ!$D$33:$D$776,СВЦЭМ!$A$33:$A$776,$A116,СВЦЭМ!$B$33:$B$776,F$113)+'СЕТ СН'!$I$11+СВЦЭМ!$D$10+'СЕТ СН'!$I$5-'СЕТ СН'!$I$21</f>
        <v>3710.85457056</v>
      </c>
      <c r="G116" s="36">
        <f>SUMIFS(СВЦЭМ!$D$33:$D$776,СВЦЭМ!$A$33:$A$776,$A116,СВЦЭМ!$B$33:$B$776,G$113)+'СЕТ СН'!$I$11+СВЦЭМ!$D$10+'СЕТ СН'!$I$5-'СЕТ СН'!$I$21</f>
        <v>3709.1654613199998</v>
      </c>
      <c r="H116" s="36">
        <f>SUMIFS(СВЦЭМ!$D$33:$D$776,СВЦЭМ!$A$33:$A$776,$A116,СВЦЭМ!$B$33:$B$776,H$113)+'СЕТ СН'!$I$11+СВЦЭМ!$D$10+'СЕТ СН'!$I$5-'СЕТ СН'!$I$21</f>
        <v>3675.0491533900004</v>
      </c>
      <c r="I116" s="36">
        <f>SUMIFS(СВЦЭМ!$D$33:$D$776,СВЦЭМ!$A$33:$A$776,$A116,СВЦЭМ!$B$33:$B$776,I$113)+'СЕТ СН'!$I$11+СВЦЭМ!$D$10+'СЕТ СН'!$I$5-'СЕТ СН'!$I$21</f>
        <v>3658.2550977199999</v>
      </c>
      <c r="J116" s="36">
        <f>SUMIFS(СВЦЭМ!$D$33:$D$776,СВЦЭМ!$A$33:$A$776,$A116,СВЦЭМ!$B$33:$B$776,J$113)+'СЕТ СН'!$I$11+СВЦЭМ!$D$10+'СЕТ СН'!$I$5-'СЕТ СН'!$I$21</f>
        <v>3647.5786218100002</v>
      </c>
      <c r="K116" s="36">
        <f>SUMIFS(СВЦЭМ!$D$33:$D$776,СВЦЭМ!$A$33:$A$776,$A116,СВЦЭМ!$B$33:$B$776,K$113)+'СЕТ СН'!$I$11+СВЦЭМ!$D$10+'СЕТ СН'!$I$5-'СЕТ СН'!$I$21</f>
        <v>3657.2856347900001</v>
      </c>
      <c r="L116" s="36">
        <f>SUMIFS(СВЦЭМ!$D$33:$D$776,СВЦЭМ!$A$33:$A$776,$A116,СВЦЭМ!$B$33:$B$776,L$113)+'СЕТ СН'!$I$11+СВЦЭМ!$D$10+'СЕТ СН'!$I$5-'СЕТ СН'!$I$21</f>
        <v>3657.3904826600001</v>
      </c>
      <c r="M116" s="36">
        <f>SUMIFS(СВЦЭМ!$D$33:$D$776,СВЦЭМ!$A$33:$A$776,$A116,СВЦЭМ!$B$33:$B$776,M$113)+'СЕТ СН'!$I$11+СВЦЭМ!$D$10+'СЕТ СН'!$I$5-'СЕТ СН'!$I$21</f>
        <v>3657.6155174599999</v>
      </c>
      <c r="N116" s="36">
        <f>SUMIFS(СВЦЭМ!$D$33:$D$776,СВЦЭМ!$A$33:$A$776,$A116,СВЦЭМ!$B$33:$B$776,N$113)+'СЕТ СН'!$I$11+СВЦЭМ!$D$10+'СЕТ СН'!$I$5-'СЕТ СН'!$I$21</f>
        <v>3686.4613460700002</v>
      </c>
      <c r="O116" s="36">
        <f>SUMIFS(СВЦЭМ!$D$33:$D$776,СВЦЭМ!$A$33:$A$776,$A116,СВЦЭМ!$B$33:$B$776,O$113)+'СЕТ СН'!$I$11+СВЦЭМ!$D$10+'СЕТ СН'!$I$5-'СЕТ СН'!$I$21</f>
        <v>3706.9220946800001</v>
      </c>
      <c r="P116" s="36">
        <f>SUMIFS(СВЦЭМ!$D$33:$D$776,СВЦЭМ!$A$33:$A$776,$A116,СВЦЭМ!$B$33:$B$776,P$113)+'СЕТ СН'!$I$11+СВЦЭМ!$D$10+'СЕТ СН'!$I$5-'СЕТ СН'!$I$21</f>
        <v>3712.1664780700003</v>
      </c>
      <c r="Q116" s="36">
        <f>SUMIFS(СВЦЭМ!$D$33:$D$776,СВЦЭМ!$A$33:$A$776,$A116,СВЦЭМ!$B$33:$B$776,Q$113)+'СЕТ СН'!$I$11+СВЦЭМ!$D$10+'СЕТ СН'!$I$5-'СЕТ СН'!$I$21</f>
        <v>3721.69656119</v>
      </c>
      <c r="R116" s="36">
        <f>SUMIFS(СВЦЭМ!$D$33:$D$776,СВЦЭМ!$A$33:$A$776,$A116,СВЦЭМ!$B$33:$B$776,R$113)+'СЕТ СН'!$I$11+СВЦЭМ!$D$10+'СЕТ СН'!$I$5-'СЕТ СН'!$I$21</f>
        <v>3717.7704778699999</v>
      </c>
      <c r="S116" s="36">
        <f>SUMIFS(СВЦЭМ!$D$33:$D$776,СВЦЭМ!$A$33:$A$776,$A116,СВЦЭМ!$B$33:$B$776,S$113)+'СЕТ СН'!$I$11+СВЦЭМ!$D$10+'СЕТ СН'!$I$5-'СЕТ СН'!$I$21</f>
        <v>3707.66601739</v>
      </c>
      <c r="T116" s="36">
        <f>SUMIFS(СВЦЭМ!$D$33:$D$776,СВЦЭМ!$A$33:$A$776,$A116,СВЦЭМ!$B$33:$B$776,T$113)+'СЕТ СН'!$I$11+СВЦЭМ!$D$10+'СЕТ СН'!$I$5-'СЕТ СН'!$I$21</f>
        <v>3674.59717181</v>
      </c>
      <c r="U116" s="36">
        <f>SUMIFS(СВЦЭМ!$D$33:$D$776,СВЦЭМ!$A$33:$A$776,$A116,СВЦЭМ!$B$33:$B$776,U$113)+'СЕТ СН'!$I$11+СВЦЭМ!$D$10+'СЕТ СН'!$I$5-'СЕТ СН'!$I$21</f>
        <v>3665.7600118199998</v>
      </c>
      <c r="V116" s="36">
        <f>SUMIFS(СВЦЭМ!$D$33:$D$776,СВЦЭМ!$A$33:$A$776,$A116,СВЦЭМ!$B$33:$B$776,V$113)+'СЕТ СН'!$I$11+СВЦЭМ!$D$10+'СЕТ СН'!$I$5-'СЕТ СН'!$I$21</f>
        <v>3671.32097737</v>
      </c>
      <c r="W116" s="36">
        <f>SUMIFS(СВЦЭМ!$D$33:$D$776,СВЦЭМ!$A$33:$A$776,$A116,СВЦЭМ!$B$33:$B$776,W$113)+'СЕТ СН'!$I$11+СВЦЭМ!$D$10+'СЕТ СН'!$I$5-'СЕТ СН'!$I$21</f>
        <v>3657.8867903700002</v>
      </c>
      <c r="X116" s="36">
        <f>SUMIFS(СВЦЭМ!$D$33:$D$776,СВЦЭМ!$A$33:$A$776,$A116,СВЦЭМ!$B$33:$B$776,X$113)+'СЕТ СН'!$I$11+СВЦЭМ!$D$10+'СЕТ СН'!$I$5-'СЕТ СН'!$I$21</f>
        <v>3662.7697459999999</v>
      </c>
      <c r="Y116" s="36">
        <f>SUMIFS(СВЦЭМ!$D$33:$D$776,СВЦЭМ!$A$33:$A$776,$A116,СВЦЭМ!$B$33:$B$776,Y$113)+'СЕТ СН'!$I$11+СВЦЭМ!$D$10+'СЕТ СН'!$I$5-'СЕТ СН'!$I$21</f>
        <v>3673.9823888999999</v>
      </c>
    </row>
    <row r="117" spans="1:27" ht="15.75" x14ac:dyDescent="0.2">
      <c r="A117" s="35">
        <f t="shared" si="3"/>
        <v>43865</v>
      </c>
      <c r="B117" s="36">
        <f>SUMIFS(СВЦЭМ!$D$33:$D$776,СВЦЭМ!$A$33:$A$776,$A117,СВЦЭМ!$B$33:$B$776,B$113)+'СЕТ СН'!$I$11+СВЦЭМ!$D$10+'СЕТ СН'!$I$5-'СЕТ СН'!$I$21</f>
        <v>3673.62211927</v>
      </c>
      <c r="C117" s="36">
        <f>SUMIFS(СВЦЭМ!$D$33:$D$776,СВЦЭМ!$A$33:$A$776,$A117,СВЦЭМ!$B$33:$B$776,C$113)+'СЕТ СН'!$I$11+СВЦЭМ!$D$10+'СЕТ СН'!$I$5-'СЕТ СН'!$I$21</f>
        <v>3684.4741861800003</v>
      </c>
      <c r="D117" s="36">
        <f>SUMIFS(СВЦЭМ!$D$33:$D$776,СВЦЭМ!$A$33:$A$776,$A117,СВЦЭМ!$B$33:$B$776,D$113)+'СЕТ СН'!$I$11+СВЦЭМ!$D$10+'СЕТ СН'!$I$5-'СЕТ СН'!$I$21</f>
        <v>3696.7608646500003</v>
      </c>
      <c r="E117" s="36">
        <f>SUMIFS(СВЦЭМ!$D$33:$D$776,СВЦЭМ!$A$33:$A$776,$A117,СВЦЭМ!$B$33:$B$776,E$113)+'СЕТ СН'!$I$11+СВЦЭМ!$D$10+'СЕТ СН'!$I$5-'СЕТ СН'!$I$21</f>
        <v>3695.1828804400002</v>
      </c>
      <c r="F117" s="36">
        <f>SUMIFS(СВЦЭМ!$D$33:$D$776,СВЦЭМ!$A$33:$A$776,$A117,СВЦЭМ!$B$33:$B$776,F$113)+'СЕТ СН'!$I$11+СВЦЭМ!$D$10+'СЕТ СН'!$I$5-'СЕТ СН'!$I$21</f>
        <v>3686.3191624199999</v>
      </c>
      <c r="G117" s="36">
        <f>SUMIFS(СВЦЭМ!$D$33:$D$776,СВЦЭМ!$A$33:$A$776,$A117,СВЦЭМ!$B$33:$B$776,G$113)+'СЕТ СН'!$I$11+СВЦЭМ!$D$10+'СЕТ СН'!$I$5-'СЕТ СН'!$I$21</f>
        <v>3667.4885985999999</v>
      </c>
      <c r="H117" s="36">
        <f>SUMIFS(СВЦЭМ!$D$33:$D$776,СВЦЭМ!$A$33:$A$776,$A117,СВЦЭМ!$B$33:$B$776,H$113)+'СЕТ СН'!$I$11+СВЦЭМ!$D$10+'СЕТ СН'!$I$5-'СЕТ СН'!$I$21</f>
        <v>3650.3751655300002</v>
      </c>
      <c r="I117" s="36">
        <f>SUMIFS(СВЦЭМ!$D$33:$D$776,СВЦЭМ!$A$33:$A$776,$A117,СВЦЭМ!$B$33:$B$776,I$113)+'СЕТ СН'!$I$11+СВЦЭМ!$D$10+'СЕТ СН'!$I$5-'СЕТ СН'!$I$21</f>
        <v>3624.9449910399999</v>
      </c>
      <c r="J117" s="36">
        <f>SUMIFS(СВЦЭМ!$D$33:$D$776,СВЦЭМ!$A$33:$A$776,$A117,СВЦЭМ!$B$33:$B$776,J$113)+'СЕТ СН'!$I$11+СВЦЭМ!$D$10+'СЕТ СН'!$I$5-'СЕТ СН'!$I$21</f>
        <v>3607.3458822900002</v>
      </c>
      <c r="K117" s="36">
        <f>SUMIFS(СВЦЭМ!$D$33:$D$776,СВЦЭМ!$A$33:$A$776,$A117,СВЦЭМ!$B$33:$B$776,K$113)+'СЕТ СН'!$I$11+СВЦЭМ!$D$10+'СЕТ СН'!$I$5-'СЕТ СН'!$I$21</f>
        <v>3598.0872612100002</v>
      </c>
      <c r="L117" s="36">
        <f>SUMIFS(СВЦЭМ!$D$33:$D$776,СВЦЭМ!$A$33:$A$776,$A117,СВЦЭМ!$B$33:$B$776,L$113)+'СЕТ СН'!$I$11+СВЦЭМ!$D$10+'СЕТ СН'!$I$5-'СЕТ СН'!$I$21</f>
        <v>3616.8705228399999</v>
      </c>
      <c r="M117" s="36">
        <f>SUMIFS(СВЦЭМ!$D$33:$D$776,СВЦЭМ!$A$33:$A$776,$A117,СВЦЭМ!$B$33:$B$776,M$113)+'СЕТ СН'!$I$11+СВЦЭМ!$D$10+'СЕТ СН'!$I$5-'СЕТ СН'!$I$21</f>
        <v>3670.6517031200001</v>
      </c>
      <c r="N117" s="36">
        <f>SUMIFS(СВЦЭМ!$D$33:$D$776,СВЦЭМ!$A$33:$A$776,$A117,СВЦЭМ!$B$33:$B$776,N$113)+'СЕТ СН'!$I$11+СВЦЭМ!$D$10+'СЕТ СН'!$I$5-'СЕТ СН'!$I$21</f>
        <v>3714.3698866100003</v>
      </c>
      <c r="O117" s="36">
        <f>SUMIFS(СВЦЭМ!$D$33:$D$776,СВЦЭМ!$A$33:$A$776,$A117,СВЦЭМ!$B$33:$B$776,O$113)+'СЕТ СН'!$I$11+СВЦЭМ!$D$10+'СЕТ СН'!$I$5-'СЕТ СН'!$I$21</f>
        <v>3730.7309457199999</v>
      </c>
      <c r="P117" s="36">
        <f>SUMIFS(СВЦЭМ!$D$33:$D$776,СВЦЭМ!$A$33:$A$776,$A117,СВЦЭМ!$B$33:$B$776,P$113)+'СЕТ СН'!$I$11+СВЦЭМ!$D$10+'СЕТ СН'!$I$5-'СЕТ СН'!$I$21</f>
        <v>3734.9064664699999</v>
      </c>
      <c r="Q117" s="36">
        <f>SUMIFS(СВЦЭМ!$D$33:$D$776,СВЦЭМ!$A$33:$A$776,$A117,СВЦЭМ!$B$33:$B$776,Q$113)+'СЕТ СН'!$I$11+СВЦЭМ!$D$10+'СЕТ СН'!$I$5-'СЕТ СН'!$I$21</f>
        <v>3738.8079389700001</v>
      </c>
      <c r="R117" s="36">
        <f>SUMIFS(СВЦЭМ!$D$33:$D$776,СВЦЭМ!$A$33:$A$776,$A117,СВЦЭМ!$B$33:$B$776,R$113)+'СЕТ СН'!$I$11+СВЦЭМ!$D$10+'СЕТ СН'!$I$5-'СЕТ СН'!$I$21</f>
        <v>3738.1785864600001</v>
      </c>
      <c r="S117" s="36">
        <f>SUMIFS(СВЦЭМ!$D$33:$D$776,СВЦЭМ!$A$33:$A$776,$A117,СВЦЭМ!$B$33:$B$776,S$113)+'СЕТ СН'!$I$11+СВЦЭМ!$D$10+'СЕТ СН'!$I$5-'СЕТ СН'!$I$21</f>
        <v>3727.4554819599998</v>
      </c>
      <c r="T117" s="36">
        <f>SUMIFS(СВЦЭМ!$D$33:$D$776,СВЦЭМ!$A$33:$A$776,$A117,СВЦЭМ!$B$33:$B$776,T$113)+'СЕТ СН'!$I$11+СВЦЭМ!$D$10+'СЕТ СН'!$I$5-'СЕТ СН'!$I$21</f>
        <v>3703.4037542900001</v>
      </c>
      <c r="U117" s="36">
        <f>SUMIFS(СВЦЭМ!$D$33:$D$776,СВЦЭМ!$A$33:$A$776,$A117,СВЦЭМ!$B$33:$B$776,U$113)+'СЕТ СН'!$I$11+СВЦЭМ!$D$10+'СЕТ СН'!$I$5-'СЕТ СН'!$I$21</f>
        <v>3690.9561799000003</v>
      </c>
      <c r="V117" s="36">
        <f>SUMIFS(СВЦЭМ!$D$33:$D$776,СВЦЭМ!$A$33:$A$776,$A117,СВЦЭМ!$B$33:$B$776,V$113)+'СЕТ СН'!$I$11+СВЦЭМ!$D$10+'СЕТ СН'!$I$5-'СЕТ СН'!$I$21</f>
        <v>3696.6142127500002</v>
      </c>
      <c r="W117" s="36">
        <f>SUMIFS(СВЦЭМ!$D$33:$D$776,СВЦЭМ!$A$33:$A$776,$A117,СВЦЭМ!$B$33:$B$776,W$113)+'СЕТ СН'!$I$11+СВЦЭМ!$D$10+'СЕТ СН'!$I$5-'СЕТ СН'!$I$21</f>
        <v>3699.5406747800002</v>
      </c>
      <c r="X117" s="36">
        <f>SUMIFS(СВЦЭМ!$D$33:$D$776,СВЦЭМ!$A$33:$A$776,$A117,СВЦЭМ!$B$33:$B$776,X$113)+'СЕТ СН'!$I$11+СВЦЭМ!$D$10+'СЕТ СН'!$I$5-'СЕТ СН'!$I$21</f>
        <v>3705.3800689999998</v>
      </c>
      <c r="Y117" s="36">
        <f>SUMIFS(СВЦЭМ!$D$33:$D$776,СВЦЭМ!$A$33:$A$776,$A117,СВЦЭМ!$B$33:$B$776,Y$113)+'СЕТ СН'!$I$11+СВЦЭМ!$D$10+'СЕТ СН'!$I$5-'СЕТ СН'!$I$21</f>
        <v>3725.65788845</v>
      </c>
    </row>
    <row r="118" spans="1:27" ht="15.75" x14ac:dyDescent="0.2">
      <c r="A118" s="35">
        <f t="shared" si="3"/>
        <v>43866</v>
      </c>
      <c r="B118" s="36">
        <f>SUMIFS(СВЦЭМ!$D$33:$D$776,СВЦЭМ!$A$33:$A$776,$A118,СВЦЭМ!$B$33:$B$776,B$113)+'СЕТ СН'!$I$11+СВЦЭМ!$D$10+'СЕТ СН'!$I$5-'СЕТ СН'!$I$21</f>
        <v>3723.9029786300002</v>
      </c>
      <c r="C118" s="36">
        <f>SUMIFS(СВЦЭМ!$D$33:$D$776,СВЦЭМ!$A$33:$A$776,$A118,СВЦЭМ!$B$33:$B$776,C$113)+'СЕТ СН'!$I$11+СВЦЭМ!$D$10+'СЕТ СН'!$I$5-'СЕТ СН'!$I$21</f>
        <v>3749.1442179300002</v>
      </c>
      <c r="D118" s="36">
        <f>SUMIFS(СВЦЭМ!$D$33:$D$776,СВЦЭМ!$A$33:$A$776,$A118,СВЦЭМ!$B$33:$B$776,D$113)+'СЕТ СН'!$I$11+СВЦЭМ!$D$10+'СЕТ СН'!$I$5-'СЕТ СН'!$I$21</f>
        <v>3762.64425807</v>
      </c>
      <c r="E118" s="36">
        <f>SUMIFS(СВЦЭМ!$D$33:$D$776,СВЦЭМ!$A$33:$A$776,$A118,СВЦЭМ!$B$33:$B$776,E$113)+'СЕТ СН'!$I$11+СВЦЭМ!$D$10+'СЕТ СН'!$I$5-'СЕТ СН'!$I$21</f>
        <v>3761.1117954800002</v>
      </c>
      <c r="F118" s="36">
        <f>SUMIFS(СВЦЭМ!$D$33:$D$776,СВЦЭМ!$A$33:$A$776,$A118,СВЦЭМ!$B$33:$B$776,F$113)+'СЕТ СН'!$I$11+СВЦЭМ!$D$10+'СЕТ СН'!$I$5-'СЕТ СН'!$I$21</f>
        <v>3751.9428018899998</v>
      </c>
      <c r="G118" s="36">
        <f>SUMIFS(СВЦЭМ!$D$33:$D$776,СВЦЭМ!$A$33:$A$776,$A118,СВЦЭМ!$B$33:$B$776,G$113)+'СЕТ СН'!$I$11+СВЦЭМ!$D$10+'СЕТ СН'!$I$5-'СЕТ СН'!$I$21</f>
        <v>3734.21232113</v>
      </c>
      <c r="H118" s="36">
        <f>SUMIFS(СВЦЭМ!$D$33:$D$776,СВЦЭМ!$A$33:$A$776,$A118,СВЦЭМ!$B$33:$B$776,H$113)+'СЕТ СН'!$I$11+СВЦЭМ!$D$10+'СЕТ СН'!$I$5-'СЕТ СН'!$I$21</f>
        <v>3701.9802463000001</v>
      </c>
      <c r="I118" s="36">
        <f>SUMIFS(СВЦЭМ!$D$33:$D$776,СВЦЭМ!$A$33:$A$776,$A118,СВЦЭМ!$B$33:$B$776,I$113)+'СЕТ СН'!$I$11+СВЦЭМ!$D$10+'СЕТ СН'!$I$5-'СЕТ СН'!$I$21</f>
        <v>3668.4995813099999</v>
      </c>
      <c r="J118" s="36">
        <f>SUMIFS(СВЦЭМ!$D$33:$D$776,СВЦЭМ!$A$33:$A$776,$A118,СВЦЭМ!$B$33:$B$776,J$113)+'СЕТ СН'!$I$11+СВЦЭМ!$D$10+'СЕТ СН'!$I$5-'СЕТ СН'!$I$21</f>
        <v>3635.7833529099998</v>
      </c>
      <c r="K118" s="36">
        <f>SUMIFS(СВЦЭМ!$D$33:$D$776,СВЦЭМ!$A$33:$A$776,$A118,СВЦЭМ!$B$33:$B$776,K$113)+'СЕТ СН'!$I$11+СВЦЭМ!$D$10+'СЕТ СН'!$I$5-'СЕТ СН'!$I$21</f>
        <v>3629.01528955</v>
      </c>
      <c r="L118" s="36">
        <f>SUMIFS(СВЦЭМ!$D$33:$D$776,СВЦЭМ!$A$33:$A$776,$A118,СВЦЭМ!$B$33:$B$776,L$113)+'СЕТ СН'!$I$11+СВЦЭМ!$D$10+'СЕТ СН'!$I$5-'СЕТ СН'!$I$21</f>
        <v>3623.7936913200001</v>
      </c>
      <c r="M118" s="36">
        <f>SUMIFS(СВЦЭМ!$D$33:$D$776,СВЦЭМ!$A$33:$A$776,$A118,СВЦЭМ!$B$33:$B$776,M$113)+'СЕТ СН'!$I$11+СВЦЭМ!$D$10+'СЕТ СН'!$I$5-'СЕТ СН'!$I$21</f>
        <v>3632.6422696600002</v>
      </c>
      <c r="N118" s="36">
        <f>SUMIFS(СВЦЭМ!$D$33:$D$776,СВЦЭМ!$A$33:$A$776,$A118,СВЦЭМ!$B$33:$B$776,N$113)+'СЕТ СН'!$I$11+СВЦЭМ!$D$10+'СЕТ СН'!$I$5-'СЕТ СН'!$I$21</f>
        <v>3652.60342115</v>
      </c>
      <c r="O118" s="36">
        <f>SUMIFS(СВЦЭМ!$D$33:$D$776,СВЦЭМ!$A$33:$A$776,$A118,СВЦЭМ!$B$33:$B$776,O$113)+'СЕТ СН'!$I$11+СВЦЭМ!$D$10+'СЕТ СН'!$I$5-'СЕТ СН'!$I$21</f>
        <v>3684.84443689</v>
      </c>
      <c r="P118" s="36">
        <f>SUMIFS(СВЦЭМ!$D$33:$D$776,СВЦЭМ!$A$33:$A$776,$A118,СВЦЭМ!$B$33:$B$776,P$113)+'СЕТ СН'!$I$11+СВЦЭМ!$D$10+'СЕТ СН'!$I$5-'СЕТ СН'!$I$21</f>
        <v>3701.22473206</v>
      </c>
      <c r="Q118" s="36">
        <f>SUMIFS(СВЦЭМ!$D$33:$D$776,СВЦЭМ!$A$33:$A$776,$A118,СВЦЭМ!$B$33:$B$776,Q$113)+'СЕТ СН'!$I$11+СВЦЭМ!$D$10+'СЕТ СН'!$I$5-'СЕТ СН'!$I$21</f>
        <v>3707.1822685699999</v>
      </c>
      <c r="R118" s="36">
        <f>SUMIFS(СВЦЭМ!$D$33:$D$776,СВЦЭМ!$A$33:$A$776,$A118,СВЦЭМ!$B$33:$B$776,R$113)+'СЕТ СН'!$I$11+СВЦЭМ!$D$10+'СЕТ СН'!$I$5-'СЕТ СН'!$I$21</f>
        <v>3701.75722808</v>
      </c>
      <c r="S118" s="36">
        <f>SUMIFS(СВЦЭМ!$D$33:$D$776,СВЦЭМ!$A$33:$A$776,$A118,СВЦЭМ!$B$33:$B$776,S$113)+'СЕТ СН'!$I$11+СВЦЭМ!$D$10+'СЕТ СН'!$I$5-'СЕТ СН'!$I$21</f>
        <v>3678.7172369200002</v>
      </c>
      <c r="T118" s="36">
        <f>SUMIFS(СВЦЭМ!$D$33:$D$776,СВЦЭМ!$A$33:$A$776,$A118,СВЦЭМ!$B$33:$B$776,T$113)+'СЕТ СН'!$I$11+СВЦЭМ!$D$10+'СЕТ СН'!$I$5-'СЕТ СН'!$I$21</f>
        <v>3652.0435042399999</v>
      </c>
      <c r="U118" s="36">
        <f>SUMIFS(СВЦЭМ!$D$33:$D$776,СВЦЭМ!$A$33:$A$776,$A118,СВЦЭМ!$B$33:$B$776,U$113)+'СЕТ СН'!$I$11+СВЦЭМ!$D$10+'СЕТ СН'!$I$5-'СЕТ СН'!$I$21</f>
        <v>3649.3835048600004</v>
      </c>
      <c r="V118" s="36">
        <f>SUMIFS(СВЦЭМ!$D$33:$D$776,СВЦЭМ!$A$33:$A$776,$A118,СВЦЭМ!$B$33:$B$776,V$113)+'СЕТ СН'!$I$11+СВЦЭМ!$D$10+'СЕТ СН'!$I$5-'СЕТ СН'!$I$21</f>
        <v>3655.47397731</v>
      </c>
      <c r="W118" s="36">
        <f>SUMIFS(СВЦЭМ!$D$33:$D$776,СВЦЭМ!$A$33:$A$776,$A118,СВЦЭМ!$B$33:$B$776,W$113)+'СЕТ СН'!$I$11+СВЦЭМ!$D$10+'СЕТ СН'!$I$5-'СЕТ СН'!$I$21</f>
        <v>3667.4123541899999</v>
      </c>
      <c r="X118" s="36">
        <f>SUMIFS(СВЦЭМ!$D$33:$D$776,СВЦЭМ!$A$33:$A$776,$A118,СВЦЭМ!$B$33:$B$776,X$113)+'СЕТ СН'!$I$11+СВЦЭМ!$D$10+'СЕТ СН'!$I$5-'СЕТ СН'!$I$21</f>
        <v>3682.4365117100001</v>
      </c>
      <c r="Y118" s="36">
        <f>SUMIFS(СВЦЭМ!$D$33:$D$776,СВЦЭМ!$A$33:$A$776,$A118,СВЦЭМ!$B$33:$B$776,Y$113)+'СЕТ СН'!$I$11+СВЦЭМ!$D$10+'СЕТ СН'!$I$5-'СЕТ СН'!$I$21</f>
        <v>3710.1727615700001</v>
      </c>
    </row>
    <row r="119" spans="1:27" ht="15.75" x14ac:dyDescent="0.2">
      <c r="A119" s="35">
        <f t="shared" si="3"/>
        <v>43867</v>
      </c>
      <c r="B119" s="36">
        <f>SUMIFS(СВЦЭМ!$D$33:$D$776,СВЦЭМ!$A$33:$A$776,$A119,СВЦЭМ!$B$33:$B$776,B$113)+'СЕТ СН'!$I$11+СВЦЭМ!$D$10+'СЕТ СН'!$I$5-'СЕТ СН'!$I$21</f>
        <v>3709.6331359300002</v>
      </c>
      <c r="C119" s="36">
        <f>SUMIFS(СВЦЭМ!$D$33:$D$776,СВЦЭМ!$A$33:$A$776,$A119,СВЦЭМ!$B$33:$B$776,C$113)+'СЕТ СН'!$I$11+СВЦЭМ!$D$10+'СЕТ СН'!$I$5-'СЕТ СН'!$I$21</f>
        <v>3739.35311391</v>
      </c>
      <c r="D119" s="36">
        <f>SUMIFS(СВЦЭМ!$D$33:$D$776,СВЦЭМ!$A$33:$A$776,$A119,СВЦЭМ!$B$33:$B$776,D$113)+'СЕТ СН'!$I$11+СВЦЭМ!$D$10+'СЕТ СН'!$I$5-'СЕТ СН'!$I$21</f>
        <v>3747.3534572600001</v>
      </c>
      <c r="E119" s="36">
        <f>SUMIFS(СВЦЭМ!$D$33:$D$776,СВЦЭМ!$A$33:$A$776,$A119,СВЦЭМ!$B$33:$B$776,E$113)+'СЕТ СН'!$I$11+СВЦЭМ!$D$10+'СЕТ СН'!$I$5-'СЕТ СН'!$I$21</f>
        <v>3751.8999714000001</v>
      </c>
      <c r="F119" s="36">
        <f>SUMIFS(СВЦЭМ!$D$33:$D$776,СВЦЭМ!$A$33:$A$776,$A119,СВЦЭМ!$B$33:$B$776,F$113)+'СЕТ СН'!$I$11+СВЦЭМ!$D$10+'СЕТ СН'!$I$5-'СЕТ СН'!$I$21</f>
        <v>3749.18034713</v>
      </c>
      <c r="G119" s="36">
        <f>SUMIFS(СВЦЭМ!$D$33:$D$776,СВЦЭМ!$A$33:$A$776,$A119,СВЦЭМ!$B$33:$B$776,G$113)+'СЕТ СН'!$I$11+СВЦЭМ!$D$10+'СЕТ СН'!$I$5-'СЕТ СН'!$I$21</f>
        <v>3742.3564972499998</v>
      </c>
      <c r="H119" s="36">
        <f>SUMIFS(СВЦЭМ!$D$33:$D$776,СВЦЭМ!$A$33:$A$776,$A119,СВЦЭМ!$B$33:$B$776,H$113)+'СЕТ СН'!$I$11+СВЦЭМ!$D$10+'СЕТ СН'!$I$5-'СЕТ СН'!$I$21</f>
        <v>3710.2508970700001</v>
      </c>
      <c r="I119" s="36">
        <f>SUMIFS(СВЦЭМ!$D$33:$D$776,СВЦЭМ!$A$33:$A$776,$A119,СВЦЭМ!$B$33:$B$776,I$113)+'СЕТ СН'!$I$11+СВЦЭМ!$D$10+'СЕТ СН'!$I$5-'СЕТ СН'!$I$21</f>
        <v>3669.5545941400001</v>
      </c>
      <c r="J119" s="36">
        <f>SUMIFS(СВЦЭМ!$D$33:$D$776,СВЦЭМ!$A$33:$A$776,$A119,СВЦЭМ!$B$33:$B$776,J$113)+'СЕТ СН'!$I$11+СВЦЭМ!$D$10+'СЕТ СН'!$I$5-'СЕТ СН'!$I$21</f>
        <v>3646.0980322700002</v>
      </c>
      <c r="K119" s="36">
        <f>SUMIFS(СВЦЭМ!$D$33:$D$776,СВЦЭМ!$A$33:$A$776,$A119,СВЦЭМ!$B$33:$B$776,K$113)+'СЕТ СН'!$I$11+СВЦЭМ!$D$10+'СЕТ СН'!$I$5-'СЕТ СН'!$I$21</f>
        <v>3617.4008204100001</v>
      </c>
      <c r="L119" s="36">
        <f>SUMIFS(СВЦЭМ!$D$33:$D$776,СВЦЭМ!$A$33:$A$776,$A119,СВЦЭМ!$B$33:$B$776,L$113)+'СЕТ СН'!$I$11+СВЦЭМ!$D$10+'СЕТ СН'!$I$5-'СЕТ СН'!$I$21</f>
        <v>3630.3592978500001</v>
      </c>
      <c r="M119" s="36">
        <f>SUMIFS(СВЦЭМ!$D$33:$D$776,СВЦЭМ!$A$33:$A$776,$A119,СВЦЭМ!$B$33:$B$776,M$113)+'СЕТ СН'!$I$11+СВЦЭМ!$D$10+'СЕТ СН'!$I$5-'СЕТ СН'!$I$21</f>
        <v>3650.17020198</v>
      </c>
      <c r="N119" s="36">
        <f>SUMIFS(СВЦЭМ!$D$33:$D$776,СВЦЭМ!$A$33:$A$776,$A119,СВЦЭМ!$B$33:$B$776,N$113)+'СЕТ СН'!$I$11+СВЦЭМ!$D$10+'СЕТ СН'!$I$5-'СЕТ СН'!$I$21</f>
        <v>3666.4392888100001</v>
      </c>
      <c r="O119" s="36">
        <f>SUMIFS(СВЦЭМ!$D$33:$D$776,СВЦЭМ!$A$33:$A$776,$A119,СВЦЭМ!$B$33:$B$776,O$113)+'СЕТ СН'!$I$11+СВЦЭМ!$D$10+'СЕТ СН'!$I$5-'СЕТ СН'!$I$21</f>
        <v>3684.7585870500002</v>
      </c>
      <c r="P119" s="36">
        <f>SUMIFS(СВЦЭМ!$D$33:$D$776,СВЦЭМ!$A$33:$A$776,$A119,СВЦЭМ!$B$33:$B$776,P$113)+'СЕТ СН'!$I$11+СВЦЭМ!$D$10+'СЕТ СН'!$I$5-'СЕТ СН'!$I$21</f>
        <v>3698.92599006</v>
      </c>
      <c r="Q119" s="36">
        <f>SUMIFS(СВЦЭМ!$D$33:$D$776,СВЦЭМ!$A$33:$A$776,$A119,СВЦЭМ!$B$33:$B$776,Q$113)+'СЕТ СН'!$I$11+СВЦЭМ!$D$10+'СЕТ СН'!$I$5-'СЕТ СН'!$I$21</f>
        <v>3708.1156191499999</v>
      </c>
      <c r="R119" s="36">
        <f>SUMIFS(СВЦЭМ!$D$33:$D$776,СВЦЭМ!$A$33:$A$776,$A119,СВЦЭМ!$B$33:$B$776,R$113)+'СЕТ СН'!$I$11+СВЦЭМ!$D$10+'СЕТ СН'!$I$5-'СЕТ СН'!$I$21</f>
        <v>3700.7215091400003</v>
      </c>
      <c r="S119" s="36">
        <f>SUMIFS(СВЦЭМ!$D$33:$D$776,СВЦЭМ!$A$33:$A$776,$A119,СВЦЭМ!$B$33:$B$776,S$113)+'СЕТ СН'!$I$11+СВЦЭМ!$D$10+'СЕТ СН'!$I$5-'СЕТ СН'!$I$21</f>
        <v>3678.86181949</v>
      </c>
      <c r="T119" s="36">
        <f>SUMIFS(СВЦЭМ!$D$33:$D$776,СВЦЭМ!$A$33:$A$776,$A119,СВЦЭМ!$B$33:$B$776,T$113)+'СЕТ СН'!$I$11+СВЦЭМ!$D$10+'СЕТ СН'!$I$5-'СЕТ СН'!$I$21</f>
        <v>3649.7830285800001</v>
      </c>
      <c r="U119" s="36">
        <f>SUMIFS(СВЦЭМ!$D$33:$D$776,СВЦЭМ!$A$33:$A$776,$A119,СВЦЭМ!$B$33:$B$776,U$113)+'СЕТ СН'!$I$11+СВЦЭМ!$D$10+'СЕТ СН'!$I$5-'СЕТ СН'!$I$21</f>
        <v>3643.2826612200001</v>
      </c>
      <c r="V119" s="36">
        <f>SUMIFS(СВЦЭМ!$D$33:$D$776,СВЦЭМ!$A$33:$A$776,$A119,СВЦЭМ!$B$33:$B$776,V$113)+'СЕТ СН'!$I$11+СВЦЭМ!$D$10+'СЕТ СН'!$I$5-'СЕТ СН'!$I$21</f>
        <v>3635.3523619799998</v>
      </c>
      <c r="W119" s="36">
        <f>SUMIFS(СВЦЭМ!$D$33:$D$776,СВЦЭМ!$A$33:$A$776,$A119,СВЦЭМ!$B$33:$B$776,W$113)+'СЕТ СН'!$I$11+СВЦЭМ!$D$10+'СЕТ СН'!$I$5-'СЕТ СН'!$I$21</f>
        <v>3652.58802062</v>
      </c>
      <c r="X119" s="36">
        <f>SUMIFS(СВЦЭМ!$D$33:$D$776,СВЦЭМ!$A$33:$A$776,$A119,СВЦЭМ!$B$33:$B$776,X$113)+'СЕТ СН'!$I$11+СВЦЭМ!$D$10+'СЕТ СН'!$I$5-'СЕТ СН'!$I$21</f>
        <v>3670.3336204500001</v>
      </c>
      <c r="Y119" s="36">
        <f>SUMIFS(СВЦЭМ!$D$33:$D$776,СВЦЭМ!$A$33:$A$776,$A119,СВЦЭМ!$B$33:$B$776,Y$113)+'СЕТ СН'!$I$11+СВЦЭМ!$D$10+'СЕТ СН'!$I$5-'СЕТ СН'!$I$21</f>
        <v>3699.5524305600002</v>
      </c>
    </row>
    <row r="120" spans="1:27" ht="15.75" x14ac:dyDescent="0.2">
      <c r="A120" s="35">
        <f t="shared" si="3"/>
        <v>43868</v>
      </c>
      <c r="B120" s="36">
        <f>SUMIFS(СВЦЭМ!$D$33:$D$776,СВЦЭМ!$A$33:$A$776,$A120,СВЦЭМ!$B$33:$B$776,B$113)+'СЕТ СН'!$I$11+СВЦЭМ!$D$10+'СЕТ СН'!$I$5-'СЕТ СН'!$I$21</f>
        <v>3779.29203332</v>
      </c>
      <c r="C120" s="36">
        <f>SUMIFS(СВЦЭМ!$D$33:$D$776,СВЦЭМ!$A$33:$A$776,$A120,СВЦЭМ!$B$33:$B$776,C$113)+'СЕТ СН'!$I$11+СВЦЭМ!$D$10+'СЕТ СН'!$I$5-'СЕТ СН'!$I$21</f>
        <v>3789.928504</v>
      </c>
      <c r="D120" s="36">
        <f>SUMIFS(СВЦЭМ!$D$33:$D$776,СВЦЭМ!$A$33:$A$776,$A120,СВЦЭМ!$B$33:$B$776,D$113)+'СЕТ СН'!$I$11+СВЦЭМ!$D$10+'СЕТ СН'!$I$5-'СЕТ СН'!$I$21</f>
        <v>3798.6065614300001</v>
      </c>
      <c r="E120" s="36">
        <f>SUMIFS(СВЦЭМ!$D$33:$D$776,СВЦЭМ!$A$33:$A$776,$A120,СВЦЭМ!$B$33:$B$776,E$113)+'СЕТ СН'!$I$11+СВЦЭМ!$D$10+'СЕТ СН'!$I$5-'СЕТ СН'!$I$21</f>
        <v>3794.74848174</v>
      </c>
      <c r="F120" s="36">
        <f>SUMIFS(СВЦЭМ!$D$33:$D$776,СВЦЭМ!$A$33:$A$776,$A120,СВЦЭМ!$B$33:$B$776,F$113)+'СЕТ СН'!$I$11+СВЦЭМ!$D$10+'СЕТ СН'!$I$5-'СЕТ СН'!$I$21</f>
        <v>3783.4466561500003</v>
      </c>
      <c r="G120" s="36">
        <f>SUMIFS(СВЦЭМ!$D$33:$D$776,СВЦЭМ!$A$33:$A$776,$A120,СВЦЭМ!$B$33:$B$776,G$113)+'СЕТ СН'!$I$11+СВЦЭМ!$D$10+'СЕТ СН'!$I$5-'СЕТ СН'!$I$21</f>
        <v>3771.7674453200002</v>
      </c>
      <c r="H120" s="36">
        <f>SUMIFS(СВЦЭМ!$D$33:$D$776,СВЦЭМ!$A$33:$A$776,$A120,СВЦЭМ!$B$33:$B$776,H$113)+'СЕТ СН'!$I$11+СВЦЭМ!$D$10+'СЕТ СН'!$I$5-'СЕТ СН'!$I$21</f>
        <v>3738.2182109</v>
      </c>
      <c r="I120" s="36">
        <f>SUMIFS(СВЦЭМ!$D$33:$D$776,СВЦЭМ!$A$33:$A$776,$A120,СВЦЭМ!$B$33:$B$776,I$113)+'СЕТ СН'!$I$11+СВЦЭМ!$D$10+'СЕТ СН'!$I$5-'СЕТ СН'!$I$21</f>
        <v>3702.1476838799999</v>
      </c>
      <c r="J120" s="36">
        <f>SUMIFS(СВЦЭМ!$D$33:$D$776,СВЦЭМ!$A$33:$A$776,$A120,СВЦЭМ!$B$33:$B$776,J$113)+'СЕТ СН'!$I$11+СВЦЭМ!$D$10+'СЕТ СН'!$I$5-'СЕТ СН'!$I$21</f>
        <v>3669.5945620699999</v>
      </c>
      <c r="K120" s="36">
        <f>SUMIFS(СВЦЭМ!$D$33:$D$776,СВЦЭМ!$A$33:$A$776,$A120,СВЦЭМ!$B$33:$B$776,K$113)+'СЕТ СН'!$I$11+СВЦЭМ!$D$10+'СЕТ СН'!$I$5-'СЕТ СН'!$I$21</f>
        <v>3672.2075572900003</v>
      </c>
      <c r="L120" s="36">
        <f>SUMIFS(СВЦЭМ!$D$33:$D$776,СВЦЭМ!$A$33:$A$776,$A120,СВЦЭМ!$B$33:$B$776,L$113)+'СЕТ СН'!$I$11+СВЦЭМ!$D$10+'СЕТ СН'!$I$5-'СЕТ СН'!$I$21</f>
        <v>3677.0329886500003</v>
      </c>
      <c r="M120" s="36">
        <f>SUMIFS(СВЦЭМ!$D$33:$D$776,СВЦЭМ!$A$33:$A$776,$A120,СВЦЭМ!$B$33:$B$776,M$113)+'СЕТ СН'!$I$11+СВЦЭМ!$D$10+'СЕТ СН'!$I$5-'СЕТ СН'!$I$21</f>
        <v>3669.4007556699999</v>
      </c>
      <c r="N120" s="36">
        <f>SUMIFS(СВЦЭМ!$D$33:$D$776,СВЦЭМ!$A$33:$A$776,$A120,СВЦЭМ!$B$33:$B$776,N$113)+'СЕТ СН'!$I$11+СВЦЭМ!$D$10+'СЕТ СН'!$I$5-'СЕТ СН'!$I$21</f>
        <v>3680.7810008900001</v>
      </c>
      <c r="O120" s="36">
        <f>SUMIFS(СВЦЭМ!$D$33:$D$776,СВЦЭМ!$A$33:$A$776,$A120,СВЦЭМ!$B$33:$B$776,O$113)+'СЕТ СН'!$I$11+СВЦЭМ!$D$10+'СЕТ СН'!$I$5-'СЕТ СН'!$I$21</f>
        <v>3693.6612952300002</v>
      </c>
      <c r="P120" s="36">
        <f>SUMIFS(СВЦЭМ!$D$33:$D$776,СВЦЭМ!$A$33:$A$776,$A120,СВЦЭМ!$B$33:$B$776,P$113)+'СЕТ СН'!$I$11+СВЦЭМ!$D$10+'СЕТ СН'!$I$5-'СЕТ СН'!$I$21</f>
        <v>3707.4010289000003</v>
      </c>
      <c r="Q120" s="36">
        <f>SUMIFS(СВЦЭМ!$D$33:$D$776,СВЦЭМ!$A$33:$A$776,$A120,СВЦЭМ!$B$33:$B$776,Q$113)+'СЕТ СН'!$I$11+СВЦЭМ!$D$10+'СЕТ СН'!$I$5-'СЕТ СН'!$I$21</f>
        <v>3713.7992067100004</v>
      </c>
      <c r="R120" s="36">
        <f>SUMIFS(СВЦЭМ!$D$33:$D$776,СВЦЭМ!$A$33:$A$776,$A120,СВЦЭМ!$B$33:$B$776,R$113)+'СЕТ СН'!$I$11+СВЦЭМ!$D$10+'СЕТ СН'!$I$5-'СЕТ СН'!$I$21</f>
        <v>3704.8976679799998</v>
      </c>
      <c r="S120" s="36">
        <f>SUMIFS(СВЦЭМ!$D$33:$D$776,СВЦЭМ!$A$33:$A$776,$A120,СВЦЭМ!$B$33:$B$776,S$113)+'СЕТ СН'!$I$11+СВЦЭМ!$D$10+'СЕТ СН'!$I$5-'СЕТ СН'!$I$21</f>
        <v>3670.85326274</v>
      </c>
      <c r="T120" s="36">
        <f>SUMIFS(СВЦЭМ!$D$33:$D$776,СВЦЭМ!$A$33:$A$776,$A120,СВЦЭМ!$B$33:$B$776,T$113)+'СЕТ СН'!$I$11+СВЦЭМ!$D$10+'СЕТ СН'!$I$5-'СЕТ СН'!$I$21</f>
        <v>3629.3691874400001</v>
      </c>
      <c r="U120" s="36">
        <f>SUMIFS(СВЦЭМ!$D$33:$D$776,СВЦЭМ!$A$33:$A$776,$A120,СВЦЭМ!$B$33:$B$776,U$113)+'СЕТ СН'!$I$11+СВЦЭМ!$D$10+'СЕТ СН'!$I$5-'СЕТ СН'!$I$21</f>
        <v>3632.0621130200002</v>
      </c>
      <c r="V120" s="36">
        <f>SUMIFS(СВЦЭМ!$D$33:$D$776,СВЦЭМ!$A$33:$A$776,$A120,СВЦЭМ!$B$33:$B$776,V$113)+'СЕТ СН'!$I$11+СВЦЭМ!$D$10+'СЕТ СН'!$I$5-'СЕТ СН'!$I$21</f>
        <v>3651.2322697099999</v>
      </c>
      <c r="W120" s="36">
        <f>SUMIFS(СВЦЭМ!$D$33:$D$776,СВЦЭМ!$A$33:$A$776,$A120,СВЦЭМ!$B$33:$B$776,W$113)+'СЕТ СН'!$I$11+СВЦЭМ!$D$10+'СЕТ СН'!$I$5-'СЕТ СН'!$I$21</f>
        <v>3670.52404144</v>
      </c>
      <c r="X120" s="36">
        <f>SUMIFS(СВЦЭМ!$D$33:$D$776,СВЦЭМ!$A$33:$A$776,$A120,СВЦЭМ!$B$33:$B$776,X$113)+'СЕТ СН'!$I$11+СВЦЭМ!$D$10+'СЕТ СН'!$I$5-'СЕТ СН'!$I$21</f>
        <v>3678.66791332</v>
      </c>
      <c r="Y120" s="36">
        <f>SUMIFS(СВЦЭМ!$D$33:$D$776,СВЦЭМ!$A$33:$A$776,$A120,СВЦЭМ!$B$33:$B$776,Y$113)+'СЕТ СН'!$I$11+СВЦЭМ!$D$10+'СЕТ СН'!$I$5-'СЕТ СН'!$I$21</f>
        <v>3694.9434829800002</v>
      </c>
    </row>
    <row r="121" spans="1:27" ht="15.75" x14ac:dyDescent="0.2">
      <c r="A121" s="35">
        <f t="shared" si="3"/>
        <v>43869</v>
      </c>
      <c r="B121" s="36">
        <f>SUMIFS(СВЦЭМ!$D$33:$D$776,СВЦЭМ!$A$33:$A$776,$A121,СВЦЭМ!$B$33:$B$776,B$113)+'СЕТ СН'!$I$11+СВЦЭМ!$D$10+'СЕТ СН'!$I$5-'СЕТ СН'!$I$21</f>
        <v>3732.4252732800001</v>
      </c>
      <c r="C121" s="36">
        <f>SUMIFS(СВЦЭМ!$D$33:$D$776,СВЦЭМ!$A$33:$A$776,$A121,СВЦЭМ!$B$33:$B$776,C$113)+'СЕТ СН'!$I$11+СВЦЭМ!$D$10+'СЕТ СН'!$I$5-'СЕТ СН'!$I$21</f>
        <v>3764.3163203000004</v>
      </c>
      <c r="D121" s="36">
        <f>SUMIFS(СВЦЭМ!$D$33:$D$776,СВЦЭМ!$A$33:$A$776,$A121,СВЦЭМ!$B$33:$B$776,D$113)+'СЕТ СН'!$I$11+СВЦЭМ!$D$10+'СЕТ СН'!$I$5-'СЕТ СН'!$I$21</f>
        <v>3781.1575664900001</v>
      </c>
      <c r="E121" s="36">
        <f>SUMIFS(СВЦЭМ!$D$33:$D$776,СВЦЭМ!$A$33:$A$776,$A121,СВЦЭМ!$B$33:$B$776,E$113)+'СЕТ СН'!$I$11+СВЦЭМ!$D$10+'СЕТ СН'!$I$5-'СЕТ СН'!$I$21</f>
        <v>3782.2212834700003</v>
      </c>
      <c r="F121" s="36">
        <f>SUMIFS(СВЦЭМ!$D$33:$D$776,СВЦЭМ!$A$33:$A$776,$A121,СВЦЭМ!$B$33:$B$776,F$113)+'СЕТ СН'!$I$11+СВЦЭМ!$D$10+'СЕТ СН'!$I$5-'СЕТ СН'!$I$21</f>
        <v>3776.86148478</v>
      </c>
      <c r="G121" s="36">
        <f>SUMIFS(СВЦЭМ!$D$33:$D$776,СВЦЭМ!$A$33:$A$776,$A121,СВЦЭМ!$B$33:$B$776,G$113)+'СЕТ СН'!$I$11+СВЦЭМ!$D$10+'СЕТ СН'!$I$5-'СЕТ СН'!$I$21</f>
        <v>3770.9135855900004</v>
      </c>
      <c r="H121" s="36">
        <f>SUMIFS(СВЦЭМ!$D$33:$D$776,СВЦЭМ!$A$33:$A$776,$A121,СВЦЭМ!$B$33:$B$776,H$113)+'СЕТ СН'!$I$11+СВЦЭМ!$D$10+'СЕТ СН'!$I$5-'СЕТ СН'!$I$21</f>
        <v>3756.7094253599998</v>
      </c>
      <c r="I121" s="36">
        <f>SUMIFS(СВЦЭМ!$D$33:$D$776,СВЦЭМ!$A$33:$A$776,$A121,СВЦЭМ!$B$33:$B$776,I$113)+'СЕТ СН'!$I$11+СВЦЭМ!$D$10+'СЕТ СН'!$I$5-'СЕТ СН'!$I$21</f>
        <v>3736.1588701199998</v>
      </c>
      <c r="J121" s="36">
        <f>SUMIFS(СВЦЭМ!$D$33:$D$776,СВЦЭМ!$A$33:$A$776,$A121,СВЦЭМ!$B$33:$B$776,J$113)+'СЕТ СН'!$I$11+СВЦЭМ!$D$10+'СЕТ СН'!$I$5-'СЕТ СН'!$I$21</f>
        <v>3713.2486426800001</v>
      </c>
      <c r="K121" s="36">
        <f>SUMIFS(СВЦЭМ!$D$33:$D$776,СВЦЭМ!$A$33:$A$776,$A121,СВЦЭМ!$B$33:$B$776,K$113)+'СЕТ СН'!$I$11+СВЦЭМ!$D$10+'СЕТ СН'!$I$5-'СЕТ СН'!$I$21</f>
        <v>3695.9334409100002</v>
      </c>
      <c r="L121" s="36">
        <f>SUMIFS(СВЦЭМ!$D$33:$D$776,СВЦЭМ!$A$33:$A$776,$A121,СВЦЭМ!$B$33:$B$776,L$113)+'СЕТ СН'!$I$11+СВЦЭМ!$D$10+'СЕТ СН'!$I$5-'СЕТ СН'!$I$21</f>
        <v>3661.9630517599999</v>
      </c>
      <c r="M121" s="36">
        <f>SUMIFS(СВЦЭМ!$D$33:$D$776,СВЦЭМ!$A$33:$A$776,$A121,СВЦЭМ!$B$33:$B$776,M$113)+'СЕТ СН'!$I$11+СВЦЭМ!$D$10+'СЕТ СН'!$I$5-'СЕТ СН'!$I$21</f>
        <v>3649.2119890900003</v>
      </c>
      <c r="N121" s="36">
        <f>SUMIFS(СВЦЭМ!$D$33:$D$776,СВЦЭМ!$A$33:$A$776,$A121,СВЦЭМ!$B$33:$B$776,N$113)+'СЕТ СН'!$I$11+СВЦЭМ!$D$10+'СЕТ СН'!$I$5-'СЕТ СН'!$I$21</f>
        <v>3660.5253653099999</v>
      </c>
      <c r="O121" s="36">
        <f>SUMIFS(СВЦЭМ!$D$33:$D$776,СВЦЭМ!$A$33:$A$776,$A121,СВЦЭМ!$B$33:$B$776,O$113)+'СЕТ СН'!$I$11+СВЦЭМ!$D$10+'СЕТ СН'!$I$5-'СЕТ СН'!$I$21</f>
        <v>3673.8007420600002</v>
      </c>
      <c r="P121" s="36">
        <f>SUMIFS(СВЦЭМ!$D$33:$D$776,СВЦЭМ!$A$33:$A$776,$A121,СВЦЭМ!$B$33:$B$776,P$113)+'СЕТ СН'!$I$11+СВЦЭМ!$D$10+'СЕТ СН'!$I$5-'СЕТ СН'!$I$21</f>
        <v>3676.7451415</v>
      </c>
      <c r="Q121" s="36">
        <f>SUMIFS(СВЦЭМ!$D$33:$D$776,СВЦЭМ!$A$33:$A$776,$A121,СВЦЭМ!$B$33:$B$776,Q$113)+'СЕТ СН'!$I$11+СВЦЭМ!$D$10+'СЕТ СН'!$I$5-'СЕТ СН'!$I$21</f>
        <v>3679.71590793</v>
      </c>
      <c r="R121" s="36">
        <f>SUMIFS(СВЦЭМ!$D$33:$D$776,СВЦЭМ!$A$33:$A$776,$A121,СВЦЭМ!$B$33:$B$776,R$113)+'СЕТ СН'!$I$11+СВЦЭМ!$D$10+'СЕТ СН'!$I$5-'СЕТ СН'!$I$21</f>
        <v>3684.10379298</v>
      </c>
      <c r="S121" s="36">
        <f>SUMIFS(СВЦЭМ!$D$33:$D$776,СВЦЭМ!$A$33:$A$776,$A121,СВЦЭМ!$B$33:$B$776,S$113)+'СЕТ СН'!$I$11+СВЦЭМ!$D$10+'СЕТ СН'!$I$5-'СЕТ СН'!$I$21</f>
        <v>3681.0339850300002</v>
      </c>
      <c r="T121" s="36">
        <f>SUMIFS(СВЦЭМ!$D$33:$D$776,СВЦЭМ!$A$33:$A$776,$A121,СВЦЭМ!$B$33:$B$776,T$113)+'СЕТ СН'!$I$11+СВЦЭМ!$D$10+'СЕТ СН'!$I$5-'СЕТ СН'!$I$21</f>
        <v>3693.8050058600002</v>
      </c>
      <c r="U121" s="36">
        <f>SUMIFS(СВЦЭМ!$D$33:$D$776,СВЦЭМ!$A$33:$A$776,$A121,СВЦЭМ!$B$33:$B$776,U$113)+'СЕТ СН'!$I$11+СВЦЭМ!$D$10+'СЕТ СН'!$I$5-'СЕТ СН'!$I$21</f>
        <v>3697.4966742800002</v>
      </c>
      <c r="V121" s="36">
        <f>SUMIFS(СВЦЭМ!$D$33:$D$776,СВЦЭМ!$A$33:$A$776,$A121,СВЦЭМ!$B$33:$B$776,V$113)+'СЕТ СН'!$I$11+СВЦЭМ!$D$10+'СЕТ СН'!$I$5-'СЕТ СН'!$I$21</f>
        <v>3679.5911859799999</v>
      </c>
      <c r="W121" s="36">
        <f>SUMIFS(СВЦЭМ!$D$33:$D$776,СВЦЭМ!$A$33:$A$776,$A121,СВЦЭМ!$B$33:$B$776,W$113)+'СЕТ СН'!$I$11+СВЦЭМ!$D$10+'СЕТ СН'!$I$5-'СЕТ СН'!$I$21</f>
        <v>3674.5687103499999</v>
      </c>
      <c r="X121" s="36">
        <f>SUMIFS(СВЦЭМ!$D$33:$D$776,СВЦЭМ!$A$33:$A$776,$A121,СВЦЭМ!$B$33:$B$776,X$113)+'СЕТ СН'!$I$11+СВЦЭМ!$D$10+'СЕТ СН'!$I$5-'СЕТ СН'!$I$21</f>
        <v>3672.0284534100001</v>
      </c>
      <c r="Y121" s="36">
        <f>SUMIFS(СВЦЭМ!$D$33:$D$776,СВЦЭМ!$A$33:$A$776,$A121,СВЦЭМ!$B$33:$B$776,Y$113)+'СЕТ СН'!$I$11+СВЦЭМ!$D$10+'СЕТ СН'!$I$5-'СЕТ СН'!$I$21</f>
        <v>3695.1794017400002</v>
      </c>
    </row>
    <row r="122" spans="1:27" ht="15.75" x14ac:dyDescent="0.2">
      <c r="A122" s="35">
        <f t="shared" si="3"/>
        <v>43870</v>
      </c>
      <c r="B122" s="36">
        <f>SUMIFS(СВЦЭМ!$D$33:$D$776,СВЦЭМ!$A$33:$A$776,$A122,СВЦЭМ!$B$33:$B$776,B$113)+'СЕТ СН'!$I$11+СВЦЭМ!$D$10+'СЕТ СН'!$I$5-'СЕТ СН'!$I$21</f>
        <v>3735.7784860100001</v>
      </c>
      <c r="C122" s="36">
        <f>SUMIFS(СВЦЭМ!$D$33:$D$776,СВЦЭМ!$A$33:$A$776,$A122,СВЦЭМ!$B$33:$B$776,C$113)+'СЕТ СН'!$I$11+СВЦЭМ!$D$10+'СЕТ СН'!$I$5-'СЕТ СН'!$I$21</f>
        <v>3754.6057068</v>
      </c>
      <c r="D122" s="36">
        <f>SUMIFS(СВЦЭМ!$D$33:$D$776,СВЦЭМ!$A$33:$A$776,$A122,СВЦЭМ!$B$33:$B$776,D$113)+'СЕТ СН'!$I$11+СВЦЭМ!$D$10+'СЕТ СН'!$I$5-'СЕТ СН'!$I$21</f>
        <v>3768.7864585000002</v>
      </c>
      <c r="E122" s="36">
        <f>SUMIFS(СВЦЭМ!$D$33:$D$776,СВЦЭМ!$A$33:$A$776,$A122,СВЦЭМ!$B$33:$B$776,E$113)+'СЕТ СН'!$I$11+СВЦЭМ!$D$10+'СЕТ СН'!$I$5-'СЕТ СН'!$I$21</f>
        <v>3774.7294388700002</v>
      </c>
      <c r="F122" s="36">
        <f>SUMIFS(СВЦЭМ!$D$33:$D$776,СВЦЭМ!$A$33:$A$776,$A122,СВЦЭМ!$B$33:$B$776,F$113)+'СЕТ СН'!$I$11+СВЦЭМ!$D$10+'СЕТ СН'!$I$5-'СЕТ СН'!$I$21</f>
        <v>3767.4939792499999</v>
      </c>
      <c r="G122" s="36">
        <f>SUMIFS(СВЦЭМ!$D$33:$D$776,СВЦЭМ!$A$33:$A$776,$A122,СВЦЭМ!$B$33:$B$776,G$113)+'СЕТ СН'!$I$11+СВЦЭМ!$D$10+'СЕТ СН'!$I$5-'СЕТ СН'!$I$21</f>
        <v>3756.2696474499999</v>
      </c>
      <c r="H122" s="36">
        <f>SUMIFS(СВЦЭМ!$D$33:$D$776,СВЦЭМ!$A$33:$A$776,$A122,СВЦЭМ!$B$33:$B$776,H$113)+'СЕТ СН'!$I$11+СВЦЭМ!$D$10+'СЕТ СН'!$I$5-'СЕТ СН'!$I$21</f>
        <v>3734.0167349000003</v>
      </c>
      <c r="I122" s="36">
        <f>SUMIFS(СВЦЭМ!$D$33:$D$776,СВЦЭМ!$A$33:$A$776,$A122,СВЦЭМ!$B$33:$B$776,I$113)+'СЕТ СН'!$I$11+СВЦЭМ!$D$10+'СЕТ СН'!$I$5-'СЕТ СН'!$I$21</f>
        <v>3711.0799169500001</v>
      </c>
      <c r="J122" s="36">
        <f>SUMIFS(СВЦЭМ!$D$33:$D$776,СВЦЭМ!$A$33:$A$776,$A122,СВЦЭМ!$B$33:$B$776,J$113)+'СЕТ СН'!$I$11+СВЦЭМ!$D$10+'СЕТ СН'!$I$5-'СЕТ СН'!$I$21</f>
        <v>3681.86424876</v>
      </c>
      <c r="K122" s="36">
        <f>SUMIFS(СВЦЭМ!$D$33:$D$776,СВЦЭМ!$A$33:$A$776,$A122,СВЦЭМ!$B$33:$B$776,K$113)+'СЕТ СН'!$I$11+СВЦЭМ!$D$10+'СЕТ СН'!$I$5-'СЕТ СН'!$I$21</f>
        <v>3661.3001153499999</v>
      </c>
      <c r="L122" s="36">
        <f>SUMIFS(СВЦЭМ!$D$33:$D$776,СВЦЭМ!$A$33:$A$776,$A122,СВЦЭМ!$B$33:$B$776,L$113)+'СЕТ СН'!$I$11+СВЦЭМ!$D$10+'СЕТ СН'!$I$5-'СЕТ СН'!$I$21</f>
        <v>3659.1545527500002</v>
      </c>
      <c r="M122" s="36">
        <f>SUMIFS(СВЦЭМ!$D$33:$D$776,СВЦЭМ!$A$33:$A$776,$A122,СВЦЭМ!$B$33:$B$776,M$113)+'СЕТ СН'!$I$11+СВЦЭМ!$D$10+'СЕТ СН'!$I$5-'СЕТ СН'!$I$21</f>
        <v>3674.59037296</v>
      </c>
      <c r="N122" s="36">
        <f>SUMIFS(СВЦЭМ!$D$33:$D$776,СВЦЭМ!$A$33:$A$776,$A122,СВЦЭМ!$B$33:$B$776,N$113)+'СЕТ СН'!$I$11+СВЦЭМ!$D$10+'СЕТ СН'!$I$5-'СЕТ СН'!$I$21</f>
        <v>3686.6681283799999</v>
      </c>
      <c r="O122" s="36">
        <f>SUMIFS(СВЦЭМ!$D$33:$D$776,СВЦЭМ!$A$33:$A$776,$A122,СВЦЭМ!$B$33:$B$776,O$113)+'СЕТ СН'!$I$11+СВЦЭМ!$D$10+'СЕТ СН'!$I$5-'СЕТ СН'!$I$21</f>
        <v>3698.3056560800001</v>
      </c>
      <c r="P122" s="36">
        <f>SUMIFS(СВЦЭМ!$D$33:$D$776,СВЦЭМ!$A$33:$A$776,$A122,СВЦЭМ!$B$33:$B$776,P$113)+'СЕТ СН'!$I$11+СВЦЭМ!$D$10+'СЕТ СН'!$I$5-'СЕТ СН'!$I$21</f>
        <v>3705.5568120200001</v>
      </c>
      <c r="Q122" s="36">
        <f>SUMIFS(СВЦЭМ!$D$33:$D$776,СВЦЭМ!$A$33:$A$776,$A122,СВЦЭМ!$B$33:$B$776,Q$113)+'СЕТ СН'!$I$11+СВЦЭМ!$D$10+'СЕТ СН'!$I$5-'СЕТ СН'!$I$21</f>
        <v>3712.6633863300003</v>
      </c>
      <c r="R122" s="36">
        <f>SUMIFS(СВЦЭМ!$D$33:$D$776,СВЦЭМ!$A$33:$A$776,$A122,СВЦЭМ!$B$33:$B$776,R$113)+'СЕТ СН'!$I$11+СВЦЭМ!$D$10+'СЕТ СН'!$I$5-'СЕТ СН'!$I$21</f>
        <v>3708.4926168299999</v>
      </c>
      <c r="S122" s="36">
        <f>SUMIFS(СВЦЭМ!$D$33:$D$776,СВЦЭМ!$A$33:$A$776,$A122,СВЦЭМ!$B$33:$B$776,S$113)+'СЕТ СН'!$I$11+СВЦЭМ!$D$10+'СЕТ СН'!$I$5-'СЕТ СН'!$I$21</f>
        <v>3702.0969587600002</v>
      </c>
      <c r="T122" s="36">
        <f>SUMIFS(СВЦЭМ!$D$33:$D$776,СВЦЭМ!$A$33:$A$776,$A122,СВЦЭМ!$B$33:$B$776,T$113)+'СЕТ СН'!$I$11+СВЦЭМ!$D$10+'СЕТ СН'!$I$5-'СЕТ СН'!$I$21</f>
        <v>3695.4136145500001</v>
      </c>
      <c r="U122" s="36">
        <f>SUMIFS(СВЦЭМ!$D$33:$D$776,СВЦЭМ!$A$33:$A$776,$A122,СВЦЭМ!$B$33:$B$776,U$113)+'СЕТ СН'!$I$11+СВЦЭМ!$D$10+'СЕТ СН'!$I$5-'СЕТ СН'!$I$21</f>
        <v>3692.3432343300001</v>
      </c>
      <c r="V122" s="36">
        <f>SUMIFS(СВЦЭМ!$D$33:$D$776,СВЦЭМ!$A$33:$A$776,$A122,СВЦЭМ!$B$33:$B$776,V$113)+'СЕТ СН'!$I$11+СВЦЭМ!$D$10+'СЕТ СН'!$I$5-'СЕТ СН'!$I$21</f>
        <v>3695.43772412</v>
      </c>
      <c r="W122" s="36">
        <f>SUMIFS(СВЦЭМ!$D$33:$D$776,СВЦЭМ!$A$33:$A$776,$A122,СВЦЭМ!$B$33:$B$776,W$113)+'СЕТ СН'!$I$11+СВЦЭМ!$D$10+'СЕТ СН'!$I$5-'СЕТ СН'!$I$21</f>
        <v>3700.8262793200001</v>
      </c>
      <c r="X122" s="36">
        <f>SUMIFS(СВЦЭМ!$D$33:$D$776,СВЦЭМ!$A$33:$A$776,$A122,СВЦЭМ!$B$33:$B$776,X$113)+'СЕТ СН'!$I$11+СВЦЭМ!$D$10+'СЕТ СН'!$I$5-'СЕТ СН'!$I$21</f>
        <v>3699.3342154100001</v>
      </c>
      <c r="Y122" s="36">
        <f>SUMIFS(СВЦЭМ!$D$33:$D$776,СВЦЭМ!$A$33:$A$776,$A122,СВЦЭМ!$B$33:$B$776,Y$113)+'СЕТ СН'!$I$11+СВЦЭМ!$D$10+'СЕТ СН'!$I$5-'СЕТ СН'!$I$21</f>
        <v>3711.8525155900002</v>
      </c>
    </row>
    <row r="123" spans="1:27" ht="15.75" x14ac:dyDescent="0.2">
      <c r="A123" s="35">
        <f t="shared" si="3"/>
        <v>43871</v>
      </c>
      <c r="B123" s="36">
        <f>SUMIFS(СВЦЭМ!$D$33:$D$776,СВЦЭМ!$A$33:$A$776,$A123,СВЦЭМ!$B$33:$B$776,B$113)+'СЕТ СН'!$I$11+СВЦЭМ!$D$10+'СЕТ СН'!$I$5-'СЕТ СН'!$I$21</f>
        <v>3772.1740363399999</v>
      </c>
      <c r="C123" s="36">
        <f>SUMIFS(СВЦЭМ!$D$33:$D$776,СВЦЭМ!$A$33:$A$776,$A123,СВЦЭМ!$B$33:$B$776,C$113)+'СЕТ СН'!$I$11+СВЦЭМ!$D$10+'СЕТ СН'!$I$5-'СЕТ СН'!$I$21</f>
        <v>3794.8586079000002</v>
      </c>
      <c r="D123" s="36">
        <f>SUMIFS(СВЦЭМ!$D$33:$D$776,СВЦЭМ!$A$33:$A$776,$A123,СВЦЭМ!$B$33:$B$776,D$113)+'СЕТ СН'!$I$11+СВЦЭМ!$D$10+'СЕТ СН'!$I$5-'СЕТ СН'!$I$21</f>
        <v>3805.6041128300003</v>
      </c>
      <c r="E123" s="36">
        <f>SUMIFS(СВЦЭМ!$D$33:$D$776,СВЦЭМ!$A$33:$A$776,$A123,СВЦЭМ!$B$33:$B$776,E$113)+'СЕТ СН'!$I$11+СВЦЭМ!$D$10+'СЕТ СН'!$I$5-'СЕТ СН'!$I$21</f>
        <v>3810.0173930999999</v>
      </c>
      <c r="F123" s="36">
        <f>SUMIFS(СВЦЭМ!$D$33:$D$776,СВЦЭМ!$A$33:$A$776,$A123,СВЦЭМ!$B$33:$B$776,F$113)+'СЕТ СН'!$I$11+СВЦЭМ!$D$10+'СЕТ СН'!$I$5-'СЕТ СН'!$I$21</f>
        <v>3802.31281554</v>
      </c>
      <c r="G123" s="36">
        <f>SUMIFS(СВЦЭМ!$D$33:$D$776,СВЦЭМ!$A$33:$A$776,$A123,СВЦЭМ!$B$33:$B$776,G$113)+'СЕТ СН'!$I$11+СВЦЭМ!$D$10+'СЕТ СН'!$I$5-'СЕТ СН'!$I$21</f>
        <v>3783.2499318499999</v>
      </c>
      <c r="H123" s="36">
        <f>SUMIFS(СВЦЭМ!$D$33:$D$776,СВЦЭМ!$A$33:$A$776,$A123,СВЦЭМ!$B$33:$B$776,H$113)+'СЕТ СН'!$I$11+СВЦЭМ!$D$10+'СЕТ СН'!$I$5-'СЕТ СН'!$I$21</f>
        <v>3749.1323880099999</v>
      </c>
      <c r="I123" s="36">
        <f>SUMIFS(СВЦЭМ!$D$33:$D$776,СВЦЭМ!$A$33:$A$776,$A123,СВЦЭМ!$B$33:$B$776,I$113)+'СЕТ СН'!$I$11+СВЦЭМ!$D$10+'СЕТ СН'!$I$5-'СЕТ СН'!$I$21</f>
        <v>3719.1650822700003</v>
      </c>
      <c r="J123" s="36">
        <f>SUMIFS(СВЦЭМ!$D$33:$D$776,СВЦЭМ!$A$33:$A$776,$A123,СВЦЭМ!$B$33:$B$776,J$113)+'СЕТ СН'!$I$11+СВЦЭМ!$D$10+'СЕТ СН'!$I$5-'СЕТ СН'!$I$21</f>
        <v>3690.5944562300001</v>
      </c>
      <c r="K123" s="36">
        <f>SUMIFS(СВЦЭМ!$D$33:$D$776,СВЦЭМ!$A$33:$A$776,$A123,СВЦЭМ!$B$33:$B$776,K$113)+'СЕТ СН'!$I$11+СВЦЭМ!$D$10+'СЕТ СН'!$I$5-'СЕТ СН'!$I$21</f>
        <v>3667.49955052</v>
      </c>
      <c r="L123" s="36">
        <f>SUMIFS(СВЦЭМ!$D$33:$D$776,СВЦЭМ!$A$33:$A$776,$A123,СВЦЭМ!$B$33:$B$776,L$113)+'СЕТ СН'!$I$11+СВЦЭМ!$D$10+'СЕТ СН'!$I$5-'СЕТ СН'!$I$21</f>
        <v>3677.1452164800003</v>
      </c>
      <c r="M123" s="36">
        <f>SUMIFS(СВЦЭМ!$D$33:$D$776,СВЦЭМ!$A$33:$A$776,$A123,СВЦЭМ!$B$33:$B$776,M$113)+'СЕТ СН'!$I$11+СВЦЭМ!$D$10+'СЕТ СН'!$I$5-'СЕТ СН'!$I$21</f>
        <v>3687.8794590400003</v>
      </c>
      <c r="N123" s="36">
        <f>SUMIFS(СВЦЭМ!$D$33:$D$776,СВЦЭМ!$A$33:$A$776,$A123,СВЦЭМ!$B$33:$B$776,N$113)+'СЕТ СН'!$I$11+СВЦЭМ!$D$10+'СЕТ СН'!$I$5-'СЕТ СН'!$I$21</f>
        <v>3704.62435332</v>
      </c>
      <c r="O123" s="36">
        <f>SUMIFS(СВЦЭМ!$D$33:$D$776,СВЦЭМ!$A$33:$A$776,$A123,СВЦЭМ!$B$33:$B$776,O$113)+'СЕТ СН'!$I$11+СВЦЭМ!$D$10+'СЕТ СН'!$I$5-'СЕТ СН'!$I$21</f>
        <v>3721.65452228</v>
      </c>
      <c r="P123" s="36">
        <f>SUMIFS(СВЦЭМ!$D$33:$D$776,СВЦЭМ!$A$33:$A$776,$A123,СВЦЭМ!$B$33:$B$776,P$113)+'СЕТ СН'!$I$11+СВЦЭМ!$D$10+'СЕТ СН'!$I$5-'СЕТ СН'!$I$21</f>
        <v>3730.7785658399998</v>
      </c>
      <c r="Q123" s="36">
        <f>SUMIFS(СВЦЭМ!$D$33:$D$776,СВЦЭМ!$A$33:$A$776,$A123,СВЦЭМ!$B$33:$B$776,Q$113)+'СЕТ СН'!$I$11+СВЦЭМ!$D$10+'СЕТ СН'!$I$5-'СЕТ СН'!$I$21</f>
        <v>3736.9943136800002</v>
      </c>
      <c r="R123" s="36">
        <f>SUMIFS(СВЦЭМ!$D$33:$D$776,СВЦЭМ!$A$33:$A$776,$A123,СВЦЭМ!$B$33:$B$776,R$113)+'СЕТ СН'!$I$11+СВЦЭМ!$D$10+'СЕТ СН'!$I$5-'СЕТ СН'!$I$21</f>
        <v>3738.8463279300004</v>
      </c>
      <c r="S123" s="36">
        <f>SUMIFS(СВЦЭМ!$D$33:$D$776,СВЦЭМ!$A$33:$A$776,$A123,СВЦЭМ!$B$33:$B$776,S$113)+'СЕТ СН'!$I$11+СВЦЭМ!$D$10+'СЕТ СН'!$I$5-'СЕТ СН'!$I$21</f>
        <v>3727.7795173499999</v>
      </c>
      <c r="T123" s="36">
        <f>SUMIFS(СВЦЭМ!$D$33:$D$776,СВЦЭМ!$A$33:$A$776,$A123,СВЦЭМ!$B$33:$B$776,T$113)+'СЕТ СН'!$I$11+СВЦЭМ!$D$10+'СЕТ СН'!$I$5-'СЕТ СН'!$I$21</f>
        <v>3698.7793459700001</v>
      </c>
      <c r="U123" s="36">
        <f>SUMIFS(СВЦЭМ!$D$33:$D$776,СВЦЭМ!$A$33:$A$776,$A123,СВЦЭМ!$B$33:$B$776,U$113)+'СЕТ СН'!$I$11+СВЦЭМ!$D$10+'СЕТ СН'!$I$5-'СЕТ СН'!$I$21</f>
        <v>3696.5899170500002</v>
      </c>
      <c r="V123" s="36">
        <f>SUMIFS(СВЦЭМ!$D$33:$D$776,СВЦЭМ!$A$33:$A$776,$A123,СВЦЭМ!$B$33:$B$776,V$113)+'СЕТ СН'!$I$11+СВЦЭМ!$D$10+'СЕТ СН'!$I$5-'СЕТ СН'!$I$21</f>
        <v>3704.1067060099999</v>
      </c>
      <c r="W123" s="36">
        <f>SUMIFS(СВЦЭМ!$D$33:$D$776,СВЦЭМ!$A$33:$A$776,$A123,СВЦЭМ!$B$33:$B$776,W$113)+'СЕТ СН'!$I$11+СВЦЭМ!$D$10+'СЕТ СН'!$I$5-'СЕТ СН'!$I$21</f>
        <v>3716.0761630000002</v>
      </c>
      <c r="X123" s="36">
        <f>SUMIFS(СВЦЭМ!$D$33:$D$776,СВЦЭМ!$A$33:$A$776,$A123,СВЦЭМ!$B$33:$B$776,X$113)+'СЕТ СН'!$I$11+СВЦЭМ!$D$10+'СЕТ СН'!$I$5-'СЕТ СН'!$I$21</f>
        <v>3732.2689349900002</v>
      </c>
      <c r="Y123" s="36">
        <f>SUMIFS(СВЦЭМ!$D$33:$D$776,СВЦЭМ!$A$33:$A$776,$A123,СВЦЭМ!$B$33:$B$776,Y$113)+'СЕТ СН'!$I$11+СВЦЭМ!$D$10+'СЕТ СН'!$I$5-'СЕТ СН'!$I$21</f>
        <v>3743.5940361000003</v>
      </c>
    </row>
    <row r="124" spans="1:27" ht="15.75" x14ac:dyDescent="0.2">
      <c r="A124" s="35">
        <f t="shared" si="3"/>
        <v>43872</v>
      </c>
      <c r="B124" s="36">
        <f>SUMIFS(СВЦЭМ!$D$33:$D$776,СВЦЭМ!$A$33:$A$776,$A124,СВЦЭМ!$B$33:$B$776,B$113)+'СЕТ СН'!$I$11+СВЦЭМ!$D$10+'СЕТ СН'!$I$5-'СЕТ СН'!$I$21</f>
        <v>3736.6541853799999</v>
      </c>
      <c r="C124" s="36">
        <f>SUMIFS(СВЦЭМ!$D$33:$D$776,СВЦЭМ!$A$33:$A$776,$A124,СВЦЭМ!$B$33:$B$776,C$113)+'СЕТ СН'!$I$11+СВЦЭМ!$D$10+'СЕТ СН'!$I$5-'СЕТ СН'!$I$21</f>
        <v>3757.2635789000001</v>
      </c>
      <c r="D124" s="36">
        <f>SUMIFS(СВЦЭМ!$D$33:$D$776,СВЦЭМ!$A$33:$A$776,$A124,СВЦЭМ!$B$33:$B$776,D$113)+'СЕТ СН'!$I$11+СВЦЭМ!$D$10+'СЕТ СН'!$I$5-'СЕТ СН'!$I$21</f>
        <v>3766.8771254800004</v>
      </c>
      <c r="E124" s="36">
        <f>SUMIFS(СВЦЭМ!$D$33:$D$776,СВЦЭМ!$A$33:$A$776,$A124,СВЦЭМ!$B$33:$B$776,E$113)+'СЕТ СН'!$I$11+СВЦЭМ!$D$10+'СЕТ СН'!$I$5-'СЕТ СН'!$I$21</f>
        <v>3769.20575646</v>
      </c>
      <c r="F124" s="36">
        <f>SUMIFS(СВЦЭМ!$D$33:$D$776,СВЦЭМ!$A$33:$A$776,$A124,СВЦЭМ!$B$33:$B$776,F$113)+'СЕТ СН'!$I$11+СВЦЭМ!$D$10+'СЕТ СН'!$I$5-'СЕТ СН'!$I$21</f>
        <v>3761.06374164</v>
      </c>
      <c r="G124" s="36">
        <f>SUMIFS(СВЦЭМ!$D$33:$D$776,СВЦЭМ!$A$33:$A$776,$A124,СВЦЭМ!$B$33:$B$776,G$113)+'СЕТ СН'!$I$11+СВЦЭМ!$D$10+'СЕТ СН'!$I$5-'СЕТ СН'!$I$21</f>
        <v>3744.9091914400001</v>
      </c>
      <c r="H124" s="36">
        <f>SUMIFS(СВЦЭМ!$D$33:$D$776,СВЦЭМ!$A$33:$A$776,$A124,СВЦЭМ!$B$33:$B$776,H$113)+'СЕТ СН'!$I$11+СВЦЭМ!$D$10+'СЕТ СН'!$I$5-'СЕТ СН'!$I$21</f>
        <v>3718.48757656</v>
      </c>
      <c r="I124" s="36">
        <f>SUMIFS(СВЦЭМ!$D$33:$D$776,СВЦЭМ!$A$33:$A$776,$A124,СВЦЭМ!$B$33:$B$776,I$113)+'СЕТ СН'!$I$11+СВЦЭМ!$D$10+'СЕТ СН'!$I$5-'СЕТ СН'!$I$21</f>
        <v>3689.8567714700002</v>
      </c>
      <c r="J124" s="36">
        <f>SUMIFS(СВЦЭМ!$D$33:$D$776,СВЦЭМ!$A$33:$A$776,$A124,СВЦЭМ!$B$33:$B$776,J$113)+'СЕТ СН'!$I$11+СВЦЭМ!$D$10+'СЕТ СН'!$I$5-'СЕТ СН'!$I$21</f>
        <v>3671.7611313400002</v>
      </c>
      <c r="K124" s="36">
        <f>SUMIFS(СВЦЭМ!$D$33:$D$776,СВЦЭМ!$A$33:$A$776,$A124,СВЦЭМ!$B$33:$B$776,K$113)+'СЕТ СН'!$I$11+СВЦЭМ!$D$10+'СЕТ СН'!$I$5-'СЕТ СН'!$I$21</f>
        <v>3655.45161654</v>
      </c>
      <c r="L124" s="36">
        <f>SUMIFS(СВЦЭМ!$D$33:$D$776,СВЦЭМ!$A$33:$A$776,$A124,СВЦЭМ!$B$33:$B$776,L$113)+'СЕТ СН'!$I$11+СВЦЭМ!$D$10+'СЕТ СН'!$I$5-'СЕТ СН'!$I$21</f>
        <v>3665.1028250899999</v>
      </c>
      <c r="M124" s="36">
        <f>SUMIFS(СВЦЭМ!$D$33:$D$776,СВЦЭМ!$A$33:$A$776,$A124,СВЦЭМ!$B$33:$B$776,M$113)+'СЕТ СН'!$I$11+СВЦЭМ!$D$10+'СЕТ СН'!$I$5-'СЕТ СН'!$I$21</f>
        <v>3681.9252436300003</v>
      </c>
      <c r="N124" s="36">
        <f>SUMIFS(СВЦЭМ!$D$33:$D$776,СВЦЭМ!$A$33:$A$776,$A124,СВЦЭМ!$B$33:$B$776,N$113)+'СЕТ СН'!$I$11+СВЦЭМ!$D$10+'СЕТ СН'!$I$5-'СЕТ СН'!$I$21</f>
        <v>3701.3874233699999</v>
      </c>
      <c r="O124" s="36">
        <f>SUMIFS(СВЦЭМ!$D$33:$D$776,СВЦЭМ!$A$33:$A$776,$A124,СВЦЭМ!$B$33:$B$776,O$113)+'СЕТ СН'!$I$11+СВЦЭМ!$D$10+'СЕТ СН'!$I$5-'СЕТ СН'!$I$21</f>
        <v>3730.5906928900004</v>
      </c>
      <c r="P124" s="36">
        <f>SUMIFS(СВЦЭМ!$D$33:$D$776,СВЦЭМ!$A$33:$A$776,$A124,СВЦЭМ!$B$33:$B$776,P$113)+'СЕТ СН'!$I$11+СВЦЭМ!$D$10+'СЕТ СН'!$I$5-'СЕТ СН'!$I$21</f>
        <v>3750.5352423900003</v>
      </c>
      <c r="Q124" s="36">
        <f>SUMIFS(СВЦЭМ!$D$33:$D$776,СВЦЭМ!$A$33:$A$776,$A124,СВЦЭМ!$B$33:$B$776,Q$113)+'СЕТ СН'!$I$11+СВЦЭМ!$D$10+'СЕТ СН'!$I$5-'СЕТ СН'!$I$21</f>
        <v>3759.5798742100001</v>
      </c>
      <c r="R124" s="36">
        <f>SUMIFS(СВЦЭМ!$D$33:$D$776,СВЦЭМ!$A$33:$A$776,$A124,СВЦЭМ!$B$33:$B$776,R$113)+'СЕТ СН'!$I$11+СВЦЭМ!$D$10+'СЕТ СН'!$I$5-'СЕТ СН'!$I$21</f>
        <v>3739.5521566500001</v>
      </c>
      <c r="S124" s="36">
        <f>SUMIFS(СВЦЭМ!$D$33:$D$776,СВЦЭМ!$A$33:$A$776,$A124,СВЦЭМ!$B$33:$B$776,S$113)+'СЕТ СН'!$I$11+СВЦЭМ!$D$10+'СЕТ СН'!$I$5-'СЕТ СН'!$I$21</f>
        <v>3714.1459739100001</v>
      </c>
      <c r="T124" s="36">
        <f>SUMIFS(СВЦЭМ!$D$33:$D$776,СВЦЭМ!$A$33:$A$776,$A124,СВЦЭМ!$B$33:$B$776,T$113)+'СЕТ СН'!$I$11+СВЦЭМ!$D$10+'СЕТ СН'!$I$5-'СЕТ СН'!$I$21</f>
        <v>3690.2981622400002</v>
      </c>
      <c r="U124" s="36">
        <f>SUMIFS(СВЦЭМ!$D$33:$D$776,СВЦЭМ!$A$33:$A$776,$A124,СВЦЭМ!$B$33:$B$776,U$113)+'СЕТ СН'!$I$11+СВЦЭМ!$D$10+'СЕТ СН'!$I$5-'СЕТ СН'!$I$21</f>
        <v>3686.2830437900002</v>
      </c>
      <c r="V124" s="36">
        <f>SUMIFS(СВЦЭМ!$D$33:$D$776,СВЦЭМ!$A$33:$A$776,$A124,СВЦЭМ!$B$33:$B$776,V$113)+'СЕТ СН'!$I$11+СВЦЭМ!$D$10+'СЕТ СН'!$I$5-'СЕТ СН'!$I$21</f>
        <v>3689.6413884799999</v>
      </c>
      <c r="W124" s="36">
        <f>SUMIFS(СВЦЭМ!$D$33:$D$776,СВЦЭМ!$A$33:$A$776,$A124,СВЦЭМ!$B$33:$B$776,W$113)+'СЕТ СН'!$I$11+СВЦЭМ!$D$10+'СЕТ СН'!$I$5-'СЕТ СН'!$I$21</f>
        <v>3704.8351272899999</v>
      </c>
      <c r="X124" s="36">
        <f>SUMIFS(СВЦЭМ!$D$33:$D$776,СВЦЭМ!$A$33:$A$776,$A124,СВЦЭМ!$B$33:$B$776,X$113)+'СЕТ СН'!$I$11+СВЦЭМ!$D$10+'СЕТ СН'!$I$5-'СЕТ СН'!$I$21</f>
        <v>3716.5319835700002</v>
      </c>
      <c r="Y124" s="36">
        <f>SUMIFS(СВЦЭМ!$D$33:$D$776,СВЦЭМ!$A$33:$A$776,$A124,СВЦЭМ!$B$33:$B$776,Y$113)+'СЕТ СН'!$I$11+СВЦЭМ!$D$10+'СЕТ СН'!$I$5-'СЕТ СН'!$I$21</f>
        <v>3718.2444253799999</v>
      </c>
    </row>
    <row r="125" spans="1:27" ht="15.75" x14ac:dyDescent="0.2">
      <c r="A125" s="35">
        <f t="shared" si="3"/>
        <v>43873</v>
      </c>
      <c r="B125" s="36">
        <f>SUMIFS(СВЦЭМ!$D$33:$D$776,СВЦЭМ!$A$33:$A$776,$A125,СВЦЭМ!$B$33:$B$776,B$113)+'СЕТ СН'!$I$11+СВЦЭМ!$D$10+'СЕТ СН'!$I$5-'СЕТ СН'!$I$21</f>
        <v>3724.3630990800002</v>
      </c>
      <c r="C125" s="36">
        <f>SUMIFS(СВЦЭМ!$D$33:$D$776,СВЦЭМ!$A$33:$A$776,$A125,СВЦЭМ!$B$33:$B$776,C$113)+'СЕТ СН'!$I$11+СВЦЭМ!$D$10+'СЕТ СН'!$I$5-'СЕТ СН'!$I$21</f>
        <v>3714.9488599800002</v>
      </c>
      <c r="D125" s="36">
        <f>SUMIFS(СВЦЭМ!$D$33:$D$776,СВЦЭМ!$A$33:$A$776,$A125,СВЦЭМ!$B$33:$B$776,D$113)+'СЕТ СН'!$I$11+СВЦЭМ!$D$10+'СЕТ СН'!$I$5-'СЕТ СН'!$I$21</f>
        <v>3730.2069354100004</v>
      </c>
      <c r="E125" s="36">
        <f>SUMIFS(СВЦЭМ!$D$33:$D$776,СВЦЭМ!$A$33:$A$776,$A125,СВЦЭМ!$B$33:$B$776,E$113)+'СЕТ СН'!$I$11+СВЦЭМ!$D$10+'СЕТ СН'!$I$5-'СЕТ СН'!$I$21</f>
        <v>3733.6558857600003</v>
      </c>
      <c r="F125" s="36">
        <f>SUMIFS(СВЦЭМ!$D$33:$D$776,СВЦЭМ!$A$33:$A$776,$A125,СВЦЭМ!$B$33:$B$776,F$113)+'СЕТ СН'!$I$11+СВЦЭМ!$D$10+'СЕТ СН'!$I$5-'СЕТ СН'!$I$21</f>
        <v>3729.3775609700001</v>
      </c>
      <c r="G125" s="36">
        <f>SUMIFS(СВЦЭМ!$D$33:$D$776,СВЦЭМ!$A$33:$A$776,$A125,СВЦЭМ!$B$33:$B$776,G$113)+'СЕТ СН'!$I$11+СВЦЭМ!$D$10+'СЕТ СН'!$I$5-'СЕТ СН'!$I$21</f>
        <v>3718.0785658499999</v>
      </c>
      <c r="H125" s="36">
        <f>SUMIFS(СВЦЭМ!$D$33:$D$776,СВЦЭМ!$A$33:$A$776,$A125,СВЦЭМ!$B$33:$B$776,H$113)+'СЕТ СН'!$I$11+СВЦЭМ!$D$10+'СЕТ СН'!$I$5-'СЕТ СН'!$I$21</f>
        <v>3691.99721843</v>
      </c>
      <c r="I125" s="36">
        <f>SUMIFS(СВЦЭМ!$D$33:$D$776,СВЦЭМ!$A$33:$A$776,$A125,СВЦЭМ!$B$33:$B$776,I$113)+'СЕТ СН'!$I$11+СВЦЭМ!$D$10+'СЕТ СН'!$I$5-'СЕТ СН'!$I$21</f>
        <v>3680.93904866</v>
      </c>
      <c r="J125" s="36">
        <f>SUMIFS(СВЦЭМ!$D$33:$D$776,СВЦЭМ!$A$33:$A$776,$A125,СВЦЭМ!$B$33:$B$776,J$113)+'СЕТ СН'!$I$11+СВЦЭМ!$D$10+'СЕТ СН'!$I$5-'СЕТ СН'!$I$21</f>
        <v>3693.9237143400001</v>
      </c>
      <c r="K125" s="36">
        <f>SUMIFS(СВЦЭМ!$D$33:$D$776,СВЦЭМ!$A$33:$A$776,$A125,СВЦЭМ!$B$33:$B$776,K$113)+'СЕТ СН'!$I$11+СВЦЭМ!$D$10+'СЕТ СН'!$I$5-'СЕТ СН'!$I$21</f>
        <v>3700.86579278</v>
      </c>
      <c r="L125" s="36">
        <f>SUMIFS(СВЦЭМ!$D$33:$D$776,СВЦЭМ!$A$33:$A$776,$A125,СВЦЭМ!$B$33:$B$776,L$113)+'СЕТ СН'!$I$11+СВЦЭМ!$D$10+'СЕТ СН'!$I$5-'СЕТ СН'!$I$21</f>
        <v>3697.2431191200003</v>
      </c>
      <c r="M125" s="36">
        <f>SUMIFS(СВЦЭМ!$D$33:$D$776,СВЦЭМ!$A$33:$A$776,$A125,СВЦЭМ!$B$33:$B$776,M$113)+'СЕТ СН'!$I$11+СВЦЭМ!$D$10+'СЕТ СН'!$I$5-'СЕТ СН'!$I$21</f>
        <v>3681.8660755700002</v>
      </c>
      <c r="N125" s="36">
        <f>SUMIFS(СВЦЭМ!$D$33:$D$776,СВЦЭМ!$A$33:$A$776,$A125,СВЦЭМ!$B$33:$B$776,N$113)+'СЕТ СН'!$I$11+СВЦЭМ!$D$10+'СЕТ СН'!$I$5-'СЕТ СН'!$I$21</f>
        <v>3678.9076757299999</v>
      </c>
      <c r="O125" s="36">
        <f>SUMIFS(СВЦЭМ!$D$33:$D$776,СВЦЭМ!$A$33:$A$776,$A125,СВЦЭМ!$B$33:$B$776,O$113)+'СЕТ СН'!$I$11+СВЦЭМ!$D$10+'СЕТ СН'!$I$5-'СЕТ СН'!$I$21</f>
        <v>3679.5171981799999</v>
      </c>
      <c r="P125" s="36">
        <f>SUMIFS(СВЦЭМ!$D$33:$D$776,СВЦЭМ!$A$33:$A$776,$A125,СВЦЭМ!$B$33:$B$776,P$113)+'СЕТ СН'!$I$11+СВЦЭМ!$D$10+'СЕТ СН'!$I$5-'СЕТ СН'!$I$21</f>
        <v>3678.0599375500001</v>
      </c>
      <c r="Q125" s="36">
        <f>SUMIFS(СВЦЭМ!$D$33:$D$776,СВЦЭМ!$A$33:$A$776,$A125,СВЦЭМ!$B$33:$B$776,Q$113)+'СЕТ СН'!$I$11+СВЦЭМ!$D$10+'СЕТ СН'!$I$5-'СЕТ СН'!$I$21</f>
        <v>3675.7001094799998</v>
      </c>
      <c r="R125" s="36">
        <f>SUMIFS(СВЦЭМ!$D$33:$D$776,СВЦЭМ!$A$33:$A$776,$A125,СВЦЭМ!$B$33:$B$776,R$113)+'СЕТ СН'!$I$11+СВЦЭМ!$D$10+'СЕТ СН'!$I$5-'СЕТ СН'!$I$21</f>
        <v>3673.9101322000001</v>
      </c>
      <c r="S125" s="36">
        <f>SUMIFS(СВЦЭМ!$D$33:$D$776,СВЦЭМ!$A$33:$A$776,$A125,СВЦЭМ!$B$33:$B$776,S$113)+'СЕТ СН'!$I$11+СВЦЭМ!$D$10+'СЕТ СН'!$I$5-'СЕТ СН'!$I$21</f>
        <v>3677.1254907900002</v>
      </c>
      <c r="T125" s="36">
        <f>SUMIFS(СВЦЭМ!$D$33:$D$776,СВЦЭМ!$A$33:$A$776,$A125,СВЦЭМ!$B$33:$B$776,T$113)+'СЕТ СН'!$I$11+СВЦЭМ!$D$10+'СЕТ СН'!$I$5-'СЕТ СН'!$I$21</f>
        <v>3681.1783866599999</v>
      </c>
      <c r="U125" s="36">
        <f>SUMIFS(СВЦЭМ!$D$33:$D$776,СВЦЭМ!$A$33:$A$776,$A125,СВЦЭМ!$B$33:$B$776,U$113)+'СЕТ СН'!$I$11+СВЦЭМ!$D$10+'СЕТ СН'!$I$5-'СЕТ СН'!$I$21</f>
        <v>3688.1553472599999</v>
      </c>
      <c r="V125" s="36">
        <f>SUMIFS(СВЦЭМ!$D$33:$D$776,СВЦЭМ!$A$33:$A$776,$A125,СВЦЭМ!$B$33:$B$776,V$113)+'СЕТ СН'!$I$11+СВЦЭМ!$D$10+'СЕТ СН'!$I$5-'СЕТ СН'!$I$21</f>
        <v>3671.6565410399999</v>
      </c>
      <c r="W125" s="36">
        <f>SUMIFS(СВЦЭМ!$D$33:$D$776,СВЦЭМ!$A$33:$A$776,$A125,СВЦЭМ!$B$33:$B$776,W$113)+'СЕТ СН'!$I$11+СВЦЭМ!$D$10+'СЕТ СН'!$I$5-'СЕТ СН'!$I$21</f>
        <v>3674.1397868499998</v>
      </c>
      <c r="X125" s="36">
        <f>SUMIFS(СВЦЭМ!$D$33:$D$776,СВЦЭМ!$A$33:$A$776,$A125,СВЦЭМ!$B$33:$B$776,X$113)+'СЕТ СН'!$I$11+СВЦЭМ!$D$10+'СЕТ СН'!$I$5-'СЕТ СН'!$I$21</f>
        <v>3663.5649829499998</v>
      </c>
      <c r="Y125" s="36">
        <f>SUMIFS(СВЦЭМ!$D$33:$D$776,СВЦЭМ!$A$33:$A$776,$A125,СВЦЭМ!$B$33:$B$776,Y$113)+'СЕТ СН'!$I$11+СВЦЭМ!$D$10+'СЕТ СН'!$I$5-'СЕТ СН'!$I$21</f>
        <v>3658.9155300400002</v>
      </c>
    </row>
    <row r="126" spans="1:27" ht="15.75" x14ac:dyDescent="0.2">
      <c r="A126" s="35">
        <f t="shared" si="3"/>
        <v>43874</v>
      </c>
      <c r="B126" s="36">
        <f>SUMIFS(СВЦЭМ!$D$33:$D$776,СВЦЭМ!$A$33:$A$776,$A126,СВЦЭМ!$B$33:$B$776,B$113)+'СЕТ СН'!$I$11+СВЦЭМ!$D$10+'СЕТ СН'!$I$5-'СЕТ СН'!$I$21</f>
        <v>3699.45232437</v>
      </c>
      <c r="C126" s="36">
        <f>SUMIFS(СВЦЭМ!$D$33:$D$776,СВЦЭМ!$A$33:$A$776,$A126,СВЦЭМ!$B$33:$B$776,C$113)+'СЕТ СН'!$I$11+СВЦЭМ!$D$10+'СЕТ СН'!$I$5-'СЕТ СН'!$I$21</f>
        <v>3716.4361376900001</v>
      </c>
      <c r="D126" s="36">
        <f>SUMIFS(СВЦЭМ!$D$33:$D$776,СВЦЭМ!$A$33:$A$776,$A126,СВЦЭМ!$B$33:$B$776,D$113)+'СЕТ СН'!$I$11+СВЦЭМ!$D$10+'СЕТ СН'!$I$5-'СЕТ СН'!$I$21</f>
        <v>3728.6822779499998</v>
      </c>
      <c r="E126" s="36">
        <f>SUMIFS(СВЦЭМ!$D$33:$D$776,СВЦЭМ!$A$33:$A$776,$A126,СВЦЭМ!$B$33:$B$776,E$113)+'СЕТ СН'!$I$11+СВЦЭМ!$D$10+'СЕТ СН'!$I$5-'СЕТ СН'!$I$21</f>
        <v>3738.9752151900002</v>
      </c>
      <c r="F126" s="36">
        <f>SUMIFS(СВЦЭМ!$D$33:$D$776,СВЦЭМ!$A$33:$A$776,$A126,СВЦЭМ!$B$33:$B$776,F$113)+'СЕТ СН'!$I$11+СВЦЭМ!$D$10+'СЕТ СН'!$I$5-'СЕТ СН'!$I$21</f>
        <v>3734.24509119</v>
      </c>
      <c r="G126" s="36">
        <f>SUMIFS(СВЦЭМ!$D$33:$D$776,СВЦЭМ!$A$33:$A$776,$A126,СВЦЭМ!$B$33:$B$776,G$113)+'СЕТ СН'!$I$11+СВЦЭМ!$D$10+'СЕТ СН'!$I$5-'СЕТ СН'!$I$21</f>
        <v>3723.3054269499999</v>
      </c>
      <c r="H126" s="36">
        <f>SUMIFS(СВЦЭМ!$D$33:$D$776,СВЦЭМ!$A$33:$A$776,$A126,СВЦЭМ!$B$33:$B$776,H$113)+'СЕТ СН'!$I$11+СВЦЭМ!$D$10+'СЕТ СН'!$I$5-'СЕТ СН'!$I$21</f>
        <v>3700.1136204499999</v>
      </c>
      <c r="I126" s="36">
        <f>SUMIFS(СВЦЭМ!$D$33:$D$776,СВЦЭМ!$A$33:$A$776,$A126,СВЦЭМ!$B$33:$B$776,I$113)+'СЕТ СН'!$I$11+СВЦЭМ!$D$10+'СЕТ СН'!$I$5-'СЕТ СН'!$I$21</f>
        <v>3678.2041572500002</v>
      </c>
      <c r="J126" s="36">
        <f>SUMIFS(СВЦЭМ!$D$33:$D$776,СВЦЭМ!$A$33:$A$776,$A126,СВЦЭМ!$B$33:$B$776,J$113)+'СЕТ СН'!$I$11+СВЦЭМ!$D$10+'СЕТ СН'!$I$5-'СЕТ СН'!$I$21</f>
        <v>3674.22050476</v>
      </c>
      <c r="K126" s="36">
        <f>SUMIFS(СВЦЭМ!$D$33:$D$776,СВЦЭМ!$A$33:$A$776,$A126,СВЦЭМ!$B$33:$B$776,K$113)+'СЕТ СН'!$I$11+СВЦЭМ!$D$10+'СЕТ СН'!$I$5-'СЕТ СН'!$I$21</f>
        <v>3659.1693978200001</v>
      </c>
      <c r="L126" s="36">
        <f>SUMIFS(СВЦЭМ!$D$33:$D$776,СВЦЭМ!$A$33:$A$776,$A126,СВЦЭМ!$B$33:$B$776,L$113)+'СЕТ СН'!$I$11+СВЦЭМ!$D$10+'СЕТ СН'!$I$5-'СЕТ СН'!$I$21</f>
        <v>3656.08190272</v>
      </c>
      <c r="M126" s="36">
        <f>SUMIFS(СВЦЭМ!$D$33:$D$776,СВЦЭМ!$A$33:$A$776,$A126,СВЦЭМ!$B$33:$B$776,M$113)+'СЕТ СН'!$I$11+СВЦЭМ!$D$10+'СЕТ СН'!$I$5-'СЕТ СН'!$I$21</f>
        <v>3666.2286814399999</v>
      </c>
      <c r="N126" s="36">
        <f>SUMIFS(СВЦЭМ!$D$33:$D$776,СВЦЭМ!$A$33:$A$776,$A126,СВЦЭМ!$B$33:$B$776,N$113)+'СЕТ СН'!$I$11+СВЦЭМ!$D$10+'СЕТ СН'!$I$5-'СЕТ СН'!$I$21</f>
        <v>3685.97598543</v>
      </c>
      <c r="O126" s="36">
        <f>SUMIFS(СВЦЭМ!$D$33:$D$776,СВЦЭМ!$A$33:$A$776,$A126,СВЦЭМ!$B$33:$B$776,O$113)+'СЕТ СН'!$I$11+СВЦЭМ!$D$10+'СЕТ СН'!$I$5-'СЕТ СН'!$I$21</f>
        <v>3692.9464981700003</v>
      </c>
      <c r="P126" s="36">
        <f>SUMIFS(СВЦЭМ!$D$33:$D$776,СВЦЭМ!$A$33:$A$776,$A126,СВЦЭМ!$B$33:$B$776,P$113)+'СЕТ СН'!$I$11+СВЦЭМ!$D$10+'СЕТ СН'!$I$5-'СЕТ СН'!$I$21</f>
        <v>3698.1755078000001</v>
      </c>
      <c r="Q126" s="36">
        <f>SUMIFS(СВЦЭМ!$D$33:$D$776,СВЦЭМ!$A$33:$A$776,$A126,СВЦЭМ!$B$33:$B$776,Q$113)+'СЕТ СН'!$I$11+СВЦЭМ!$D$10+'СЕТ СН'!$I$5-'СЕТ СН'!$I$21</f>
        <v>3700.4313474600003</v>
      </c>
      <c r="R126" s="36">
        <f>SUMIFS(СВЦЭМ!$D$33:$D$776,СВЦЭМ!$A$33:$A$776,$A126,СВЦЭМ!$B$33:$B$776,R$113)+'СЕТ СН'!$I$11+СВЦЭМ!$D$10+'СЕТ СН'!$I$5-'СЕТ СН'!$I$21</f>
        <v>3700.3171379700002</v>
      </c>
      <c r="S126" s="36">
        <f>SUMIFS(СВЦЭМ!$D$33:$D$776,СВЦЭМ!$A$33:$A$776,$A126,СВЦЭМ!$B$33:$B$776,S$113)+'СЕТ СН'!$I$11+СВЦЭМ!$D$10+'СЕТ СН'!$I$5-'СЕТ СН'!$I$21</f>
        <v>3685.9431750399999</v>
      </c>
      <c r="T126" s="36">
        <f>SUMIFS(СВЦЭМ!$D$33:$D$776,СВЦЭМ!$A$33:$A$776,$A126,СВЦЭМ!$B$33:$B$776,T$113)+'СЕТ СН'!$I$11+СВЦЭМ!$D$10+'СЕТ СН'!$I$5-'СЕТ СН'!$I$21</f>
        <v>3651.3331825400001</v>
      </c>
      <c r="U126" s="36">
        <f>SUMIFS(СВЦЭМ!$D$33:$D$776,СВЦЭМ!$A$33:$A$776,$A126,СВЦЭМ!$B$33:$B$776,U$113)+'СЕТ СН'!$I$11+СВЦЭМ!$D$10+'СЕТ СН'!$I$5-'СЕТ СН'!$I$21</f>
        <v>3642.4684518100003</v>
      </c>
      <c r="V126" s="36">
        <f>SUMIFS(СВЦЭМ!$D$33:$D$776,СВЦЭМ!$A$33:$A$776,$A126,СВЦЭМ!$B$33:$B$776,V$113)+'СЕТ СН'!$I$11+СВЦЭМ!$D$10+'СЕТ СН'!$I$5-'СЕТ СН'!$I$21</f>
        <v>3637.3661276399998</v>
      </c>
      <c r="W126" s="36">
        <f>SUMIFS(СВЦЭМ!$D$33:$D$776,СВЦЭМ!$A$33:$A$776,$A126,СВЦЭМ!$B$33:$B$776,W$113)+'СЕТ СН'!$I$11+СВЦЭМ!$D$10+'СЕТ СН'!$I$5-'СЕТ СН'!$I$21</f>
        <v>3654.5701945999999</v>
      </c>
      <c r="X126" s="36">
        <f>SUMIFS(СВЦЭМ!$D$33:$D$776,СВЦЭМ!$A$33:$A$776,$A126,СВЦЭМ!$B$33:$B$776,X$113)+'СЕТ СН'!$I$11+СВЦЭМ!$D$10+'СЕТ СН'!$I$5-'СЕТ СН'!$I$21</f>
        <v>3666.6131477200001</v>
      </c>
      <c r="Y126" s="36">
        <f>SUMIFS(СВЦЭМ!$D$33:$D$776,СВЦЭМ!$A$33:$A$776,$A126,СВЦЭМ!$B$33:$B$776,Y$113)+'СЕТ СН'!$I$11+СВЦЭМ!$D$10+'СЕТ СН'!$I$5-'СЕТ СН'!$I$21</f>
        <v>3687.7371959700004</v>
      </c>
    </row>
    <row r="127" spans="1:27" ht="15.75" x14ac:dyDescent="0.2">
      <c r="A127" s="35">
        <f t="shared" si="3"/>
        <v>43875</v>
      </c>
      <c r="B127" s="36">
        <f>SUMIFS(СВЦЭМ!$D$33:$D$776,СВЦЭМ!$A$33:$A$776,$A127,СВЦЭМ!$B$33:$B$776,B$113)+'СЕТ СН'!$I$11+СВЦЭМ!$D$10+'СЕТ СН'!$I$5-'СЕТ СН'!$I$21</f>
        <v>3713.0030406200003</v>
      </c>
      <c r="C127" s="36">
        <f>SUMIFS(СВЦЭМ!$D$33:$D$776,СВЦЭМ!$A$33:$A$776,$A127,СВЦЭМ!$B$33:$B$776,C$113)+'СЕТ СН'!$I$11+СВЦЭМ!$D$10+'СЕТ СН'!$I$5-'СЕТ СН'!$I$21</f>
        <v>3730.52612073</v>
      </c>
      <c r="D127" s="36">
        <f>SUMIFS(СВЦЭМ!$D$33:$D$776,СВЦЭМ!$A$33:$A$776,$A127,СВЦЭМ!$B$33:$B$776,D$113)+'СЕТ СН'!$I$11+СВЦЭМ!$D$10+'СЕТ СН'!$I$5-'СЕТ СН'!$I$21</f>
        <v>3746.4151333700001</v>
      </c>
      <c r="E127" s="36">
        <f>SUMIFS(СВЦЭМ!$D$33:$D$776,СВЦЭМ!$A$33:$A$776,$A127,СВЦЭМ!$B$33:$B$776,E$113)+'СЕТ СН'!$I$11+СВЦЭМ!$D$10+'СЕТ СН'!$I$5-'СЕТ СН'!$I$21</f>
        <v>3744.9387481499998</v>
      </c>
      <c r="F127" s="36">
        <f>SUMIFS(СВЦЭМ!$D$33:$D$776,СВЦЭМ!$A$33:$A$776,$A127,СВЦЭМ!$B$33:$B$776,F$113)+'СЕТ СН'!$I$11+СВЦЭМ!$D$10+'СЕТ СН'!$I$5-'СЕТ СН'!$I$21</f>
        <v>3740.3243763600003</v>
      </c>
      <c r="G127" s="36">
        <f>SUMIFS(СВЦЭМ!$D$33:$D$776,СВЦЭМ!$A$33:$A$776,$A127,СВЦЭМ!$B$33:$B$776,G$113)+'СЕТ СН'!$I$11+СВЦЭМ!$D$10+'СЕТ СН'!$I$5-'СЕТ СН'!$I$21</f>
        <v>3730.4897513999999</v>
      </c>
      <c r="H127" s="36">
        <f>SUMIFS(СВЦЭМ!$D$33:$D$776,СВЦЭМ!$A$33:$A$776,$A127,СВЦЭМ!$B$33:$B$776,H$113)+'СЕТ СН'!$I$11+СВЦЭМ!$D$10+'СЕТ СН'!$I$5-'СЕТ СН'!$I$21</f>
        <v>3701.4184059700001</v>
      </c>
      <c r="I127" s="36">
        <f>SUMIFS(СВЦЭМ!$D$33:$D$776,СВЦЭМ!$A$33:$A$776,$A127,СВЦЭМ!$B$33:$B$776,I$113)+'СЕТ СН'!$I$11+СВЦЭМ!$D$10+'СЕТ СН'!$I$5-'СЕТ СН'!$I$21</f>
        <v>3680.4034739799999</v>
      </c>
      <c r="J127" s="36">
        <f>SUMIFS(СВЦЭМ!$D$33:$D$776,СВЦЭМ!$A$33:$A$776,$A127,СВЦЭМ!$B$33:$B$776,J$113)+'СЕТ СН'!$I$11+СВЦЭМ!$D$10+'СЕТ СН'!$I$5-'СЕТ СН'!$I$21</f>
        <v>3666.2954959799999</v>
      </c>
      <c r="K127" s="36">
        <f>SUMIFS(СВЦЭМ!$D$33:$D$776,СВЦЭМ!$A$33:$A$776,$A127,СВЦЭМ!$B$33:$B$776,K$113)+'СЕТ СН'!$I$11+СВЦЭМ!$D$10+'СЕТ СН'!$I$5-'СЕТ СН'!$I$21</f>
        <v>3648.9415270700001</v>
      </c>
      <c r="L127" s="36">
        <f>SUMIFS(СВЦЭМ!$D$33:$D$776,СВЦЭМ!$A$33:$A$776,$A127,СВЦЭМ!$B$33:$B$776,L$113)+'СЕТ СН'!$I$11+СВЦЭМ!$D$10+'СЕТ СН'!$I$5-'СЕТ СН'!$I$21</f>
        <v>3647.07178772</v>
      </c>
      <c r="M127" s="36">
        <f>SUMIFS(СВЦЭМ!$D$33:$D$776,СВЦЭМ!$A$33:$A$776,$A127,СВЦЭМ!$B$33:$B$776,M$113)+'СЕТ СН'!$I$11+СВЦЭМ!$D$10+'СЕТ СН'!$I$5-'СЕТ СН'!$I$21</f>
        <v>3647.0518329900001</v>
      </c>
      <c r="N127" s="36">
        <f>SUMIFS(СВЦЭМ!$D$33:$D$776,СВЦЭМ!$A$33:$A$776,$A127,СВЦЭМ!$B$33:$B$776,N$113)+'СЕТ СН'!$I$11+СВЦЭМ!$D$10+'СЕТ СН'!$I$5-'СЕТ СН'!$I$21</f>
        <v>3667.88255798</v>
      </c>
      <c r="O127" s="36">
        <f>SUMIFS(СВЦЭМ!$D$33:$D$776,СВЦЭМ!$A$33:$A$776,$A127,СВЦЭМ!$B$33:$B$776,O$113)+'СЕТ СН'!$I$11+СВЦЭМ!$D$10+'СЕТ СН'!$I$5-'СЕТ СН'!$I$21</f>
        <v>3677.4837440199999</v>
      </c>
      <c r="P127" s="36">
        <f>SUMIFS(СВЦЭМ!$D$33:$D$776,СВЦЭМ!$A$33:$A$776,$A127,СВЦЭМ!$B$33:$B$776,P$113)+'СЕТ СН'!$I$11+СВЦЭМ!$D$10+'СЕТ СН'!$I$5-'СЕТ СН'!$I$21</f>
        <v>3686.3872452700002</v>
      </c>
      <c r="Q127" s="36">
        <f>SUMIFS(СВЦЭМ!$D$33:$D$776,СВЦЭМ!$A$33:$A$776,$A127,СВЦЭМ!$B$33:$B$776,Q$113)+'СЕТ СН'!$I$11+СВЦЭМ!$D$10+'СЕТ СН'!$I$5-'СЕТ СН'!$I$21</f>
        <v>3690.9790813099999</v>
      </c>
      <c r="R127" s="36">
        <f>SUMIFS(СВЦЭМ!$D$33:$D$776,СВЦЭМ!$A$33:$A$776,$A127,СВЦЭМ!$B$33:$B$776,R$113)+'СЕТ СН'!$I$11+СВЦЭМ!$D$10+'СЕТ СН'!$I$5-'СЕТ СН'!$I$21</f>
        <v>3685.0303334300002</v>
      </c>
      <c r="S127" s="36">
        <f>SUMIFS(СВЦЭМ!$D$33:$D$776,СВЦЭМ!$A$33:$A$776,$A127,СВЦЭМ!$B$33:$B$776,S$113)+'СЕТ СН'!$I$11+СВЦЭМ!$D$10+'СЕТ СН'!$I$5-'СЕТ СН'!$I$21</f>
        <v>3667.9512138999999</v>
      </c>
      <c r="T127" s="36">
        <f>SUMIFS(СВЦЭМ!$D$33:$D$776,СВЦЭМ!$A$33:$A$776,$A127,СВЦЭМ!$B$33:$B$776,T$113)+'СЕТ СН'!$I$11+СВЦЭМ!$D$10+'СЕТ СН'!$I$5-'СЕТ СН'!$I$21</f>
        <v>3651.2730749699999</v>
      </c>
      <c r="U127" s="36">
        <f>SUMIFS(СВЦЭМ!$D$33:$D$776,СВЦЭМ!$A$33:$A$776,$A127,СВЦЭМ!$B$33:$B$776,U$113)+'СЕТ СН'!$I$11+СВЦЭМ!$D$10+'СЕТ СН'!$I$5-'СЕТ СН'!$I$21</f>
        <v>3647.0949845800001</v>
      </c>
      <c r="V127" s="36">
        <f>SUMIFS(СВЦЭМ!$D$33:$D$776,СВЦЭМ!$A$33:$A$776,$A127,СВЦЭМ!$B$33:$B$776,V$113)+'СЕТ СН'!$I$11+СВЦЭМ!$D$10+'СЕТ СН'!$I$5-'СЕТ СН'!$I$21</f>
        <v>3650.1181290499999</v>
      </c>
      <c r="W127" s="36">
        <f>SUMIFS(СВЦЭМ!$D$33:$D$776,СВЦЭМ!$A$33:$A$776,$A127,СВЦЭМ!$B$33:$B$776,W$113)+'СЕТ СН'!$I$11+СВЦЭМ!$D$10+'СЕТ СН'!$I$5-'СЕТ СН'!$I$21</f>
        <v>3667.68548483</v>
      </c>
      <c r="X127" s="36">
        <f>SUMIFS(СВЦЭМ!$D$33:$D$776,СВЦЭМ!$A$33:$A$776,$A127,СВЦЭМ!$B$33:$B$776,X$113)+'СЕТ СН'!$I$11+СВЦЭМ!$D$10+'СЕТ СН'!$I$5-'СЕТ СН'!$I$21</f>
        <v>3683.8358494600002</v>
      </c>
      <c r="Y127" s="36">
        <f>SUMIFS(СВЦЭМ!$D$33:$D$776,СВЦЭМ!$A$33:$A$776,$A127,СВЦЭМ!$B$33:$B$776,Y$113)+'СЕТ СН'!$I$11+СВЦЭМ!$D$10+'СЕТ СН'!$I$5-'СЕТ СН'!$I$21</f>
        <v>3687.95271327</v>
      </c>
    </row>
    <row r="128" spans="1:27" ht="15.75" x14ac:dyDescent="0.2">
      <c r="A128" s="35">
        <f t="shared" si="3"/>
        <v>43876</v>
      </c>
      <c r="B128" s="36">
        <f>SUMIFS(СВЦЭМ!$D$33:$D$776,СВЦЭМ!$A$33:$A$776,$A128,СВЦЭМ!$B$33:$B$776,B$113)+'СЕТ СН'!$I$11+СВЦЭМ!$D$10+'СЕТ СН'!$I$5-'СЕТ СН'!$I$21</f>
        <v>3600.79947313</v>
      </c>
      <c r="C128" s="36">
        <f>SUMIFS(СВЦЭМ!$D$33:$D$776,СВЦЭМ!$A$33:$A$776,$A128,СВЦЭМ!$B$33:$B$776,C$113)+'СЕТ СН'!$I$11+СВЦЭМ!$D$10+'СЕТ СН'!$I$5-'СЕТ СН'!$I$21</f>
        <v>3616.7066831700004</v>
      </c>
      <c r="D128" s="36">
        <f>SUMIFS(СВЦЭМ!$D$33:$D$776,СВЦЭМ!$A$33:$A$776,$A128,СВЦЭМ!$B$33:$B$776,D$113)+'СЕТ СН'!$I$11+СВЦЭМ!$D$10+'СЕТ СН'!$I$5-'СЕТ СН'!$I$21</f>
        <v>3640.2398955899998</v>
      </c>
      <c r="E128" s="36">
        <f>SUMIFS(СВЦЭМ!$D$33:$D$776,СВЦЭМ!$A$33:$A$776,$A128,СВЦЭМ!$B$33:$B$776,E$113)+'СЕТ СН'!$I$11+СВЦЭМ!$D$10+'СЕТ СН'!$I$5-'СЕТ СН'!$I$21</f>
        <v>3654.4509221100002</v>
      </c>
      <c r="F128" s="36">
        <f>SUMIFS(СВЦЭМ!$D$33:$D$776,СВЦЭМ!$A$33:$A$776,$A128,СВЦЭМ!$B$33:$B$776,F$113)+'СЕТ СН'!$I$11+СВЦЭМ!$D$10+'СЕТ СН'!$I$5-'СЕТ СН'!$I$21</f>
        <v>3653.9378895999998</v>
      </c>
      <c r="G128" s="36">
        <f>SUMIFS(СВЦЭМ!$D$33:$D$776,СВЦЭМ!$A$33:$A$776,$A128,СВЦЭМ!$B$33:$B$776,G$113)+'СЕТ СН'!$I$11+СВЦЭМ!$D$10+'СЕТ СН'!$I$5-'СЕТ СН'!$I$21</f>
        <v>3641.37829229</v>
      </c>
      <c r="H128" s="36">
        <f>SUMIFS(СВЦЭМ!$D$33:$D$776,СВЦЭМ!$A$33:$A$776,$A128,СВЦЭМ!$B$33:$B$776,H$113)+'СЕТ СН'!$I$11+СВЦЭМ!$D$10+'СЕТ СН'!$I$5-'СЕТ СН'!$I$21</f>
        <v>3635.66303251</v>
      </c>
      <c r="I128" s="36">
        <f>SUMIFS(СВЦЭМ!$D$33:$D$776,СВЦЭМ!$A$33:$A$776,$A128,СВЦЭМ!$B$33:$B$776,I$113)+'СЕТ СН'!$I$11+СВЦЭМ!$D$10+'СЕТ СН'!$I$5-'СЕТ СН'!$I$21</f>
        <v>3637.2291461600003</v>
      </c>
      <c r="J128" s="36">
        <f>SUMIFS(СВЦЭМ!$D$33:$D$776,СВЦЭМ!$A$33:$A$776,$A128,СВЦЭМ!$B$33:$B$776,J$113)+'СЕТ СН'!$I$11+СВЦЭМ!$D$10+'СЕТ СН'!$I$5-'СЕТ СН'!$I$21</f>
        <v>3655.9928322400001</v>
      </c>
      <c r="K128" s="36">
        <f>SUMIFS(СВЦЭМ!$D$33:$D$776,СВЦЭМ!$A$33:$A$776,$A128,СВЦЭМ!$B$33:$B$776,K$113)+'СЕТ СН'!$I$11+СВЦЭМ!$D$10+'СЕТ СН'!$I$5-'СЕТ СН'!$I$21</f>
        <v>3665.67258459</v>
      </c>
      <c r="L128" s="36">
        <f>SUMIFS(СВЦЭМ!$D$33:$D$776,СВЦЭМ!$A$33:$A$776,$A128,СВЦЭМ!$B$33:$B$776,L$113)+'СЕТ СН'!$I$11+СВЦЭМ!$D$10+'СЕТ СН'!$I$5-'СЕТ СН'!$I$21</f>
        <v>3671.8737604799999</v>
      </c>
      <c r="M128" s="36">
        <f>SUMIFS(СВЦЭМ!$D$33:$D$776,СВЦЭМ!$A$33:$A$776,$A128,СВЦЭМ!$B$33:$B$776,M$113)+'СЕТ СН'!$I$11+СВЦЭМ!$D$10+'СЕТ СН'!$I$5-'СЕТ СН'!$I$21</f>
        <v>3659.4452408100001</v>
      </c>
      <c r="N128" s="36">
        <f>SUMIFS(СВЦЭМ!$D$33:$D$776,СВЦЭМ!$A$33:$A$776,$A128,СВЦЭМ!$B$33:$B$776,N$113)+'СЕТ СН'!$I$11+СВЦЭМ!$D$10+'СЕТ СН'!$I$5-'СЕТ СН'!$I$21</f>
        <v>3655.8293128200003</v>
      </c>
      <c r="O128" s="36">
        <f>SUMIFS(СВЦЭМ!$D$33:$D$776,СВЦЭМ!$A$33:$A$776,$A128,СВЦЭМ!$B$33:$B$776,O$113)+'СЕТ СН'!$I$11+СВЦЭМ!$D$10+'СЕТ СН'!$I$5-'СЕТ СН'!$I$21</f>
        <v>3655.6587937100003</v>
      </c>
      <c r="P128" s="36">
        <f>SUMIFS(СВЦЭМ!$D$33:$D$776,СВЦЭМ!$A$33:$A$776,$A128,СВЦЭМ!$B$33:$B$776,P$113)+'СЕТ СН'!$I$11+СВЦЭМ!$D$10+'СЕТ СН'!$I$5-'СЕТ СН'!$I$21</f>
        <v>3644.4374750400002</v>
      </c>
      <c r="Q128" s="36">
        <f>SUMIFS(СВЦЭМ!$D$33:$D$776,СВЦЭМ!$A$33:$A$776,$A128,СВЦЭМ!$B$33:$B$776,Q$113)+'СЕТ СН'!$I$11+СВЦЭМ!$D$10+'СЕТ СН'!$I$5-'СЕТ СН'!$I$21</f>
        <v>3632.0931103100002</v>
      </c>
      <c r="R128" s="36">
        <f>SUMIFS(СВЦЭМ!$D$33:$D$776,СВЦЭМ!$A$33:$A$776,$A128,СВЦЭМ!$B$33:$B$776,R$113)+'СЕТ СН'!$I$11+СВЦЭМ!$D$10+'СЕТ СН'!$I$5-'СЕТ СН'!$I$21</f>
        <v>3638.3139621300002</v>
      </c>
      <c r="S128" s="36">
        <f>SUMIFS(СВЦЭМ!$D$33:$D$776,СВЦЭМ!$A$33:$A$776,$A128,СВЦЭМ!$B$33:$B$776,S$113)+'СЕТ СН'!$I$11+СВЦЭМ!$D$10+'СЕТ СН'!$I$5-'СЕТ СН'!$I$21</f>
        <v>3644.01428214</v>
      </c>
      <c r="T128" s="36">
        <f>SUMIFS(СВЦЭМ!$D$33:$D$776,СВЦЭМ!$A$33:$A$776,$A128,СВЦЭМ!$B$33:$B$776,T$113)+'СЕТ СН'!$I$11+СВЦЭМ!$D$10+'СЕТ СН'!$I$5-'СЕТ СН'!$I$21</f>
        <v>3658.5768145700004</v>
      </c>
      <c r="U128" s="36">
        <f>SUMIFS(СВЦЭМ!$D$33:$D$776,СВЦЭМ!$A$33:$A$776,$A128,СВЦЭМ!$B$33:$B$776,U$113)+'СЕТ СН'!$I$11+СВЦЭМ!$D$10+'СЕТ СН'!$I$5-'СЕТ СН'!$I$21</f>
        <v>3662.5103073999999</v>
      </c>
      <c r="V128" s="36">
        <f>SUMIFS(СВЦЭМ!$D$33:$D$776,СВЦЭМ!$A$33:$A$776,$A128,СВЦЭМ!$B$33:$B$776,V$113)+'СЕТ СН'!$I$11+СВЦЭМ!$D$10+'СЕТ СН'!$I$5-'СЕТ СН'!$I$21</f>
        <v>3647.1021303100001</v>
      </c>
      <c r="W128" s="36">
        <f>SUMIFS(СВЦЭМ!$D$33:$D$776,СВЦЭМ!$A$33:$A$776,$A128,СВЦЭМ!$B$33:$B$776,W$113)+'СЕТ СН'!$I$11+СВЦЭМ!$D$10+'СЕТ СН'!$I$5-'СЕТ СН'!$I$21</f>
        <v>3645.1955787900001</v>
      </c>
      <c r="X128" s="36">
        <f>SUMIFS(СВЦЭМ!$D$33:$D$776,СВЦЭМ!$A$33:$A$776,$A128,СВЦЭМ!$B$33:$B$776,X$113)+'СЕТ СН'!$I$11+СВЦЭМ!$D$10+'СЕТ СН'!$I$5-'СЕТ СН'!$I$21</f>
        <v>3639.2502159599999</v>
      </c>
      <c r="Y128" s="36">
        <f>SUMIFS(СВЦЭМ!$D$33:$D$776,СВЦЭМ!$A$33:$A$776,$A128,СВЦЭМ!$B$33:$B$776,Y$113)+'СЕТ СН'!$I$11+СВЦЭМ!$D$10+'СЕТ СН'!$I$5-'СЕТ СН'!$I$21</f>
        <v>3612.2808593300001</v>
      </c>
    </row>
    <row r="129" spans="1:26" ht="15.75" x14ac:dyDescent="0.2">
      <c r="A129" s="35">
        <f t="shared" si="3"/>
        <v>43877</v>
      </c>
      <c r="B129" s="36">
        <f>SUMIFS(СВЦЭМ!$D$33:$D$776,СВЦЭМ!$A$33:$A$776,$A129,СВЦЭМ!$B$33:$B$776,B$113)+'СЕТ СН'!$I$11+СВЦЭМ!$D$10+'СЕТ СН'!$I$5-'СЕТ СН'!$I$21</f>
        <v>3706.7312398700001</v>
      </c>
      <c r="C129" s="36">
        <f>SUMIFS(СВЦЭМ!$D$33:$D$776,СВЦЭМ!$A$33:$A$776,$A129,СВЦЭМ!$B$33:$B$776,C$113)+'СЕТ СН'!$I$11+СВЦЭМ!$D$10+'СЕТ СН'!$I$5-'СЕТ СН'!$I$21</f>
        <v>3736.3867017100001</v>
      </c>
      <c r="D129" s="36">
        <f>SUMIFS(СВЦЭМ!$D$33:$D$776,СВЦЭМ!$A$33:$A$776,$A129,СВЦЭМ!$B$33:$B$776,D$113)+'СЕТ СН'!$I$11+СВЦЭМ!$D$10+'СЕТ СН'!$I$5-'СЕТ СН'!$I$21</f>
        <v>3747.1272079099999</v>
      </c>
      <c r="E129" s="36">
        <f>SUMIFS(СВЦЭМ!$D$33:$D$776,СВЦЭМ!$A$33:$A$776,$A129,СВЦЭМ!$B$33:$B$776,E$113)+'СЕТ СН'!$I$11+СВЦЭМ!$D$10+'СЕТ СН'!$I$5-'СЕТ СН'!$I$21</f>
        <v>3755.6549462200001</v>
      </c>
      <c r="F129" s="36">
        <f>SUMIFS(СВЦЭМ!$D$33:$D$776,СВЦЭМ!$A$33:$A$776,$A129,СВЦЭМ!$B$33:$B$776,F$113)+'СЕТ СН'!$I$11+СВЦЭМ!$D$10+'СЕТ СН'!$I$5-'СЕТ СН'!$I$21</f>
        <v>3756.4827839</v>
      </c>
      <c r="G129" s="36">
        <f>SUMIFS(СВЦЭМ!$D$33:$D$776,СВЦЭМ!$A$33:$A$776,$A129,СВЦЭМ!$B$33:$B$776,G$113)+'СЕТ СН'!$I$11+СВЦЭМ!$D$10+'СЕТ СН'!$I$5-'СЕТ СН'!$I$21</f>
        <v>3746.3356207400002</v>
      </c>
      <c r="H129" s="36">
        <f>SUMIFS(СВЦЭМ!$D$33:$D$776,СВЦЭМ!$A$33:$A$776,$A129,СВЦЭМ!$B$33:$B$776,H$113)+'СЕТ СН'!$I$11+СВЦЭМ!$D$10+'СЕТ СН'!$I$5-'СЕТ СН'!$I$21</f>
        <v>3721.1818654200001</v>
      </c>
      <c r="I129" s="36">
        <f>SUMIFS(СВЦЭМ!$D$33:$D$776,СВЦЭМ!$A$33:$A$776,$A129,СВЦЭМ!$B$33:$B$776,I$113)+'СЕТ СН'!$I$11+СВЦЭМ!$D$10+'СЕТ СН'!$I$5-'СЕТ СН'!$I$21</f>
        <v>3694.3771680899999</v>
      </c>
      <c r="J129" s="36">
        <f>SUMIFS(СВЦЭМ!$D$33:$D$776,СВЦЭМ!$A$33:$A$776,$A129,СВЦЭМ!$B$33:$B$776,J$113)+'СЕТ СН'!$I$11+СВЦЭМ!$D$10+'СЕТ СН'!$I$5-'СЕТ СН'!$I$21</f>
        <v>3663.0488455</v>
      </c>
      <c r="K129" s="36">
        <f>SUMIFS(СВЦЭМ!$D$33:$D$776,СВЦЭМ!$A$33:$A$776,$A129,СВЦЭМ!$B$33:$B$776,K$113)+'СЕТ СН'!$I$11+СВЦЭМ!$D$10+'СЕТ СН'!$I$5-'СЕТ СН'!$I$21</f>
        <v>3642.12417319</v>
      </c>
      <c r="L129" s="36">
        <f>SUMIFS(СВЦЭМ!$D$33:$D$776,СВЦЭМ!$A$33:$A$776,$A129,СВЦЭМ!$B$33:$B$776,L$113)+'СЕТ СН'!$I$11+СВЦЭМ!$D$10+'СЕТ СН'!$I$5-'СЕТ СН'!$I$21</f>
        <v>3631.8137359000002</v>
      </c>
      <c r="M129" s="36">
        <f>SUMIFS(СВЦЭМ!$D$33:$D$776,СВЦЭМ!$A$33:$A$776,$A129,СВЦЭМ!$B$33:$B$776,M$113)+'СЕТ СН'!$I$11+СВЦЭМ!$D$10+'СЕТ СН'!$I$5-'СЕТ СН'!$I$21</f>
        <v>3640.36939239</v>
      </c>
      <c r="N129" s="36">
        <f>SUMIFS(СВЦЭМ!$D$33:$D$776,СВЦЭМ!$A$33:$A$776,$A129,СВЦЭМ!$B$33:$B$776,N$113)+'СЕТ СН'!$I$11+СВЦЭМ!$D$10+'СЕТ СН'!$I$5-'СЕТ СН'!$I$21</f>
        <v>3652.54965459</v>
      </c>
      <c r="O129" s="36">
        <f>SUMIFS(СВЦЭМ!$D$33:$D$776,СВЦЭМ!$A$33:$A$776,$A129,СВЦЭМ!$B$33:$B$776,O$113)+'СЕТ СН'!$I$11+СВЦЭМ!$D$10+'СЕТ СН'!$I$5-'СЕТ СН'!$I$21</f>
        <v>3663.7843796400002</v>
      </c>
      <c r="P129" s="36">
        <f>SUMIFS(СВЦЭМ!$D$33:$D$776,СВЦЭМ!$A$33:$A$776,$A129,СВЦЭМ!$B$33:$B$776,P$113)+'СЕТ СН'!$I$11+СВЦЭМ!$D$10+'СЕТ СН'!$I$5-'СЕТ СН'!$I$21</f>
        <v>3677.8069913899999</v>
      </c>
      <c r="Q129" s="36">
        <f>SUMIFS(СВЦЭМ!$D$33:$D$776,СВЦЭМ!$A$33:$A$776,$A129,СВЦЭМ!$B$33:$B$776,Q$113)+'СЕТ СН'!$I$11+СВЦЭМ!$D$10+'СЕТ СН'!$I$5-'СЕТ СН'!$I$21</f>
        <v>3684.88308323</v>
      </c>
      <c r="R129" s="36">
        <f>SUMIFS(СВЦЭМ!$D$33:$D$776,СВЦЭМ!$A$33:$A$776,$A129,СВЦЭМ!$B$33:$B$776,R$113)+'СЕТ СН'!$I$11+СВЦЭМ!$D$10+'СЕТ СН'!$I$5-'СЕТ СН'!$I$21</f>
        <v>3678.0801182300002</v>
      </c>
      <c r="S129" s="36">
        <f>SUMIFS(СВЦЭМ!$D$33:$D$776,СВЦЭМ!$A$33:$A$776,$A129,СВЦЭМ!$B$33:$B$776,S$113)+'СЕТ СН'!$I$11+СВЦЭМ!$D$10+'СЕТ СН'!$I$5-'СЕТ СН'!$I$21</f>
        <v>3668.89608245</v>
      </c>
      <c r="T129" s="36">
        <f>SUMIFS(СВЦЭМ!$D$33:$D$776,СВЦЭМ!$A$33:$A$776,$A129,СВЦЭМ!$B$33:$B$776,T$113)+'СЕТ СН'!$I$11+СВЦЭМ!$D$10+'СЕТ СН'!$I$5-'СЕТ СН'!$I$21</f>
        <v>3641.0248000000001</v>
      </c>
      <c r="U129" s="36">
        <f>SUMIFS(СВЦЭМ!$D$33:$D$776,СВЦЭМ!$A$33:$A$776,$A129,СВЦЭМ!$B$33:$B$776,U$113)+'СЕТ СН'!$I$11+СВЦЭМ!$D$10+'СЕТ СН'!$I$5-'СЕТ СН'!$I$21</f>
        <v>3642.4962727700004</v>
      </c>
      <c r="V129" s="36">
        <f>SUMIFS(СВЦЭМ!$D$33:$D$776,СВЦЭМ!$A$33:$A$776,$A129,СВЦЭМ!$B$33:$B$776,V$113)+'СЕТ СН'!$I$11+СВЦЭМ!$D$10+'СЕТ СН'!$I$5-'СЕТ СН'!$I$21</f>
        <v>3647.5850349699999</v>
      </c>
      <c r="W129" s="36">
        <f>SUMIFS(СВЦЭМ!$D$33:$D$776,СВЦЭМ!$A$33:$A$776,$A129,СВЦЭМ!$B$33:$B$776,W$113)+'СЕТ СН'!$I$11+СВЦЭМ!$D$10+'СЕТ СН'!$I$5-'СЕТ СН'!$I$21</f>
        <v>3665.3330016600003</v>
      </c>
      <c r="X129" s="36">
        <f>SUMIFS(СВЦЭМ!$D$33:$D$776,СВЦЭМ!$A$33:$A$776,$A129,СВЦЭМ!$B$33:$B$776,X$113)+'СЕТ СН'!$I$11+СВЦЭМ!$D$10+'СЕТ СН'!$I$5-'СЕТ СН'!$I$21</f>
        <v>3653.9436547099999</v>
      </c>
      <c r="Y129" s="36">
        <f>SUMIFS(СВЦЭМ!$D$33:$D$776,СВЦЭМ!$A$33:$A$776,$A129,СВЦЭМ!$B$33:$B$776,Y$113)+'СЕТ СН'!$I$11+СВЦЭМ!$D$10+'СЕТ СН'!$I$5-'СЕТ СН'!$I$21</f>
        <v>3676.0302033900002</v>
      </c>
    </row>
    <row r="130" spans="1:26" ht="15.75" x14ac:dyDescent="0.2">
      <c r="A130" s="35">
        <f t="shared" si="3"/>
        <v>43878</v>
      </c>
      <c r="B130" s="36">
        <f>SUMIFS(СВЦЭМ!$D$33:$D$776,СВЦЭМ!$A$33:$A$776,$A130,СВЦЭМ!$B$33:$B$776,B$113)+'СЕТ СН'!$I$11+СВЦЭМ!$D$10+'СЕТ СН'!$I$5-'СЕТ СН'!$I$21</f>
        <v>3700.9185752100002</v>
      </c>
      <c r="C130" s="36">
        <f>SUMIFS(СВЦЭМ!$D$33:$D$776,СВЦЭМ!$A$33:$A$776,$A130,СВЦЭМ!$B$33:$B$776,C$113)+'СЕТ СН'!$I$11+СВЦЭМ!$D$10+'СЕТ СН'!$I$5-'СЕТ СН'!$I$21</f>
        <v>3714.55990028</v>
      </c>
      <c r="D130" s="36">
        <f>SUMIFS(СВЦЭМ!$D$33:$D$776,СВЦЭМ!$A$33:$A$776,$A130,СВЦЭМ!$B$33:$B$776,D$113)+'СЕТ СН'!$I$11+СВЦЭМ!$D$10+'СЕТ СН'!$I$5-'СЕТ СН'!$I$21</f>
        <v>3727.7278248399998</v>
      </c>
      <c r="E130" s="36">
        <f>SUMIFS(СВЦЭМ!$D$33:$D$776,СВЦЭМ!$A$33:$A$776,$A130,СВЦЭМ!$B$33:$B$776,E$113)+'СЕТ СН'!$I$11+СВЦЭМ!$D$10+'СЕТ СН'!$I$5-'СЕТ СН'!$I$21</f>
        <v>3734.6029392700002</v>
      </c>
      <c r="F130" s="36">
        <f>SUMIFS(СВЦЭМ!$D$33:$D$776,СВЦЭМ!$A$33:$A$776,$A130,СВЦЭМ!$B$33:$B$776,F$113)+'СЕТ СН'!$I$11+СВЦЭМ!$D$10+'СЕТ СН'!$I$5-'СЕТ СН'!$I$21</f>
        <v>3732.6037691900001</v>
      </c>
      <c r="G130" s="36">
        <f>SUMIFS(СВЦЭМ!$D$33:$D$776,СВЦЭМ!$A$33:$A$776,$A130,СВЦЭМ!$B$33:$B$776,G$113)+'СЕТ СН'!$I$11+СВЦЭМ!$D$10+'СЕТ СН'!$I$5-'СЕТ СН'!$I$21</f>
        <v>3717.14480839</v>
      </c>
      <c r="H130" s="36">
        <f>SUMIFS(СВЦЭМ!$D$33:$D$776,СВЦЭМ!$A$33:$A$776,$A130,СВЦЭМ!$B$33:$B$776,H$113)+'СЕТ СН'!$I$11+СВЦЭМ!$D$10+'СЕТ СН'!$I$5-'СЕТ СН'!$I$21</f>
        <v>3683.44757734</v>
      </c>
      <c r="I130" s="36">
        <f>SUMIFS(СВЦЭМ!$D$33:$D$776,СВЦЭМ!$A$33:$A$776,$A130,СВЦЭМ!$B$33:$B$776,I$113)+'СЕТ СН'!$I$11+СВЦЭМ!$D$10+'СЕТ СН'!$I$5-'СЕТ СН'!$I$21</f>
        <v>3656.4276702699999</v>
      </c>
      <c r="J130" s="36">
        <f>SUMIFS(СВЦЭМ!$D$33:$D$776,СВЦЭМ!$A$33:$A$776,$A130,СВЦЭМ!$B$33:$B$776,J$113)+'СЕТ СН'!$I$11+СВЦЭМ!$D$10+'СЕТ СН'!$I$5-'СЕТ СН'!$I$21</f>
        <v>3680.4432895</v>
      </c>
      <c r="K130" s="36">
        <f>SUMIFS(СВЦЭМ!$D$33:$D$776,СВЦЭМ!$A$33:$A$776,$A130,СВЦЭМ!$B$33:$B$776,K$113)+'СЕТ СН'!$I$11+СВЦЭМ!$D$10+'СЕТ СН'!$I$5-'СЕТ СН'!$I$21</f>
        <v>3653.8990814100002</v>
      </c>
      <c r="L130" s="36">
        <f>SUMIFS(СВЦЭМ!$D$33:$D$776,СВЦЭМ!$A$33:$A$776,$A130,СВЦЭМ!$B$33:$B$776,L$113)+'СЕТ СН'!$I$11+СВЦЭМ!$D$10+'СЕТ СН'!$I$5-'СЕТ СН'!$I$21</f>
        <v>3647.4981957999998</v>
      </c>
      <c r="M130" s="36">
        <f>SUMIFS(СВЦЭМ!$D$33:$D$776,СВЦЭМ!$A$33:$A$776,$A130,СВЦЭМ!$B$33:$B$776,M$113)+'СЕТ СН'!$I$11+СВЦЭМ!$D$10+'СЕТ СН'!$I$5-'СЕТ СН'!$I$21</f>
        <v>3658.6047734700001</v>
      </c>
      <c r="N130" s="36">
        <f>SUMIFS(СВЦЭМ!$D$33:$D$776,СВЦЭМ!$A$33:$A$776,$A130,СВЦЭМ!$B$33:$B$776,N$113)+'СЕТ СН'!$I$11+СВЦЭМ!$D$10+'СЕТ СН'!$I$5-'СЕТ СН'!$I$21</f>
        <v>3673.4175861900003</v>
      </c>
      <c r="O130" s="36">
        <f>SUMIFS(СВЦЭМ!$D$33:$D$776,СВЦЭМ!$A$33:$A$776,$A130,СВЦЭМ!$B$33:$B$776,O$113)+'СЕТ СН'!$I$11+СВЦЭМ!$D$10+'СЕТ СН'!$I$5-'СЕТ СН'!$I$21</f>
        <v>3681.6699480799998</v>
      </c>
      <c r="P130" s="36">
        <f>SUMIFS(СВЦЭМ!$D$33:$D$776,СВЦЭМ!$A$33:$A$776,$A130,СВЦЭМ!$B$33:$B$776,P$113)+'СЕТ СН'!$I$11+СВЦЭМ!$D$10+'СЕТ СН'!$I$5-'СЕТ СН'!$I$21</f>
        <v>3699.7124277200001</v>
      </c>
      <c r="Q130" s="36">
        <f>SUMIFS(СВЦЭМ!$D$33:$D$776,СВЦЭМ!$A$33:$A$776,$A130,СВЦЭМ!$B$33:$B$776,Q$113)+'СЕТ СН'!$I$11+СВЦЭМ!$D$10+'СЕТ СН'!$I$5-'СЕТ СН'!$I$21</f>
        <v>3717.9425334500002</v>
      </c>
      <c r="R130" s="36">
        <f>SUMIFS(СВЦЭМ!$D$33:$D$776,СВЦЭМ!$A$33:$A$776,$A130,СВЦЭМ!$B$33:$B$776,R$113)+'СЕТ СН'!$I$11+СВЦЭМ!$D$10+'СЕТ СН'!$I$5-'СЕТ СН'!$I$21</f>
        <v>3715.8752198700004</v>
      </c>
      <c r="S130" s="36">
        <f>SUMIFS(СВЦЭМ!$D$33:$D$776,СВЦЭМ!$A$33:$A$776,$A130,СВЦЭМ!$B$33:$B$776,S$113)+'СЕТ СН'!$I$11+СВЦЭМ!$D$10+'СЕТ СН'!$I$5-'СЕТ СН'!$I$21</f>
        <v>3698.69215562</v>
      </c>
      <c r="T130" s="36">
        <f>SUMIFS(СВЦЭМ!$D$33:$D$776,СВЦЭМ!$A$33:$A$776,$A130,СВЦЭМ!$B$33:$B$776,T$113)+'СЕТ СН'!$I$11+СВЦЭМ!$D$10+'СЕТ СН'!$I$5-'СЕТ СН'!$I$21</f>
        <v>3661.6677224499999</v>
      </c>
      <c r="U130" s="36">
        <f>SUMIFS(СВЦЭМ!$D$33:$D$776,СВЦЭМ!$A$33:$A$776,$A130,СВЦЭМ!$B$33:$B$776,U$113)+'СЕТ СН'!$I$11+СВЦЭМ!$D$10+'СЕТ СН'!$I$5-'СЕТ СН'!$I$21</f>
        <v>3649.6718201900003</v>
      </c>
      <c r="V130" s="36">
        <f>SUMIFS(СВЦЭМ!$D$33:$D$776,СВЦЭМ!$A$33:$A$776,$A130,СВЦЭМ!$B$33:$B$776,V$113)+'СЕТ СН'!$I$11+СВЦЭМ!$D$10+'СЕТ СН'!$I$5-'СЕТ СН'!$I$21</f>
        <v>3653.7540294400001</v>
      </c>
      <c r="W130" s="36">
        <f>SUMIFS(СВЦЭМ!$D$33:$D$776,СВЦЭМ!$A$33:$A$776,$A130,СВЦЭМ!$B$33:$B$776,W$113)+'СЕТ СН'!$I$11+СВЦЭМ!$D$10+'СЕТ СН'!$I$5-'СЕТ СН'!$I$21</f>
        <v>3675.6146452399998</v>
      </c>
      <c r="X130" s="36">
        <f>SUMIFS(СВЦЭМ!$D$33:$D$776,СВЦЭМ!$A$33:$A$776,$A130,СВЦЭМ!$B$33:$B$776,X$113)+'СЕТ СН'!$I$11+СВЦЭМ!$D$10+'СЕТ СН'!$I$5-'СЕТ СН'!$I$21</f>
        <v>3686.1616031100002</v>
      </c>
      <c r="Y130" s="36">
        <f>SUMIFS(СВЦЭМ!$D$33:$D$776,СВЦЭМ!$A$33:$A$776,$A130,СВЦЭМ!$B$33:$B$776,Y$113)+'СЕТ СН'!$I$11+СВЦЭМ!$D$10+'СЕТ СН'!$I$5-'СЕТ СН'!$I$21</f>
        <v>3721.35968288</v>
      </c>
    </row>
    <row r="131" spans="1:26" ht="15.75" x14ac:dyDescent="0.2">
      <c r="A131" s="35">
        <f t="shared" si="3"/>
        <v>43879</v>
      </c>
      <c r="B131" s="36">
        <f>SUMIFS(СВЦЭМ!$D$33:$D$776,СВЦЭМ!$A$33:$A$776,$A131,СВЦЭМ!$B$33:$B$776,B$113)+'СЕТ СН'!$I$11+СВЦЭМ!$D$10+'СЕТ СН'!$I$5-'СЕТ СН'!$I$21</f>
        <v>3679.0420759400004</v>
      </c>
      <c r="C131" s="36">
        <f>SUMIFS(СВЦЭМ!$D$33:$D$776,СВЦЭМ!$A$33:$A$776,$A131,СВЦЭМ!$B$33:$B$776,C$113)+'СЕТ СН'!$I$11+СВЦЭМ!$D$10+'СЕТ СН'!$I$5-'СЕТ СН'!$I$21</f>
        <v>3709.8265815700001</v>
      </c>
      <c r="D131" s="36">
        <f>SUMIFS(СВЦЭМ!$D$33:$D$776,СВЦЭМ!$A$33:$A$776,$A131,СВЦЭМ!$B$33:$B$776,D$113)+'СЕТ СН'!$I$11+СВЦЭМ!$D$10+'СЕТ СН'!$I$5-'СЕТ СН'!$I$21</f>
        <v>3717.8488595100002</v>
      </c>
      <c r="E131" s="36">
        <f>SUMIFS(СВЦЭМ!$D$33:$D$776,СВЦЭМ!$A$33:$A$776,$A131,СВЦЭМ!$B$33:$B$776,E$113)+'СЕТ СН'!$I$11+СВЦЭМ!$D$10+'СЕТ СН'!$I$5-'СЕТ СН'!$I$21</f>
        <v>3724.9790455400002</v>
      </c>
      <c r="F131" s="36">
        <f>SUMIFS(СВЦЭМ!$D$33:$D$776,СВЦЭМ!$A$33:$A$776,$A131,СВЦЭМ!$B$33:$B$776,F$113)+'СЕТ СН'!$I$11+СВЦЭМ!$D$10+'СЕТ СН'!$I$5-'СЕТ СН'!$I$21</f>
        <v>3716.91203292</v>
      </c>
      <c r="G131" s="36">
        <f>SUMIFS(СВЦЭМ!$D$33:$D$776,СВЦЭМ!$A$33:$A$776,$A131,СВЦЭМ!$B$33:$B$776,G$113)+'СЕТ СН'!$I$11+СВЦЭМ!$D$10+'СЕТ СН'!$I$5-'СЕТ СН'!$I$21</f>
        <v>3703.84681903</v>
      </c>
      <c r="H131" s="36">
        <f>SUMIFS(СВЦЭМ!$D$33:$D$776,СВЦЭМ!$A$33:$A$776,$A131,СВЦЭМ!$B$33:$B$776,H$113)+'СЕТ СН'!$I$11+СВЦЭМ!$D$10+'СЕТ СН'!$I$5-'СЕТ СН'!$I$21</f>
        <v>3675.5419118899999</v>
      </c>
      <c r="I131" s="36">
        <f>SUMIFS(СВЦЭМ!$D$33:$D$776,СВЦЭМ!$A$33:$A$776,$A131,СВЦЭМ!$B$33:$B$776,I$113)+'СЕТ СН'!$I$11+СВЦЭМ!$D$10+'СЕТ СН'!$I$5-'СЕТ СН'!$I$21</f>
        <v>3646.95584899</v>
      </c>
      <c r="J131" s="36">
        <f>SUMIFS(СВЦЭМ!$D$33:$D$776,СВЦЭМ!$A$33:$A$776,$A131,СВЦЭМ!$B$33:$B$776,J$113)+'СЕТ СН'!$I$11+СВЦЭМ!$D$10+'СЕТ СН'!$I$5-'СЕТ СН'!$I$21</f>
        <v>3642.0012277599999</v>
      </c>
      <c r="K131" s="36">
        <f>SUMIFS(СВЦЭМ!$D$33:$D$776,СВЦЭМ!$A$33:$A$776,$A131,СВЦЭМ!$B$33:$B$776,K$113)+'СЕТ СН'!$I$11+СВЦЭМ!$D$10+'СЕТ СН'!$I$5-'СЕТ СН'!$I$21</f>
        <v>3642.85668429</v>
      </c>
      <c r="L131" s="36">
        <f>SUMIFS(СВЦЭМ!$D$33:$D$776,СВЦЭМ!$A$33:$A$776,$A131,СВЦЭМ!$B$33:$B$776,L$113)+'СЕТ СН'!$I$11+СВЦЭМ!$D$10+'СЕТ СН'!$I$5-'СЕТ СН'!$I$21</f>
        <v>3643.0732952400003</v>
      </c>
      <c r="M131" s="36">
        <f>SUMIFS(СВЦЭМ!$D$33:$D$776,СВЦЭМ!$A$33:$A$776,$A131,СВЦЭМ!$B$33:$B$776,M$113)+'СЕТ СН'!$I$11+СВЦЭМ!$D$10+'СЕТ СН'!$I$5-'СЕТ СН'!$I$21</f>
        <v>3658.5212155300001</v>
      </c>
      <c r="N131" s="36">
        <f>SUMIFS(СВЦЭМ!$D$33:$D$776,СВЦЭМ!$A$33:$A$776,$A131,СВЦЭМ!$B$33:$B$776,N$113)+'СЕТ СН'!$I$11+СВЦЭМ!$D$10+'СЕТ СН'!$I$5-'СЕТ СН'!$I$21</f>
        <v>3689.4591557799999</v>
      </c>
      <c r="O131" s="36">
        <f>SUMIFS(СВЦЭМ!$D$33:$D$776,СВЦЭМ!$A$33:$A$776,$A131,СВЦЭМ!$B$33:$B$776,O$113)+'СЕТ СН'!$I$11+СВЦЭМ!$D$10+'СЕТ СН'!$I$5-'СЕТ СН'!$I$21</f>
        <v>3728.1388679299998</v>
      </c>
      <c r="P131" s="36">
        <f>SUMIFS(СВЦЭМ!$D$33:$D$776,СВЦЭМ!$A$33:$A$776,$A131,СВЦЭМ!$B$33:$B$776,P$113)+'СЕТ СН'!$I$11+СВЦЭМ!$D$10+'СЕТ СН'!$I$5-'СЕТ СН'!$I$21</f>
        <v>3744.0242338400003</v>
      </c>
      <c r="Q131" s="36">
        <f>SUMIFS(СВЦЭМ!$D$33:$D$776,СВЦЭМ!$A$33:$A$776,$A131,СВЦЭМ!$B$33:$B$776,Q$113)+'СЕТ СН'!$I$11+СВЦЭМ!$D$10+'СЕТ СН'!$I$5-'СЕТ СН'!$I$21</f>
        <v>3752.9771108499999</v>
      </c>
      <c r="R131" s="36">
        <f>SUMIFS(СВЦЭМ!$D$33:$D$776,СВЦЭМ!$A$33:$A$776,$A131,СВЦЭМ!$B$33:$B$776,R$113)+'СЕТ СН'!$I$11+СВЦЭМ!$D$10+'СЕТ СН'!$I$5-'СЕТ СН'!$I$21</f>
        <v>3748.23096416</v>
      </c>
      <c r="S131" s="36">
        <f>SUMIFS(СВЦЭМ!$D$33:$D$776,СВЦЭМ!$A$33:$A$776,$A131,СВЦЭМ!$B$33:$B$776,S$113)+'СЕТ СН'!$I$11+СВЦЭМ!$D$10+'СЕТ СН'!$I$5-'СЕТ СН'!$I$21</f>
        <v>3732.4342586100001</v>
      </c>
      <c r="T131" s="36">
        <f>SUMIFS(СВЦЭМ!$D$33:$D$776,СВЦЭМ!$A$33:$A$776,$A131,СВЦЭМ!$B$33:$B$776,T$113)+'СЕТ СН'!$I$11+СВЦЭМ!$D$10+'СЕТ СН'!$I$5-'СЕТ СН'!$I$21</f>
        <v>3697.5609904000003</v>
      </c>
      <c r="U131" s="36">
        <f>SUMIFS(СВЦЭМ!$D$33:$D$776,СВЦЭМ!$A$33:$A$776,$A131,СВЦЭМ!$B$33:$B$776,U$113)+'СЕТ СН'!$I$11+СВЦЭМ!$D$10+'СЕТ СН'!$I$5-'СЕТ СН'!$I$21</f>
        <v>3685.2668103000001</v>
      </c>
      <c r="V131" s="36">
        <f>SUMIFS(СВЦЭМ!$D$33:$D$776,СВЦЭМ!$A$33:$A$776,$A131,СВЦЭМ!$B$33:$B$776,V$113)+'СЕТ СН'!$I$11+СВЦЭМ!$D$10+'СЕТ СН'!$I$5-'СЕТ СН'!$I$21</f>
        <v>3676.34283495</v>
      </c>
      <c r="W131" s="36">
        <f>SUMIFS(СВЦЭМ!$D$33:$D$776,СВЦЭМ!$A$33:$A$776,$A131,СВЦЭМ!$B$33:$B$776,W$113)+'СЕТ СН'!$I$11+СВЦЭМ!$D$10+'СЕТ СН'!$I$5-'СЕТ СН'!$I$21</f>
        <v>3687.9357491800001</v>
      </c>
      <c r="X131" s="36">
        <f>SUMIFS(СВЦЭМ!$D$33:$D$776,СВЦЭМ!$A$33:$A$776,$A131,СВЦЭМ!$B$33:$B$776,X$113)+'СЕТ СН'!$I$11+СВЦЭМ!$D$10+'СЕТ СН'!$I$5-'СЕТ СН'!$I$21</f>
        <v>3686.2370509100001</v>
      </c>
      <c r="Y131" s="36">
        <f>SUMIFS(СВЦЭМ!$D$33:$D$776,СВЦЭМ!$A$33:$A$776,$A131,СВЦЭМ!$B$33:$B$776,Y$113)+'СЕТ СН'!$I$11+СВЦЭМ!$D$10+'СЕТ СН'!$I$5-'СЕТ СН'!$I$21</f>
        <v>3711.8521455</v>
      </c>
    </row>
    <row r="132" spans="1:26" ht="15.75" x14ac:dyDescent="0.2">
      <c r="A132" s="35">
        <f t="shared" si="3"/>
        <v>43880</v>
      </c>
      <c r="B132" s="36">
        <f>SUMIFS(СВЦЭМ!$D$33:$D$776,СВЦЭМ!$A$33:$A$776,$A132,СВЦЭМ!$B$33:$B$776,B$113)+'СЕТ СН'!$I$11+СВЦЭМ!$D$10+'СЕТ СН'!$I$5-'СЕТ СН'!$I$21</f>
        <v>3733.4073646300003</v>
      </c>
      <c r="C132" s="36">
        <f>SUMIFS(СВЦЭМ!$D$33:$D$776,СВЦЭМ!$A$33:$A$776,$A132,СВЦЭМ!$B$33:$B$776,C$113)+'СЕТ СН'!$I$11+СВЦЭМ!$D$10+'СЕТ СН'!$I$5-'СЕТ СН'!$I$21</f>
        <v>3735.7991376499999</v>
      </c>
      <c r="D132" s="36">
        <f>SUMIFS(СВЦЭМ!$D$33:$D$776,СВЦЭМ!$A$33:$A$776,$A132,СВЦЭМ!$B$33:$B$776,D$113)+'СЕТ СН'!$I$11+СВЦЭМ!$D$10+'СЕТ СН'!$I$5-'СЕТ СН'!$I$21</f>
        <v>3751.7913035500001</v>
      </c>
      <c r="E132" s="36">
        <f>SUMIFS(СВЦЭМ!$D$33:$D$776,СВЦЭМ!$A$33:$A$776,$A132,СВЦЭМ!$B$33:$B$776,E$113)+'СЕТ СН'!$I$11+СВЦЭМ!$D$10+'СЕТ СН'!$I$5-'СЕТ СН'!$I$21</f>
        <v>3758.36295827</v>
      </c>
      <c r="F132" s="36">
        <f>SUMIFS(СВЦЭМ!$D$33:$D$776,СВЦЭМ!$A$33:$A$776,$A132,СВЦЭМ!$B$33:$B$776,F$113)+'СЕТ СН'!$I$11+СВЦЭМ!$D$10+'СЕТ СН'!$I$5-'СЕТ СН'!$I$21</f>
        <v>3751.1841775299999</v>
      </c>
      <c r="G132" s="36">
        <f>SUMIFS(СВЦЭМ!$D$33:$D$776,СВЦЭМ!$A$33:$A$776,$A132,СВЦЭМ!$B$33:$B$776,G$113)+'СЕТ СН'!$I$11+СВЦЭМ!$D$10+'СЕТ СН'!$I$5-'СЕТ СН'!$I$21</f>
        <v>3745.1789482300001</v>
      </c>
      <c r="H132" s="36">
        <f>SUMIFS(СВЦЭМ!$D$33:$D$776,СВЦЭМ!$A$33:$A$776,$A132,СВЦЭМ!$B$33:$B$776,H$113)+'СЕТ СН'!$I$11+СВЦЭМ!$D$10+'СЕТ СН'!$I$5-'СЕТ СН'!$I$21</f>
        <v>3716.03670969</v>
      </c>
      <c r="I132" s="36">
        <f>SUMIFS(СВЦЭМ!$D$33:$D$776,СВЦЭМ!$A$33:$A$776,$A132,СВЦЭМ!$B$33:$B$776,I$113)+'СЕТ СН'!$I$11+СВЦЭМ!$D$10+'СЕТ СН'!$I$5-'СЕТ СН'!$I$21</f>
        <v>3684.9147835200001</v>
      </c>
      <c r="J132" s="36">
        <f>SUMIFS(СВЦЭМ!$D$33:$D$776,СВЦЭМ!$A$33:$A$776,$A132,СВЦЭМ!$B$33:$B$776,J$113)+'СЕТ СН'!$I$11+СВЦЭМ!$D$10+'СЕТ СН'!$I$5-'СЕТ СН'!$I$21</f>
        <v>3657.8509587100002</v>
      </c>
      <c r="K132" s="36">
        <f>SUMIFS(СВЦЭМ!$D$33:$D$776,СВЦЭМ!$A$33:$A$776,$A132,СВЦЭМ!$B$33:$B$776,K$113)+'СЕТ СН'!$I$11+СВЦЭМ!$D$10+'СЕТ СН'!$I$5-'СЕТ СН'!$I$21</f>
        <v>3637.5776212300002</v>
      </c>
      <c r="L132" s="36">
        <f>SUMIFS(СВЦЭМ!$D$33:$D$776,СВЦЭМ!$A$33:$A$776,$A132,СВЦЭМ!$B$33:$B$776,L$113)+'СЕТ СН'!$I$11+СВЦЭМ!$D$10+'СЕТ СН'!$I$5-'СЕТ СН'!$I$21</f>
        <v>3638.2644698700001</v>
      </c>
      <c r="M132" s="36">
        <f>SUMIFS(СВЦЭМ!$D$33:$D$776,СВЦЭМ!$A$33:$A$776,$A132,СВЦЭМ!$B$33:$B$776,M$113)+'СЕТ СН'!$I$11+СВЦЭМ!$D$10+'СЕТ СН'!$I$5-'СЕТ СН'!$I$21</f>
        <v>3646.1435812</v>
      </c>
      <c r="N132" s="36">
        <f>SUMIFS(СВЦЭМ!$D$33:$D$776,СВЦЭМ!$A$33:$A$776,$A132,СВЦЭМ!$B$33:$B$776,N$113)+'СЕТ СН'!$I$11+СВЦЭМ!$D$10+'СЕТ СН'!$I$5-'СЕТ СН'!$I$21</f>
        <v>3665.28080146</v>
      </c>
      <c r="O132" s="36">
        <f>SUMIFS(СВЦЭМ!$D$33:$D$776,СВЦЭМ!$A$33:$A$776,$A132,СВЦЭМ!$B$33:$B$776,O$113)+'СЕТ СН'!$I$11+СВЦЭМ!$D$10+'СЕТ СН'!$I$5-'СЕТ СН'!$I$21</f>
        <v>3685.7402087199998</v>
      </c>
      <c r="P132" s="36">
        <f>SUMIFS(СВЦЭМ!$D$33:$D$776,СВЦЭМ!$A$33:$A$776,$A132,СВЦЭМ!$B$33:$B$776,P$113)+'СЕТ СН'!$I$11+СВЦЭМ!$D$10+'СЕТ СН'!$I$5-'СЕТ СН'!$I$21</f>
        <v>3703.1279556899999</v>
      </c>
      <c r="Q132" s="36">
        <f>SUMIFS(СВЦЭМ!$D$33:$D$776,СВЦЭМ!$A$33:$A$776,$A132,СВЦЭМ!$B$33:$B$776,Q$113)+'СЕТ СН'!$I$11+СВЦЭМ!$D$10+'СЕТ СН'!$I$5-'СЕТ СН'!$I$21</f>
        <v>3707.90828809</v>
      </c>
      <c r="R132" s="36">
        <f>SUMIFS(СВЦЭМ!$D$33:$D$776,СВЦЭМ!$A$33:$A$776,$A132,СВЦЭМ!$B$33:$B$776,R$113)+'СЕТ СН'!$I$11+СВЦЭМ!$D$10+'СЕТ СН'!$I$5-'СЕТ СН'!$I$21</f>
        <v>3701.7773917200002</v>
      </c>
      <c r="S132" s="36">
        <f>SUMIFS(СВЦЭМ!$D$33:$D$776,СВЦЭМ!$A$33:$A$776,$A132,СВЦЭМ!$B$33:$B$776,S$113)+'СЕТ СН'!$I$11+СВЦЭМ!$D$10+'СЕТ СН'!$I$5-'СЕТ СН'!$I$21</f>
        <v>3677.97650681</v>
      </c>
      <c r="T132" s="36">
        <f>SUMIFS(СВЦЭМ!$D$33:$D$776,СВЦЭМ!$A$33:$A$776,$A132,СВЦЭМ!$B$33:$B$776,T$113)+'СЕТ СН'!$I$11+СВЦЭМ!$D$10+'СЕТ СН'!$I$5-'СЕТ СН'!$I$21</f>
        <v>3644.8142026</v>
      </c>
      <c r="U132" s="36">
        <f>SUMIFS(СВЦЭМ!$D$33:$D$776,СВЦЭМ!$A$33:$A$776,$A132,СВЦЭМ!$B$33:$B$776,U$113)+'СЕТ СН'!$I$11+СВЦЭМ!$D$10+'СЕТ СН'!$I$5-'СЕТ СН'!$I$21</f>
        <v>3638.4760400300001</v>
      </c>
      <c r="V132" s="36">
        <f>SUMIFS(СВЦЭМ!$D$33:$D$776,СВЦЭМ!$A$33:$A$776,$A132,СВЦЭМ!$B$33:$B$776,V$113)+'СЕТ СН'!$I$11+СВЦЭМ!$D$10+'СЕТ СН'!$I$5-'СЕТ СН'!$I$21</f>
        <v>3656.2233721500002</v>
      </c>
      <c r="W132" s="36">
        <f>SUMIFS(СВЦЭМ!$D$33:$D$776,СВЦЭМ!$A$33:$A$776,$A132,СВЦЭМ!$B$33:$B$776,W$113)+'СЕТ СН'!$I$11+СВЦЭМ!$D$10+'СЕТ СН'!$I$5-'СЕТ СН'!$I$21</f>
        <v>3648.6810255300002</v>
      </c>
      <c r="X132" s="36">
        <f>SUMIFS(СВЦЭМ!$D$33:$D$776,СВЦЭМ!$A$33:$A$776,$A132,СВЦЭМ!$B$33:$B$776,X$113)+'СЕТ СН'!$I$11+СВЦЭМ!$D$10+'СЕТ СН'!$I$5-'СЕТ СН'!$I$21</f>
        <v>3650.28509265</v>
      </c>
      <c r="Y132" s="36">
        <f>SUMIFS(СВЦЭМ!$D$33:$D$776,СВЦЭМ!$A$33:$A$776,$A132,СВЦЭМ!$B$33:$B$776,Y$113)+'СЕТ СН'!$I$11+СВЦЭМ!$D$10+'СЕТ СН'!$I$5-'СЕТ СН'!$I$21</f>
        <v>3687.7016681599998</v>
      </c>
    </row>
    <row r="133" spans="1:26" ht="15.75" x14ac:dyDescent="0.2">
      <c r="A133" s="35">
        <f t="shared" si="3"/>
        <v>43881</v>
      </c>
      <c r="B133" s="36">
        <f>SUMIFS(СВЦЭМ!$D$33:$D$776,СВЦЭМ!$A$33:$A$776,$A133,СВЦЭМ!$B$33:$B$776,B$113)+'СЕТ СН'!$I$11+СВЦЭМ!$D$10+'СЕТ СН'!$I$5-'СЕТ СН'!$I$21</f>
        <v>3690.8097791499999</v>
      </c>
      <c r="C133" s="36">
        <f>SUMIFS(СВЦЭМ!$D$33:$D$776,СВЦЭМ!$A$33:$A$776,$A133,СВЦЭМ!$B$33:$B$776,C$113)+'СЕТ СН'!$I$11+СВЦЭМ!$D$10+'СЕТ СН'!$I$5-'СЕТ СН'!$I$21</f>
        <v>3698.7979757399999</v>
      </c>
      <c r="D133" s="36">
        <f>SUMIFS(СВЦЭМ!$D$33:$D$776,СВЦЭМ!$A$33:$A$776,$A133,СВЦЭМ!$B$33:$B$776,D$113)+'СЕТ СН'!$I$11+СВЦЭМ!$D$10+'СЕТ СН'!$I$5-'СЕТ СН'!$I$21</f>
        <v>3711.2110165100003</v>
      </c>
      <c r="E133" s="36">
        <f>SUMIFS(СВЦЭМ!$D$33:$D$776,СВЦЭМ!$A$33:$A$776,$A133,СВЦЭМ!$B$33:$B$776,E$113)+'СЕТ СН'!$I$11+СВЦЭМ!$D$10+'СЕТ СН'!$I$5-'СЕТ СН'!$I$21</f>
        <v>3727.6223910899998</v>
      </c>
      <c r="F133" s="36">
        <f>SUMIFS(СВЦЭМ!$D$33:$D$776,СВЦЭМ!$A$33:$A$776,$A133,СВЦЭМ!$B$33:$B$776,F$113)+'СЕТ СН'!$I$11+СВЦЭМ!$D$10+'СЕТ СН'!$I$5-'СЕТ СН'!$I$21</f>
        <v>3730.8525488400001</v>
      </c>
      <c r="G133" s="36">
        <f>SUMIFS(СВЦЭМ!$D$33:$D$776,СВЦЭМ!$A$33:$A$776,$A133,СВЦЭМ!$B$33:$B$776,G$113)+'СЕТ СН'!$I$11+СВЦЭМ!$D$10+'СЕТ СН'!$I$5-'СЕТ СН'!$I$21</f>
        <v>3722.3974359399999</v>
      </c>
      <c r="H133" s="36">
        <f>SUMIFS(СВЦЭМ!$D$33:$D$776,СВЦЭМ!$A$33:$A$776,$A133,СВЦЭМ!$B$33:$B$776,H$113)+'СЕТ СН'!$I$11+СВЦЭМ!$D$10+'СЕТ СН'!$I$5-'СЕТ СН'!$I$21</f>
        <v>3694.6289130599998</v>
      </c>
      <c r="I133" s="36">
        <f>SUMIFS(СВЦЭМ!$D$33:$D$776,СВЦЭМ!$A$33:$A$776,$A133,СВЦЭМ!$B$33:$B$776,I$113)+'СЕТ СН'!$I$11+СВЦЭМ!$D$10+'СЕТ СН'!$I$5-'СЕТ СН'!$I$21</f>
        <v>3661.74702278</v>
      </c>
      <c r="J133" s="36">
        <f>SUMIFS(СВЦЭМ!$D$33:$D$776,СВЦЭМ!$A$33:$A$776,$A133,СВЦЭМ!$B$33:$B$776,J$113)+'СЕТ СН'!$I$11+СВЦЭМ!$D$10+'СЕТ СН'!$I$5-'СЕТ СН'!$I$21</f>
        <v>3627.24938944</v>
      </c>
      <c r="K133" s="36">
        <f>SUMIFS(СВЦЭМ!$D$33:$D$776,СВЦЭМ!$A$33:$A$776,$A133,СВЦЭМ!$B$33:$B$776,K$113)+'СЕТ СН'!$I$11+СВЦЭМ!$D$10+'СЕТ СН'!$I$5-'СЕТ СН'!$I$21</f>
        <v>3612.3132580900001</v>
      </c>
      <c r="L133" s="36">
        <f>SUMIFS(СВЦЭМ!$D$33:$D$776,СВЦЭМ!$A$33:$A$776,$A133,СВЦЭМ!$B$33:$B$776,L$113)+'СЕТ СН'!$I$11+СВЦЭМ!$D$10+'СЕТ СН'!$I$5-'СЕТ СН'!$I$21</f>
        <v>3613.5155962600002</v>
      </c>
      <c r="M133" s="36">
        <f>SUMIFS(СВЦЭМ!$D$33:$D$776,СВЦЭМ!$A$33:$A$776,$A133,СВЦЭМ!$B$33:$B$776,M$113)+'СЕТ СН'!$I$11+СВЦЭМ!$D$10+'СЕТ СН'!$I$5-'СЕТ СН'!$I$21</f>
        <v>3622.9839529600004</v>
      </c>
      <c r="N133" s="36">
        <f>SUMIFS(СВЦЭМ!$D$33:$D$776,СВЦЭМ!$A$33:$A$776,$A133,СВЦЭМ!$B$33:$B$776,N$113)+'СЕТ СН'!$I$11+СВЦЭМ!$D$10+'СЕТ СН'!$I$5-'СЕТ СН'!$I$21</f>
        <v>3648.6444859399999</v>
      </c>
      <c r="O133" s="36">
        <f>SUMIFS(СВЦЭМ!$D$33:$D$776,СВЦЭМ!$A$33:$A$776,$A133,СВЦЭМ!$B$33:$B$776,O$113)+'СЕТ СН'!$I$11+СВЦЭМ!$D$10+'СЕТ СН'!$I$5-'СЕТ СН'!$I$21</f>
        <v>3669.1397103899999</v>
      </c>
      <c r="P133" s="36">
        <f>SUMIFS(СВЦЭМ!$D$33:$D$776,СВЦЭМ!$A$33:$A$776,$A133,СВЦЭМ!$B$33:$B$776,P$113)+'СЕТ СН'!$I$11+СВЦЭМ!$D$10+'СЕТ СН'!$I$5-'СЕТ СН'!$I$21</f>
        <v>3684.5510178</v>
      </c>
      <c r="Q133" s="36">
        <f>SUMIFS(СВЦЭМ!$D$33:$D$776,СВЦЭМ!$A$33:$A$776,$A133,СВЦЭМ!$B$33:$B$776,Q$113)+'СЕТ СН'!$I$11+СВЦЭМ!$D$10+'СЕТ СН'!$I$5-'СЕТ СН'!$I$21</f>
        <v>3699.7989228400002</v>
      </c>
      <c r="R133" s="36">
        <f>SUMIFS(СВЦЭМ!$D$33:$D$776,СВЦЭМ!$A$33:$A$776,$A133,СВЦЭМ!$B$33:$B$776,R$113)+'СЕТ СН'!$I$11+СВЦЭМ!$D$10+'СЕТ СН'!$I$5-'СЕТ СН'!$I$21</f>
        <v>3694.5751116700003</v>
      </c>
      <c r="S133" s="36">
        <f>SUMIFS(СВЦЭМ!$D$33:$D$776,СВЦЭМ!$A$33:$A$776,$A133,СВЦЭМ!$B$33:$B$776,S$113)+'СЕТ СН'!$I$11+СВЦЭМ!$D$10+'СЕТ СН'!$I$5-'СЕТ СН'!$I$21</f>
        <v>3662.9850529</v>
      </c>
      <c r="T133" s="36">
        <f>SUMIFS(СВЦЭМ!$D$33:$D$776,СВЦЭМ!$A$33:$A$776,$A133,СВЦЭМ!$B$33:$B$776,T$113)+'СЕТ СН'!$I$11+СВЦЭМ!$D$10+'СЕТ СН'!$I$5-'СЕТ СН'!$I$21</f>
        <v>3635.0730540900004</v>
      </c>
      <c r="U133" s="36">
        <f>SUMIFS(СВЦЭМ!$D$33:$D$776,СВЦЭМ!$A$33:$A$776,$A133,СВЦЭМ!$B$33:$B$776,U$113)+'СЕТ СН'!$I$11+СВЦЭМ!$D$10+'СЕТ СН'!$I$5-'СЕТ СН'!$I$21</f>
        <v>3616.3077127900001</v>
      </c>
      <c r="V133" s="36">
        <f>SUMIFS(СВЦЭМ!$D$33:$D$776,СВЦЭМ!$A$33:$A$776,$A133,СВЦЭМ!$B$33:$B$776,V$113)+'СЕТ СН'!$I$11+СВЦЭМ!$D$10+'СЕТ СН'!$I$5-'СЕТ СН'!$I$21</f>
        <v>3619.7498245199999</v>
      </c>
      <c r="W133" s="36">
        <f>SUMIFS(СВЦЭМ!$D$33:$D$776,СВЦЭМ!$A$33:$A$776,$A133,СВЦЭМ!$B$33:$B$776,W$113)+'СЕТ СН'!$I$11+СВЦЭМ!$D$10+'СЕТ СН'!$I$5-'СЕТ СН'!$I$21</f>
        <v>3639.0087222700004</v>
      </c>
      <c r="X133" s="36">
        <f>SUMIFS(СВЦЭМ!$D$33:$D$776,СВЦЭМ!$A$33:$A$776,$A133,СВЦЭМ!$B$33:$B$776,X$113)+'СЕТ СН'!$I$11+СВЦЭМ!$D$10+'СЕТ СН'!$I$5-'СЕТ СН'!$I$21</f>
        <v>3656.4960863900001</v>
      </c>
      <c r="Y133" s="36">
        <f>SUMIFS(СВЦЭМ!$D$33:$D$776,СВЦЭМ!$A$33:$A$776,$A133,СВЦЭМ!$B$33:$B$776,Y$113)+'СЕТ СН'!$I$11+СВЦЭМ!$D$10+'СЕТ СН'!$I$5-'СЕТ СН'!$I$21</f>
        <v>3667.9710603799999</v>
      </c>
    </row>
    <row r="134" spans="1:26" ht="15.75" x14ac:dyDescent="0.2">
      <c r="A134" s="35">
        <f t="shared" si="3"/>
        <v>43882</v>
      </c>
      <c r="B134" s="36">
        <f>SUMIFS(СВЦЭМ!$D$33:$D$776,СВЦЭМ!$A$33:$A$776,$A134,СВЦЭМ!$B$33:$B$776,B$113)+'СЕТ СН'!$I$11+СВЦЭМ!$D$10+'СЕТ СН'!$I$5-'СЕТ СН'!$I$21</f>
        <v>3680.7862656500001</v>
      </c>
      <c r="C134" s="36">
        <f>SUMIFS(СВЦЭМ!$D$33:$D$776,СВЦЭМ!$A$33:$A$776,$A134,СВЦЭМ!$B$33:$B$776,C$113)+'СЕТ СН'!$I$11+СВЦЭМ!$D$10+'СЕТ СН'!$I$5-'СЕТ СН'!$I$21</f>
        <v>3703.72038445</v>
      </c>
      <c r="D134" s="36">
        <f>SUMIFS(СВЦЭМ!$D$33:$D$776,СВЦЭМ!$A$33:$A$776,$A134,СВЦЭМ!$B$33:$B$776,D$113)+'СЕТ СН'!$I$11+СВЦЭМ!$D$10+'СЕТ СН'!$I$5-'СЕТ СН'!$I$21</f>
        <v>3716.99795812</v>
      </c>
      <c r="E134" s="36">
        <f>SUMIFS(СВЦЭМ!$D$33:$D$776,СВЦЭМ!$A$33:$A$776,$A134,СВЦЭМ!$B$33:$B$776,E$113)+'СЕТ СН'!$I$11+СВЦЭМ!$D$10+'СЕТ СН'!$I$5-'СЕТ СН'!$I$21</f>
        <v>3720.6265765400003</v>
      </c>
      <c r="F134" s="36">
        <f>SUMIFS(СВЦЭМ!$D$33:$D$776,СВЦЭМ!$A$33:$A$776,$A134,СВЦЭМ!$B$33:$B$776,F$113)+'СЕТ СН'!$I$11+СВЦЭМ!$D$10+'СЕТ СН'!$I$5-'СЕТ СН'!$I$21</f>
        <v>3708.6803000099999</v>
      </c>
      <c r="G134" s="36">
        <f>SUMIFS(СВЦЭМ!$D$33:$D$776,СВЦЭМ!$A$33:$A$776,$A134,СВЦЭМ!$B$33:$B$776,G$113)+'СЕТ СН'!$I$11+СВЦЭМ!$D$10+'СЕТ СН'!$I$5-'СЕТ СН'!$I$21</f>
        <v>3685.9879219200002</v>
      </c>
      <c r="H134" s="36">
        <f>SUMIFS(СВЦЭМ!$D$33:$D$776,СВЦЭМ!$A$33:$A$776,$A134,СВЦЭМ!$B$33:$B$776,H$113)+'СЕТ СН'!$I$11+СВЦЭМ!$D$10+'СЕТ СН'!$I$5-'СЕТ СН'!$I$21</f>
        <v>3666.9886067400003</v>
      </c>
      <c r="I134" s="36">
        <f>SUMIFS(СВЦЭМ!$D$33:$D$776,СВЦЭМ!$A$33:$A$776,$A134,СВЦЭМ!$B$33:$B$776,I$113)+'СЕТ СН'!$I$11+СВЦЭМ!$D$10+'СЕТ СН'!$I$5-'СЕТ СН'!$I$21</f>
        <v>3649.8448090700003</v>
      </c>
      <c r="J134" s="36">
        <f>SUMIFS(СВЦЭМ!$D$33:$D$776,СВЦЭМ!$A$33:$A$776,$A134,СВЦЭМ!$B$33:$B$776,J$113)+'СЕТ СН'!$I$11+СВЦЭМ!$D$10+'СЕТ СН'!$I$5-'СЕТ СН'!$I$21</f>
        <v>3628.3050963700002</v>
      </c>
      <c r="K134" s="36">
        <f>SUMIFS(СВЦЭМ!$D$33:$D$776,СВЦЭМ!$A$33:$A$776,$A134,СВЦЭМ!$B$33:$B$776,K$113)+'СЕТ СН'!$I$11+СВЦЭМ!$D$10+'СЕТ СН'!$I$5-'СЕТ СН'!$I$21</f>
        <v>3623.1125677700002</v>
      </c>
      <c r="L134" s="36">
        <f>SUMIFS(СВЦЭМ!$D$33:$D$776,СВЦЭМ!$A$33:$A$776,$A134,СВЦЭМ!$B$33:$B$776,L$113)+'СЕТ СН'!$I$11+СВЦЭМ!$D$10+'СЕТ СН'!$I$5-'СЕТ СН'!$I$21</f>
        <v>3626.5105998700001</v>
      </c>
      <c r="M134" s="36">
        <f>SUMIFS(СВЦЭМ!$D$33:$D$776,СВЦЭМ!$A$33:$A$776,$A134,СВЦЭМ!$B$33:$B$776,M$113)+'СЕТ СН'!$I$11+СВЦЭМ!$D$10+'СЕТ СН'!$I$5-'СЕТ СН'!$I$21</f>
        <v>3638.9731652700002</v>
      </c>
      <c r="N134" s="36">
        <f>SUMIFS(СВЦЭМ!$D$33:$D$776,СВЦЭМ!$A$33:$A$776,$A134,СВЦЭМ!$B$33:$B$776,N$113)+'СЕТ СН'!$I$11+СВЦЭМ!$D$10+'СЕТ СН'!$I$5-'СЕТ СН'!$I$21</f>
        <v>3658.4321976800002</v>
      </c>
      <c r="O134" s="36">
        <f>SUMIFS(СВЦЭМ!$D$33:$D$776,СВЦЭМ!$A$33:$A$776,$A134,СВЦЭМ!$B$33:$B$776,O$113)+'СЕТ СН'!$I$11+СВЦЭМ!$D$10+'СЕТ СН'!$I$5-'СЕТ СН'!$I$21</f>
        <v>3679.0256679700001</v>
      </c>
      <c r="P134" s="36">
        <f>SUMIFS(СВЦЭМ!$D$33:$D$776,СВЦЭМ!$A$33:$A$776,$A134,СВЦЭМ!$B$33:$B$776,P$113)+'СЕТ СН'!$I$11+СВЦЭМ!$D$10+'СЕТ СН'!$I$5-'СЕТ СН'!$I$21</f>
        <v>3690.6433853799999</v>
      </c>
      <c r="Q134" s="36">
        <f>SUMIFS(СВЦЭМ!$D$33:$D$776,СВЦЭМ!$A$33:$A$776,$A134,СВЦЭМ!$B$33:$B$776,Q$113)+'СЕТ СН'!$I$11+СВЦЭМ!$D$10+'СЕТ СН'!$I$5-'СЕТ СН'!$I$21</f>
        <v>3697.5285185100001</v>
      </c>
      <c r="R134" s="36">
        <f>SUMIFS(СВЦЭМ!$D$33:$D$776,СВЦЭМ!$A$33:$A$776,$A134,СВЦЭМ!$B$33:$B$776,R$113)+'СЕТ СН'!$I$11+СВЦЭМ!$D$10+'СЕТ СН'!$I$5-'СЕТ СН'!$I$21</f>
        <v>3694.4848259300002</v>
      </c>
      <c r="S134" s="36">
        <f>SUMIFS(СВЦЭМ!$D$33:$D$776,СВЦЭМ!$A$33:$A$776,$A134,СВЦЭМ!$B$33:$B$776,S$113)+'СЕТ СН'!$I$11+СВЦЭМ!$D$10+'СЕТ СН'!$I$5-'СЕТ СН'!$I$21</f>
        <v>3676.8839349700002</v>
      </c>
      <c r="T134" s="36">
        <f>SUMIFS(СВЦЭМ!$D$33:$D$776,СВЦЭМ!$A$33:$A$776,$A134,СВЦЭМ!$B$33:$B$776,T$113)+'СЕТ СН'!$I$11+СВЦЭМ!$D$10+'СЕТ СН'!$I$5-'СЕТ СН'!$I$21</f>
        <v>3645.4096375099998</v>
      </c>
      <c r="U134" s="36">
        <f>SUMIFS(СВЦЭМ!$D$33:$D$776,СВЦЭМ!$A$33:$A$776,$A134,СВЦЭМ!$B$33:$B$776,U$113)+'СЕТ СН'!$I$11+СВЦЭМ!$D$10+'СЕТ СН'!$I$5-'СЕТ СН'!$I$21</f>
        <v>3623.2220259400001</v>
      </c>
      <c r="V134" s="36">
        <f>SUMIFS(СВЦЭМ!$D$33:$D$776,СВЦЭМ!$A$33:$A$776,$A134,СВЦЭМ!$B$33:$B$776,V$113)+'СЕТ СН'!$I$11+СВЦЭМ!$D$10+'СЕТ СН'!$I$5-'СЕТ СН'!$I$21</f>
        <v>3592.4347974000002</v>
      </c>
      <c r="W134" s="36">
        <f>SUMIFS(СВЦЭМ!$D$33:$D$776,СВЦЭМ!$A$33:$A$776,$A134,СВЦЭМ!$B$33:$B$776,W$113)+'СЕТ СН'!$I$11+СВЦЭМ!$D$10+'СЕТ СН'!$I$5-'СЕТ СН'!$I$21</f>
        <v>3597.8630298200001</v>
      </c>
      <c r="X134" s="36">
        <f>SUMIFS(СВЦЭМ!$D$33:$D$776,СВЦЭМ!$A$33:$A$776,$A134,СВЦЭМ!$B$33:$B$776,X$113)+'СЕТ СН'!$I$11+СВЦЭМ!$D$10+'СЕТ СН'!$I$5-'СЕТ СН'!$I$21</f>
        <v>3605.9734710900002</v>
      </c>
      <c r="Y134" s="36">
        <f>SUMIFS(СВЦЭМ!$D$33:$D$776,СВЦЭМ!$A$33:$A$776,$A134,СВЦЭМ!$B$33:$B$776,Y$113)+'СЕТ СН'!$I$11+СВЦЭМ!$D$10+'СЕТ СН'!$I$5-'СЕТ СН'!$I$21</f>
        <v>3626.5500905899999</v>
      </c>
    </row>
    <row r="135" spans="1:26" ht="15.75" x14ac:dyDescent="0.2">
      <c r="A135" s="35">
        <f t="shared" si="3"/>
        <v>43883</v>
      </c>
      <c r="B135" s="36">
        <f>SUMIFS(СВЦЭМ!$D$33:$D$776,СВЦЭМ!$A$33:$A$776,$A135,СВЦЭМ!$B$33:$B$776,B$113)+'СЕТ СН'!$I$11+СВЦЭМ!$D$10+'СЕТ СН'!$I$5-'СЕТ СН'!$I$21</f>
        <v>3656.4470142800001</v>
      </c>
      <c r="C135" s="36">
        <f>SUMIFS(СВЦЭМ!$D$33:$D$776,СВЦЭМ!$A$33:$A$776,$A135,СВЦЭМ!$B$33:$B$776,C$113)+'СЕТ СН'!$I$11+СВЦЭМ!$D$10+'СЕТ СН'!$I$5-'СЕТ СН'!$I$21</f>
        <v>3672.81480272</v>
      </c>
      <c r="D135" s="36">
        <f>SUMIFS(СВЦЭМ!$D$33:$D$776,СВЦЭМ!$A$33:$A$776,$A135,СВЦЭМ!$B$33:$B$776,D$113)+'СЕТ СН'!$I$11+СВЦЭМ!$D$10+'СЕТ СН'!$I$5-'СЕТ СН'!$I$21</f>
        <v>3677.5854795499999</v>
      </c>
      <c r="E135" s="36">
        <f>SUMIFS(СВЦЭМ!$D$33:$D$776,СВЦЭМ!$A$33:$A$776,$A135,СВЦЭМ!$B$33:$B$776,E$113)+'СЕТ СН'!$I$11+СВЦЭМ!$D$10+'СЕТ СН'!$I$5-'СЕТ СН'!$I$21</f>
        <v>3678.8386382100002</v>
      </c>
      <c r="F135" s="36">
        <f>SUMIFS(СВЦЭМ!$D$33:$D$776,СВЦЭМ!$A$33:$A$776,$A135,СВЦЭМ!$B$33:$B$776,F$113)+'СЕТ СН'!$I$11+СВЦЭМ!$D$10+'СЕТ СН'!$I$5-'СЕТ СН'!$I$21</f>
        <v>3675.6788917200001</v>
      </c>
      <c r="G135" s="36">
        <f>SUMIFS(СВЦЭМ!$D$33:$D$776,СВЦЭМ!$A$33:$A$776,$A135,СВЦЭМ!$B$33:$B$776,G$113)+'СЕТ СН'!$I$11+СВЦЭМ!$D$10+'СЕТ СН'!$I$5-'СЕТ СН'!$I$21</f>
        <v>3667.8995282800001</v>
      </c>
      <c r="H135" s="36">
        <f>SUMIFS(СВЦЭМ!$D$33:$D$776,СВЦЭМ!$A$33:$A$776,$A135,СВЦЭМ!$B$33:$B$776,H$113)+'СЕТ СН'!$I$11+СВЦЭМ!$D$10+'СЕТ СН'!$I$5-'СЕТ СН'!$I$21</f>
        <v>3647.0548756600001</v>
      </c>
      <c r="I135" s="36">
        <f>SUMIFS(СВЦЭМ!$D$33:$D$776,СВЦЭМ!$A$33:$A$776,$A135,СВЦЭМ!$B$33:$B$776,I$113)+'СЕТ СН'!$I$11+СВЦЭМ!$D$10+'СЕТ СН'!$I$5-'СЕТ СН'!$I$21</f>
        <v>3616.1157239499998</v>
      </c>
      <c r="J135" s="36">
        <f>SUMIFS(СВЦЭМ!$D$33:$D$776,СВЦЭМ!$A$33:$A$776,$A135,СВЦЭМ!$B$33:$B$776,J$113)+'СЕТ СН'!$I$11+СВЦЭМ!$D$10+'СЕТ СН'!$I$5-'СЕТ СН'!$I$21</f>
        <v>3620.6668919499998</v>
      </c>
      <c r="K135" s="36">
        <f>SUMIFS(СВЦЭМ!$D$33:$D$776,СВЦЭМ!$A$33:$A$776,$A135,СВЦЭМ!$B$33:$B$776,K$113)+'СЕТ СН'!$I$11+СВЦЭМ!$D$10+'СЕТ СН'!$I$5-'СЕТ СН'!$I$21</f>
        <v>3629.7643157699999</v>
      </c>
      <c r="L135" s="36">
        <f>SUMIFS(СВЦЭМ!$D$33:$D$776,СВЦЭМ!$A$33:$A$776,$A135,СВЦЭМ!$B$33:$B$776,L$113)+'СЕТ СН'!$I$11+СВЦЭМ!$D$10+'СЕТ СН'!$I$5-'СЕТ СН'!$I$21</f>
        <v>3639.7005874900001</v>
      </c>
      <c r="M135" s="36">
        <f>SUMIFS(СВЦЭМ!$D$33:$D$776,СВЦЭМ!$A$33:$A$776,$A135,СВЦЭМ!$B$33:$B$776,M$113)+'СЕТ СН'!$I$11+СВЦЭМ!$D$10+'СЕТ СН'!$I$5-'СЕТ СН'!$I$21</f>
        <v>3647.82464106</v>
      </c>
      <c r="N135" s="36">
        <f>SUMIFS(СВЦЭМ!$D$33:$D$776,СВЦЭМ!$A$33:$A$776,$A135,СВЦЭМ!$B$33:$B$776,N$113)+'СЕТ СН'!$I$11+СВЦЭМ!$D$10+'СЕТ СН'!$I$5-'СЕТ СН'!$I$21</f>
        <v>3649.8802630600003</v>
      </c>
      <c r="O135" s="36">
        <f>SUMIFS(СВЦЭМ!$D$33:$D$776,СВЦЭМ!$A$33:$A$776,$A135,СВЦЭМ!$B$33:$B$776,O$113)+'СЕТ СН'!$I$11+СВЦЭМ!$D$10+'СЕТ СН'!$I$5-'СЕТ СН'!$I$21</f>
        <v>3649.7822440099999</v>
      </c>
      <c r="P135" s="36">
        <f>SUMIFS(СВЦЭМ!$D$33:$D$776,СВЦЭМ!$A$33:$A$776,$A135,СВЦЭМ!$B$33:$B$776,P$113)+'СЕТ СН'!$I$11+СВЦЭМ!$D$10+'СЕТ СН'!$I$5-'СЕТ СН'!$I$21</f>
        <v>3643.9262330900001</v>
      </c>
      <c r="Q135" s="36">
        <f>SUMIFS(СВЦЭМ!$D$33:$D$776,СВЦЭМ!$A$33:$A$776,$A135,СВЦЭМ!$B$33:$B$776,Q$113)+'СЕТ СН'!$I$11+СВЦЭМ!$D$10+'СЕТ СН'!$I$5-'СЕТ СН'!$I$21</f>
        <v>3639.9068812599999</v>
      </c>
      <c r="R135" s="36">
        <f>SUMIFS(СВЦЭМ!$D$33:$D$776,СВЦЭМ!$A$33:$A$776,$A135,СВЦЭМ!$B$33:$B$776,R$113)+'СЕТ СН'!$I$11+СВЦЭМ!$D$10+'СЕТ СН'!$I$5-'СЕТ СН'!$I$21</f>
        <v>3634.8333439100002</v>
      </c>
      <c r="S135" s="36">
        <f>SUMIFS(СВЦЭМ!$D$33:$D$776,СВЦЭМ!$A$33:$A$776,$A135,СВЦЭМ!$B$33:$B$776,S$113)+'СЕТ СН'!$I$11+СВЦЭМ!$D$10+'СЕТ СН'!$I$5-'СЕТ СН'!$I$21</f>
        <v>3636.4790880400001</v>
      </c>
      <c r="T135" s="36">
        <f>SUMIFS(СВЦЭМ!$D$33:$D$776,СВЦЭМ!$A$33:$A$776,$A135,СВЦЭМ!$B$33:$B$776,T$113)+'СЕТ СН'!$I$11+СВЦЭМ!$D$10+'СЕТ СН'!$I$5-'СЕТ СН'!$I$21</f>
        <v>3639.5847498900002</v>
      </c>
      <c r="U135" s="36">
        <f>SUMIFS(СВЦЭМ!$D$33:$D$776,СВЦЭМ!$A$33:$A$776,$A135,СВЦЭМ!$B$33:$B$776,U$113)+'СЕТ СН'!$I$11+СВЦЭМ!$D$10+'СЕТ СН'!$I$5-'СЕТ СН'!$I$21</f>
        <v>3643.4301031599998</v>
      </c>
      <c r="V135" s="36">
        <f>SUMIFS(СВЦЭМ!$D$33:$D$776,СВЦЭМ!$A$33:$A$776,$A135,СВЦЭМ!$B$33:$B$776,V$113)+'СЕТ СН'!$I$11+СВЦЭМ!$D$10+'СЕТ СН'!$I$5-'СЕТ СН'!$I$21</f>
        <v>3651.6326141300001</v>
      </c>
      <c r="W135" s="36">
        <f>SUMIFS(СВЦЭМ!$D$33:$D$776,СВЦЭМ!$A$33:$A$776,$A135,СВЦЭМ!$B$33:$B$776,W$113)+'СЕТ СН'!$I$11+СВЦЭМ!$D$10+'СЕТ СН'!$I$5-'СЕТ СН'!$I$21</f>
        <v>3649.02596726</v>
      </c>
      <c r="X135" s="36">
        <f>SUMIFS(СВЦЭМ!$D$33:$D$776,СВЦЭМ!$A$33:$A$776,$A135,СВЦЭМ!$B$33:$B$776,X$113)+'СЕТ СН'!$I$11+СВЦЭМ!$D$10+'СЕТ СН'!$I$5-'СЕТ СН'!$I$21</f>
        <v>3639.53536141</v>
      </c>
      <c r="Y135" s="36">
        <f>SUMIFS(СВЦЭМ!$D$33:$D$776,СВЦЭМ!$A$33:$A$776,$A135,СВЦЭМ!$B$33:$B$776,Y$113)+'СЕТ СН'!$I$11+СВЦЭМ!$D$10+'СЕТ СН'!$I$5-'СЕТ СН'!$I$21</f>
        <v>3629.7875022900002</v>
      </c>
    </row>
    <row r="136" spans="1:26" ht="15.75" x14ac:dyDescent="0.2">
      <c r="A136" s="35">
        <f t="shared" si="3"/>
        <v>43884</v>
      </c>
      <c r="B136" s="36">
        <f>SUMIFS(СВЦЭМ!$D$33:$D$776,СВЦЭМ!$A$33:$A$776,$A136,СВЦЭМ!$B$33:$B$776,B$113)+'СЕТ СН'!$I$11+СВЦЭМ!$D$10+'СЕТ СН'!$I$5-'СЕТ СН'!$I$21</f>
        <v>3663.0504463500001</v>
      </c>
      <c r="C136" s="36">
        <f>SUMIFS(СВЦЭМ!$D$33:$D$776,СВЦЭМ!$A$33:$A$776,$A136,СВЦЭМ!$B$33:$B$776,C$113)+'СЕТ СН'!$I$11+СВЦЭМ!$D$10+'СЕТ СН'!$I$5-'СЕТ СН'!$I$21</f>
        <v>3681.22162432</v>
      </c>
      <c r="D136" s="36">
        <f>SUMIFS(СВЦЭМ!$D$33:$D$776,СВЦЭМ!$A$33:$A$776,$A136,СВЦЭМ!$B$33:$B$776,D$113)+'СЕТ СН'!$I$11+СВЦЭМ!$D$10+'СЕТ СН'!$I$5-'СЕТ СН'!$I$21</f>
        <v>3692.4125838200002</v>
      </c>
      <c r="E136" s="36">
        <f>SUMIFS(СВЦЭМ!$D$33:$D$776,СВЦЭМ!$A$33:$A$776,$A136,СВЦЭМ!$B$33:$B$776,E$113)+'СЕТ СН'!$I$11+СВЦЭМ!$D$10+'СЕТ СН'!$I$5-'СЕТ СН'!$I$21</f>
        <v>3697.5935330500001</v>
      </c>
      <c r="F136" s="36">
        <f>SUMIFS(СВЦЭМ!$D$33:$D$776,СВЦЭМ!$A$33:$A$776,$A136,СВЦЭМ!$B$33:$B$776,F$113)+'СЕТ СН'!$I$11+СВЦЭМ!$D$10+'СЕТ СН'!$I$5-'СЕТ СН'!$I$21</f>
        <v>3699.85881118</v>
      </c>
      <c r="G136" s="36">
        <f>SUMIFS(СВЦЭМ!$D$33:$D$776,СВЦЭМ!$A$33:$A$776,$A136,СВЦЭМ!$B$33:$B$776,G$113)+'СЕТ СН'!$I$11+СВЦЭМ!$D$10+'СЕТ СН'!$I$5-'СЕТ СН'!$I$21</f>
        <v>3701.7677750600001</v>
      </c>
      <c r="H136" s="36">
        <f>SUMIFS(СВЦЭМ!$D$33:$D$776,СВЦЭМ!$A$33:$A$776,$A136,СВЦЭМ!$B$33:$B$776,H$113)+'СЕТ СН'!$I$11+СВЦЭМ!$D$10+'СЕТ СН'!$I$5-'СЕТ СН'!$I$21</f>
        <v>3690.5370034699999</v>
      </c>
      <c r="I136" s="36">
        <f>SUMIFS(СВЦЭМ!$D$33:$D$776,СВЦЭМ!$A$33:$A$776,$A136,СВЦЭМ!$B$33:$B$776,I$113)+'СЕТ СН'!$I$11+СВЦЭМ!$D$10+'СЕТ СН'!$I$5-'СЕТ СН'!$I$21</f>
        <v>3678.9969529999998</v>
      </c>
      <c r="J136" s="36">
        <f>SUMIFS(СВЦЭМ!$D$33:$D$776,СВЦЭМ!$A$33:$A$776,$A136,СВЦЭМ!$B$33:$B$776,J$113)+'СЕТ СН'!$I$11+СВЦЭМ!$D$10+'СЕТ СН'!$I$5-'СЕТ СН'!$I$21</f>
        <v>3651.6171898699999</v>
      </c>
      <c r="K136" s="36">
        <f>SUMIFS(СВЦЭМ!$D$33:$D$776,СВЦЭМ!$A$33:$A$776,$A136,СВЦЭМ!$B$33:$B$776,K$113)+'СЕТ СН'!$I$11+СВЦЭМ!$D$10+'СЕТ СН'!$I$5-'СЕТ СН'!$I$21</f>
        <v>3610.7140798400001</v>
      </c>
      <c r="L136" s="36">
        <f>SUMIFS(СВЦЭМ!$D$33:$D$776,СВЦЭМ!$A$33:$A$776,$A136,СВЦЭМ!$B$33:$B$776,L$113)+'СЕТ СН'!$I$11+СВЦЭМ!$D$10+'СЕТ СН'!$I$5-'СЕТ СН'!$I$21</f>
        <v>3591.92726296</v>
      </c>
      <c r="M136" s="36">
        <f>SUMIFS(СВЦЭМ!$D$33:$D$776,СВЦЭМ!$A$33:$A$776,$A136,СВЦЭМ!$B$33:$B$776,M$113)+'СЕТ СН'!$I$11+СВЦЭМ!$D$10+'СЕТ СН'!$I$5-'СЕТ СН'!$I$21</f>
        <v>3597.8162209000002</v>
      </c>
      <c r="N136" s="36">
        <f>SUMIFS(СВЦЭМ!$D$33:$D$776,СВЦЭМ!$A$33:$A$776,$A136,СВЦЭМ!$B$33:$B$776,N$113)+'СЕТ СН'!$I$11+СВЦЭМ!$D$10+'СЕТ СН'!$I$5-'СЕТ СН'!$I$21</f>
        <v>3615.9635598100003</v>
      </c>
      <c r="O136" s="36">
        <f>SUMIFS(СВЦЭМ!$D$33:$D$776,СВЦЭМ!$A$33:$A$776,$A136,СВЦЭМ!$B$33:$B$776,O$113)+'СЕТ СН'!$I$11+СВЦЭМ!$D$10+'СЕТ СН'!$I$5-'СЕТ СН'!$I$21</f>
        <v>3629.8742399000002</v>
      </c>
      <c r="P136" s="36">
        <f>SUMIFS(СВЦЭМ!$D$33:$D$776,СВЦЭМ!$A$33:$A$776,$A136,СВЦЭМ!$B$33:$B$776,P$113)+'СЕТ СН'!$I$11+СВЦЭМ!$D$10+'СЕТ СН'!$I$5-'СЕТ СН'!$I$21</f>
        <v>3637.0759666900003</v>
      </c>
      <c r="Q136" s="36">
        <f>SUMIFS(СВЦЭМ!$D$33:$D$776,СВЦЭМ!$A$33:$A$776,$A136,СВЦЭМ!$B$33:$B$776,Q$113)+'СЕТ СН'!$I$11+СВЦЭМ!$D$10+'СЕТ СН'!$I$5-'СЕТ СН'!$I$21</f>
        <v>3646.8852647100002</v>
      </c>
      <c r="R136" s="36">
        <f>SUMIFS(СВЦЭМ!$D$33:$D$776,СВЦЭМ!$A$33:$A$776,$A136,СВЦЭМ!$B$33:$B$776,R$113)+'СЕТ СН'!$I$11+СВЦЭМ!$D$10+'СЕТ СН'!$I$5-'СЕТ СН'!$I$21</f>
        <v>3645.63116128</v>
      </c>
      <c r="S136" s="36">
        <f>SUMIFS(СВЦЭМ!$D$33:$D$776,СВЦЭМ!$A$33:$A$776,$A136,СВЦЭМ!$B$33:$B$776,S$113)+'СЕТ СН'!$I$11+СВЦЭМ!$D$10+'СЕТ СН'!$I$5-'СЕТ СН'!$I$21</f>
        <v>3636.1968891699998</v>
      </c>
      <c r="T136" s="36">
        <f>SUMIFS(СВЦЭМ!$D$33:$D$776,СВЦЭМ!$A$33:$A$776,$A136,СВЦЭМ!$B$33:$B$776,T$113)+'СЕТ СН'!$I$11+СВЦЭМ!$D$10+'СЕТ СН'!$I$5-'СЕТ СН'!$I$21</f>
        <v>3614.5640072800002</v>
      </c>
      <c r="U136" s="36">
        <f>SUMIFS(СВЦЭМ!$D$33:$D$776,СВЦЭМ!$A$33:$A$776,$A136,СВЦЭМ!$B$33:$B$776,U$113)+'СЕТ СН'!$I$11+СВЦЭМ!$D$10+'СЕТ СН'!$I$5-'СЕТ СН'!$I$21</f>
        <v>3598.8774334899999</v>
      </c>
      <c r="V136" s="36">
        <f>SUMIFS(СВЦЭМ!$D$33:$D$776,СВЦЭМ!$A$33:$A$776,$A136,СВЦЭМ!$B$33:$B$776,V$113)+'СЕТ СН'!$I$11+СВЦЭМ!$D$10+'СЕТ СН'!$I$5-'СЕТ СН'!$I$21</f>
        <v>3609.5405357300001</v>
      </c>
      <c r="W136" s="36">
        <f>SUMIFS(СВЦЭМ!$D$33:$D$776,СВЦЭМ!$A$33:$A$776,$A136,СВЦЭМ!$B$33:$B$776,W$113)+'СЕТ СН'!$I$11+СВЦЭМ!$D$10+'СЕТ СН'!$I$5-'СЕТ СН'!$I$21</f>
        <v>3620.6598361000001</v>
      </c>
      <c r="X136" s="36">
        <f>SUMIFS(СВЦЭМ!$D$33:$D$776,СВЦЭМ!$A$33:$A$776,$A136,СВЦЭМ!$B$33:$B$776,X$113)+'СЕТ СН'!$I$11+СВЦЭМ!$D$10+'СЕТ СН'!$I$5-'СЕТ СН'!$I$21</f>
        <v>3639.5377789200002</v>
      </c>
      <c r="Y136" s="36">
        <f>SUMIFS(СВЦЭМ!$D$33:$D$776,СВЦЭМ!$A$33:$A$776,$A136,СВЦЭМ!$B$33:$B$776,Y$113)+'СЕТ СН'!$I$11+СВЦЭМ!$D$10+'СЕТ СН'!$I$5-'СЕТ СН'!$I$21</f>
        <v>3657.82107937</v>
      </c>
    </row>
    <row r="137" spans="1:26" ht="15.75" x14ac:dyDescent="0.2">
      <c r="A137" s="35">
        <f t="shared" si="3"/>
        <v>43885</v>
      </c>
      <c r="B137" s="36">
        <f>SUMIFS(СВЦЭМ!$D$33:$D$776,СВЦЭМ!$A$33:$A$776,$A137,СВЦЭМ!$B$33:$B$776,B$113)+'СЕТ СН'!$I$11+СВЦЭМ!$D$10+'СЕТ СН'!$I$5-'СЕТ СН'!$I$21</f>
        <v>3657.7534563200002</v>
      </c>
      <c r="C137" s="36">
        <f>SUMIFS(СВЦЭМ!$D$33:$D$776,СВЦЭМ!$A$33:$A$776,$A137,СВЦЭМ!$B$33:$B$776,C$113)+'СЕТ СН'!$I$11+СВЦЭМ!$D$10+'СЕТ СН'!$I$5-'СЕТ СН'!$I$21</f>
        <v>3669.47295145</v>
      </c>
      <c r="D137" s="36">
        <f>SUMIFS(СВЦЭМ!$D$33:$D$776,СВЦЭМ!$A$33:$A$776,$A137,СВЦЭМ!$B$33:$B$776,D$113)+'СЕТ СН'!$I$11+СВЦЭМ!$D$10+'СЕТ СН'!$I$5-'СЕТ СН'!$I$21</f>
        <v>3684.6122459200001</v>
      </c>
      <c r="E137" s="36">
        <f>SUMIFS(СВЦЭМ!$D$33:$D$776,СВЦЭМ!$A$33:$A$776,$A137,СВЦЭМ!$B$33:$B$776,E$113)+'СЕТ СН'!$I$11+СВЦЭМ!$D$10+'СЕТ СН'!$I$5-'СЕТ СН'!$I$21</f>
        <v>3701.2602131100002</v>
      </c>
      <c r="F137" s="36">
        <f>SUMIFS(СВЦЭМ!$D$33:$D$776,СВЦЭМ!$A$33:$A$776,$A137,СВЦЭМ!$B$33:$B$776,F$113)+'СЕТ СН'!$I$11+СВЦЭМ!$D$10+'СЕТ СН'!$I$5-'СЕТ СН'!$I$21</f>
        <v>3703.1547600700001</v>
      </c>
      <c r="G137" s="36">
        <f>SUMIFS(СВЦЭМ!$D$33:$D$776,СВЦЭМ!$A$33:$A$776,$A137,СВЦЭМ!$B$33:$B$776,G$113)+'СЕТ СН'!$I$11+СВЦЭМ!$D$10+'СЕТ СН'!$I$5-'СЕТ СН'!$I$21</f>
        <v>3700.69555421</v>
      </c>
      <c r="H137" s="36">
        <f>SUMIFS(СВЦЭМ!$D$33:$D$776,СВЦЭМ!$A$33:$A$776,$A137,СВЦЭМ!$B$33:$B$776,H$113)+'СЕТ СН'!$I$11+СВЦЭМ!$D$10+'СЕТ СН'!$I$5-'СЕТ СН'!$I$21</f>
        <v>3692.5999458200004</v>
      </c>
      <c r="I137" s="36">
        <f>SUMIFS(СВЦЭМ!$D$33:$D$776,СВЦЭМ!$A$33:$A$776,$A137,СВЦЭМ!$B$33:$B$776,I$113)+'СЕТ СН'!$I$11+СВЦЭМ!$D$10+'СЕТ СН'!$I$5-'СЕТ СН'!$I$21</f>
        <v>3674.34604412</v>
      </c>
      <c r="J137" s="36">
        <f>SUMIFS(СВЦЭМ!$D$33:$D$776,СВЦЭМ!$A$33:$A$776,$A137,СВЦЭМ!$B$33:$B$776,J$113)+'СЕТ СН'!$I$11+СВЦЭМ!$D$10+'СЕТ СН'!$I$5-'СЕТ СН'!$I$21</f>
        <v>3643.4169528699999</v>
      </c>
      <c r="K137" s="36">
        <f>SUMIFS(СВЦЭМ!$D$33:$D$776,СВЦЭМ!$A$33:$A$776,$A137,СВЦЭМ!$B$33:$B$776,K$113)+'СЕТ СН'!$I$11+СВЦЭМ!$D$10+'СЕТ СН'!$I$5-'СЕТ СН'!$I$21</f>
        <v>3613.3401388800003</v>
      </c>
      <c r="L137" s="36">
        <f>SUMIFS(СВЦЭМ!$D$33:$D$776,СВЦЭМ!$A$33:$A$776,$A137,СВЦЭМ!$B$33:$B$776,L$113)+'СЕТ СН'!$I$11+СВЦЭМ!$D$10+'СЕТ СН'!$I$5-'СЕТ СН'!$I$21</f>
        <v>3609.12027253</v>
      </c>
      <c r="M137" s="36">
        <f>SUMIFS(СВЦЭМ!$D$33:$D$776,СВЦЭМ!$A$33:$A$776,$A137,СВЦЭМ!$B$33:$B$776,M$113)+'СЕТ СН'!$I$11+СВЦЭМ!$D$10+'СЕТ СН'!$I$5-'СЕТ СН'!$I$21</f>
        <v>3612.73816386</v>
      </c>
      <c r="N137" s="36">
        <f>SUMIFS(СВЦЭМ!$D$33:$D$776,СВЦЭМ!$A$33:$A$776,$A137,СВЦЭМ!$B$33:$B$776,N$113)+'СЕТ СН'!$I$11+СВЦЭМ!$D$10+'СЕТ СН'!$I$5-'СЕТ СН'!$I$21</f>
        <v>3623.08829638</v>
      </c>
      <c r="O137" s="36">
        <f>SUMIFS(СВЦЭМ!$D$33:$D$776,СВЦЭМ!$A$33:$A$776,$A137,СВЦЭМ!$B$33:$B$776,O$113)+'СЕТ СН'!$I$11+СВЦЭМ!$D$10+'СЕТ СН'!$I$5-'СЕТ СН'!$I$21</f>
        <v>3640.8491218600002</v>
      </c>
      <c r="P137" s="36">
        <f>SUMIFS(СВЦЭМ!$D$33:$D$776,СВЦЭМ!$A$33:$A$776,$A137,СВЦЭМ!$B$33:$B$776,P$113)+'СЕТ СН'!$I$11+СВЦЭМ!$D$10+'СЕТ СН'!$I$5-'СЕТ СН'!$I$21</f>
        <v>3650.465506</v>
      </c>
      <c r="Q137" s="36">
        <f>SUMIFS(СВЦЭМ!$D$33:$D$776,СВЦЭМ!$A$33:$A$776,$A137,СВЦЭМ!$B$33:$B$776,Q$113)+'СЕТ СН'!$I$11+СВЦЭМ!$D$10+'СЕТ СН'!$I$5-'СЕТ СН'!$I$21</f>
        <v>3649.9570375500002</v>
      </c>
      <c r="R137" s="36">
        <f>SUMIFS(СВЦЭМ!$D$33:$D$776,СВЦЭМ!$A$33:$A$776,$A137,СВЦЭМ!$B$33:$B$776,R$113)+'СЕТ СН'!$I$11+СВЦЭМ!$D$10+'СЕТ СН'!$I$5-'СЕТ СН'!$I$21</f>
        <v>3648.14785166</v>
      </c>
      <c r="S137" s="36">
        <f>SUMIFS(СВЦЭМ!$D$33:$D$776,СВЦЭМ!$A$33:$A$776,$A137,СВЦЭМ!$B$33:$B$776,S$113)+'СЕТ СН'!$I$11+СВЦЭМ!$D$10+'СЕТ СН'!$I$5-'СЕТ СН'!$I$21</f>
        <v>3635.8281816500003</v>
      </c>
      <c r="T137" s="36">
        <f>SUMIFS(СВЦЭМ!$D$33:$D$776,СВЦЭМ!$A$33:$A$776,$A137,СВЦЭМ!$B$33:$B$776,T$113)+'СЕТ СН'!$I$11+СВЦЭМ!$D$10+'СЕТ СН'!$I$5-'СЕТ СН'!$I$21</f>
        <v>3610.11242017</v>
      </c>
      <c r="U137" s="36">
        <f>SUMIFS(СВЦЭМ!$D$33:$D$776,СВЦЭМ!$A$33:$A$776,$A137,СВЦЭМ!$B$33:$B$776,U$113)+'СЕТ СН'!$I$11+СВЦЭМ!$D$10+'СЕТ СН'!$I$5-'СЕТ СН'!$I$21</f>
        <v>3587.70764766</v>
      </c>
      <c r="V137" s="36">
        <f>SUMIFS(СВЦЭМ!$D$33:$D$776,СВЦЭМ!$A$33:$A$776,$A137,СВЦЭМ!$B$33:$B$776,V$113)+'СЕТ СН'!$I$11+СВЦЭМ!$D$10+'СЕТ СН'!$I$5-'СЕТ СН'!$I$21</f>
        <v>3595.3856097799999</v>
      </c>
      <c r="W137" s="36">
        <f>SUMIFS(СВЦЭМ!$D$33:$D$776,СВЦЭМ!$A$33:$A$776,$A137,СВЦЭМ!$B$33:$B$776,W$113)+'СЕТ СН'!$I$11+СВЦЭМ!$D$10+'СЕТ СН'!$I$5-'СЕТ СН'!$I$21</f>
        <v>3610.5712769400002</v>
      </c>
      <c r="X137" s="36">
        <f>SUMIFS(СВЦЭМ!$D$33:$D$776,СВЦЭМ!$A$33:$A$776,$A137,СВЦЭМ!$B$33:$B$776,X$113)+'СЕТ СН'!$I$11+СВЦЭМ!$D$10+'СЕТ СН'!$I$5-'СЕТ СН'!$I$21</f>
        <v>3620.7737489300002</v>
      </c>
      <c r="Y137" s="36">
        <f>SUMIFS(СВЦЭМ!$D$33:$D$776,СВЦЭМ!$A$33:$A$776,$A137,СВЦЭМ!$B$33:$B$776,Y$113)+'СЕТ СН'!$I$11+СВЦЭМ!$D$10+'СЕТ СН'!$I$5-'СЕТ СН'!$I$21</f>
        <v>3644.8201242599998</v>
      </c>
    </row>
    <row r="138" spans="1:26" ht="15.75" x14ac:dyDescent="0.2">
      <c r="A138" s="35">
        <f t="shared" si="3"/>
        <v>43886</v>
      </c>
      <c r="B138" s="36">
        <f>SUMIFS(СВЦЭМ!$D$33:$D$776,СВЦЭМ!$A$33:$A$776,$A138,СВЦЭМ!$B$33:$B$776,B$113)+'СЕТ СН'!$I$11+СВЦЭМ!$D$10+'СЕТ СН'!$I$5-'СЕТ СН'!$I$21</f>
        <v>3688.1396207900002</v>
      </c>
      <c r="C138" s="36">
        <f>SUMIFS(СВЦЭМ!$D$33:$D$776,СВЦЭМ!$A$33:$A$776,$A138,СВЦЭМ!$B$33:$B$776,C$113)+'СЕТ СН'!$I$11+СВЦЭМ!$D$10+'СЕТ СН'!$I$5-'СЕТ СН'!$I$21</f>
        <v>3696.73238386</v>
      </c>
      <c r="D138" s="36">
        <f>SUMIFS(СВЦЭМ!$D$33:$D$776,СВЦЭМ!$A$33:$A$776,$A138,СВЦЭМ!$B$33:$B$776,D$113)+'СЕТ СН'!$I$11+СВЦЭМ!$D$10+'СЕТ СН'!$I$5-'СЕТ СН'!$I$21</f>
        <v>3714.1278090400001</v>
      </c>
      <c r="E138" s="36">
        <f>SUMIFS(СВЦЭМ!$D$33:$D$776,СВЦЭМ!$A$33:$A$776,$A138,СВЦЭМ!$B$33:$B$776,E$113)+'СЕТ СН'!$I$11+СВЦЭМ!$D$10+'СЕТ СН'!$I$5-'СЕТ СН'!$I$21</f>
        <v>3730.5357759500002</v>
      </c>
      <c r="F138" s="36">
        <f>SUMIFS(СВЦЭМ!$D$33:$D$776,СВЦЭМ!$A$33:$A$776,$A138,СВЦЭМ!$B$33:$B$776,F$113)+'СЕТ СН'!$I$11+СВЦЭМ!$D$10+'СЕТ СН'!$I$5-'СЕТ СН'!$I$21</f>
        <v>3719.8469566799999</v>
      </c>
      <c r="G138" s="36">
        <f>SUMIFS(СВЦЭМ!$D$33:$D$776,СВЦЭМ!$A$33:$A$776,$A138,СВЦЭМ!$B$33:$B$776,G$113)+'СЕТ СН'!$I$11+СВЦЭМ!$D$10+'СЕТ СН'!$I$5-'СЕТ СН'!$I$21</f>
        <v>3699.9169268800001</v>
      </c>
      <c r="H138" s="36">
        <f>SUMIFS(СВЦЭМ!$D$33:$D$776,СВЦЭМ!$A$33:$A$776,$A138,СВЦЭМ!$B$33:$B$776,H$113)+'СЕТ СН'!$I$11+СВЦЭМ!$D$10+'СЕТ СН'!$I$5-'СЕТ СН'!$I$21</f>
        <v>3673.9092804900001</v>
      </c>
      <c r="I138" s="36">
        <f>SUMIFS(СВЦЭМ!$D$33:$D$776,СВЦЭМ!$A$33:$A$776,$A138,СВЦЭМ!$B$33:$B$776,I$113)+'СЕТ СН'!$I$11+СВЦЭМ!$D$10+'СЕТ СН'!$I$5-'СЕТ СН'!$I$21</f>
        <v>3649.3049650200001</v>
      </c>
      <c r="J138" s="36">
        <f>SUMIFS(СВЦЭМ!$D$33:$D$776,СВЦЭМ!$A$33:$A$776,$A138,СВЦЭМ!$B$33:$B$776,J$113)+'СЕТ СН'!$I$11+СВЦЭМ!$D$10+'СЕТ СН'!$I$5-'СЕТ СН'!$I$21</f>
        <v>3626.3504864500001</v>
      </c>
      <c r="K138" s="36">
        <f>SUMIFS(СВЦЭМ!$D$33:$D$776,СВЦЭМ!$A$33:$A$776,$A138,СВЦЭМ!$B$33:$B$776,K$113)+'СЕТ СН'!$I$11+СВЦЭМ!$D$10+'СЕТ СН'!$I$5-'СЕТ СН'!$I$21</f>
        <v>3607.98638037</v>
      </c>
      <c r="L138" s="36">
        <f>SUMIFS(СВЦЭМ!$D$33:$D$776,СВЦЭМ!$A$33:$A$776,$A138,СВЦЭМ!$B$33:$B$776,L$113)+'СЕТ СН'!$I$11+СВЦЭМ!$D$10+'СЕТ СН'!$I$5-'СЕТ СН'!$I$21</f>
        <v>3607.7651663300003</v>
      </c>
      <c r="M138" s="36">
        <f>SUMIFS(СВЦЭМ!$D$33:$D$776,СВЦЭМ!$A$33:$A$776,$A138,СВЦЭМ!$B$33:$B$776,M$113)+'СЕТ СН'!$I$11+СВЦЭМ!$D$10+'СЕТ СН'!$I$5-'СЕТ СН'!$I$21</f>
        <v>3617.9519955800001</v>
      </c>
      <c r="N138" s="36">
        <f>SUMIFS(СВЦЭМ!$D$33:$D$776,СВЦЭМ!$A$33:$A$776,$A138,СВЦЭМ!$B$33:$B$776,N$113)+'СЕТ СН'!$I$11+СВЦЭМ!$D$10+'СЕТ СН'!$I$5-'СЕТ СН'!$I$21</f>
        <v>3628.83946427</v>
      </c>
      <c r="O138" s="36">
        <f>SUMIFS(СВЦЭМ!$D$33:$D$776,СВЦЭМ!$A$33:$A$776,$A138,СВЦЭМ!$B$33:$B$776,O$113)+'СЕТ СН'!$I$11+СВЦЭМ!$D$10+'СЕТ СН'!$I$5-'СЕТ СН'!$I$21</f>
        <v>3646.18296246</v>
      </c>
      <c r="P138" s="36">
        <f>SUMIFS(СВЦЭМ!$D$33:$D$776,СВЦЭМ!$A$33:$A$776,$A138,СВЦЭМ!$B$33:$B$776,P$113)+'СЕТ СН'!$I$11+СВЦЭМ!$D$10+'СЕТ СН'!$I$5-'СЕТ СН'!$I$21</f>
        <v>3678.3426651099999</v>
      </c>
      <c r="Q138" s="36">
        <f>SUMIFS(СВЦЭМ!$D$33:$D$776,СВЦЭМ!$A$33:$A$776,$A138,СВЦЭМ!$B$33:$B$776,Q$113)+'СЕТ СН'!$I$11+СВЦЭМ!$D$10+'СЕТ СН'!$I$5-'СЕТ СН'!$I$21</f>
        <v>3696.0569783999999</v>
      </c>
      <c r="R138" s="36">
        <f>SUMIFS(СВЦЭМ!$D$33:$D$776,СВЦЭМ!$A$33:$A$776,$A138,СВЦЭМ!$B$33:$B$776,R$113)+'СЕТ СН'!$I$11+СВЦЭМ!$D$10+'СЕТ СН'!$I$5-'СЕТ СН'!$I$21</f>
        <v>3694.5927785499998</v>
      </c>
      <c r="S138" s="36">
        <f>SUMIFS(СВЦЭМ!$D$33:$D$776,СВЦЭМ!$A$33:$A$776,$A138,СВЦЭМ!$B$33:$B$776,S$113)+'СЕТ СН'!$I$11+СВЦЭМ!$D$10+'СЕТ СН'!$I$5-'СЕТ СН'!$I$21</f>
        <v>3656.9485333500002</v>
      </c>
      <c r="T138" s="36">
        <f>SUMIFS(СВЦЭМ!$D$33:$D$776,СВЦЭМ!$A$33:$A$776,$A138,СВЦЭМ!$B$33:$B$776,T$113)+'СЕТ СН'!$I$11+СВЦЭМ!$D$10+'СЕТ СН'!$I$5-'СЕТ СН'!$I$21</f>
        <v>3624.2161027800003</v>
      </c>
      <c r="U138" s="36">
        <f>SUMIFS(СВЦЭМ!$D$33:$D$776,СВЦЭМ!$A$33:$A$776,$A138,СВЦЭМ!$B$33:$B$776,U$113)+'СЕТ СН'!$I$11+СВЦЭМ!$D$10+'СЕТ СН'!$I$5-'СЕТ СН'!$I$21</f>
        <v>3599.95627995</v>
      </c>
      <c r="V138" s="36">
        <f>SUMIFS(СВЦЭМ!$D$33:$D$776,СВЦЭМ!$A$33:$A$776,$A138,СВЦЭМ!$B$33:$B$776,V$113)+'СЕТ СН'!$I$11+СВЦЭМ!$D$10+'СЕТ СН'!$I$5-'СЕТ СН'!$I$21</f>
        <v>3597.0785439800002</v>
      </c>
      <c r="W138" s="36">
        <f>SUMIFS(СВЦЭМ!$D$33:$D$776,СВЦЭМ!$A$33:$A$776,$A138,СВЦЭМ!$B$33:$B$776,W$113)+'СЕТ СН'!$I$11+СВЦЭМ!$D$10+'СЕТ СН'!$I$5-'СЕТ СН'!$I$21</f>
        <v>3623.55860751</v>
      </c>
      <c r="X138" s="36">
        <f>SUMIFS(СВЦЭМ!$D$33:$D$776,СВЦЭМ!$A$33:$A$776,$A138,СВЦЭМ!$B$33:$B$776,X$113)+'СЕТ СН'!$I$11+СВЦЭМ!$D$10+'СЕТ СН'!$I$5-'СЕТ СН'!$I$21</f>
        <v>3645.96678836</v>
      </c>
      <c r="Y138" s="36">
        <f>SUMIFS(СВЦЭМ!$D$33:$D$776,СВЦЭМ!$A$33:$A$776,$A138,СВЦЭМ!$B$33:$B$776,Y$113)+'СЕТ СН'!$I$11+СВЦЭМ!$D$10+'СЕТ СН'!$I$5-'СЕТ СН'!$I$21</f>
        <v>3669.0286081900003</v>
      </c>
    </row>
    <row r="139" spans="1:26" ht="15.75" x14ac:dyDescent="0.2">
      <c r="A139" s="35">
        <f t="shared" si="3"/>
        <v>43887</v>
      </c>
      <c r="B139" s="36">
        <f>SUMIFS(СВЦЭМ!$D$33:$D$776,СВЦЭМ!$A$33:$A$776,$A139,СВЦЭМ!$B$33:$B$776,B$113)+'СЕТ СН'!$I$11+СВЦЭМ!$D$10+'СЕТ СН'!$I$5-'СЕТ СН'!$I$21</f>
        <v>3694.1476845100001</v>
      </c>
      <c r="C139" s="36">
        <f>SUMIFS(СВЦЭМ!$D$33:$D$776,СВЦЭМ!$A$33:$A$776,$A139,СВЦЭМ!$B$33:$B$776,C$113)+'СЕТ СН'!$I$11+СВЦЭМ!$D$10+'СЕТ СН'!$I$5-'СЕТ СН'!$I$21</f>
        <v>3716.3497567600002</v>
      </c>
      <c r="D139" s="36">
        <f>SUMIFS(СВЦЭМ!$D$33:$D$776,СВЦЭМ!$A$33:$A$776,$A139,СВЦЭМ!$B$33:$B$776,D$113)+'СЕТ СН'!$I$11+СВЦЭМ!$D$10+'СЕТ СН'!$I$5-'СЕТ СН'!$I$21</f>
        <v>3725.0001770200001</v>
      </c>
      <c r="E139" s="36">
        <f>SUMIFS(СВЦЭМ!$D$33:$D$776,СВЦЭМ!$A$33:$A$776,$A139,СВЦЭМ!$B$33:$B$776,E$113)+'СЕТ СН'!$I$11+СВЦЭМ!$D$10+'СЕТ СН'!$I$5-'СЕТ СН'!$I$21</f>
        <v>3738.1904046500003</v>
      </c>
      <c r="F139" s="36">
        <f>SUMIFS(СВЦЭМ!$D$33:$D$776,СВЦЭМ!$A$33:$A$776,$A139,СВЦЭМ!$B$33:$B$776,F$113)+'СЕТ СН'!$I$11+СВЦЭМ!$D$10+'СЕТ СН'!$I$5-'СЕТ СН'!$I$21</f>
        <v>3728.9738186100003</v>
      </c>
      <c r="G139" s="36">
        <f>SUMIFS(СВЦЭМ!$D$33:$D$776,СВЦЭМ!$A$33:$A$776,$A139,СВЦЭМ!$B$33:$B$776,G$113)+'СЕТ СН'!$I$11+СВЦЭМ!$D$10+'СЕТ СН'!$I$5-'СЕТ СН'!$I$21</f>
        <v>3705.8556798500003</v>
      </c>
      <c r="H139" s="36">
        <f>SUMIFS(СВЦЭМ!$D$33:$D$776,СВЦЭМ!$A$33:$A$776,$A139,СВЦЭМ!$B$33:$B$776,H$113)+'СЕТ СН'!$I$11+СВЦЭМ!$D$10+'СЕТ СН'!$I$5-'СЕТ СН'!$I$21</f>
        <v>3670.5643545600001</v>
      </c>
      <c r="I139" s="36">
        <f>SUMIFS(СВЦЭМ!$D$33:$D$776,СВЦЭМ!$A$33:$A$776,$A139,СВЦЭМ!$B$33:$B$776,I$113)+'СЕТ СН'!$I$11+СВЦЭМ!$D$10+'СЕТ СН'!$I$5-'СЕТ СН'!$I$21</f>
        <v>3646.2431418800002</v>
      </c>
      <c r="J139" s="36">
        <f>SUMIFS(СВЦЭМ!$D$33:$D$776,СВЦЭМ!$A$33:$A$776,$A139,СВЦЭМ!$B$33:$B$776,J$113)+'СЕТ СН'!$I$11+СВЦЭМ!$D$10+'СЕТ СН'!$I$5-'СЕТ СН'!$I$21</f>
        <v>3615.3820605600004</v>
      </c>
      <c r="K139" s="36">
        <f>SUMIFS(СВЦЭМ!$D$33:$D$776,СВЦЭМ!$A$33:$A$776,$A139,СВЦЭМ!$B$33:$B$776,K$113)+'СЕТ СН'!$I$11+СВЦЭМ!$D$10+'СЕТ СН'!$I$5-'СЕТ СН'!$I$21</f>
        <v>3600.7658090700002</v>
      </c>
      <c r="L139" s="36">
        <f>SUMIFS(СВЦЭМ!$D$33:$D$776,СВЦЭМ!$A$33:$A$776,$A139,СВЦЭМ!$B$33:$B$776,L$113)+'СЕТ СН'!$I$11+СВЦЭМ!$D$10+'СЕТ СН'!$I$5-'СЕТ СН'!$I$21</f>
        <v>3607.9881267199999</v>
      </c>
      <c r="M139" s="36">
        <f>SUMIFS(СВЦЭМ!$D$33:$D$776,СВЦЭМ!$A$33:$A$776,$A139,СВЦЭМ!$B$33:$B$776,M$113)+'СЕТ СН'!$I$11+СВЦЭМ!$D$10+'СЕТ СН'!$I$5-'СЕТ СН'!$I$21</f>
        <v>3615.3721965300001</v>
      </c>
      <c r="N139" s="36">
        <f>SUMIFS(СВЦЭМ!$D$33:$D$776,СВЦЭМ!$A$33:$A$776,$A139,СВЦЭМ!$B$33:$B$776,N$113)+'СЕТ СН'!$I$11+СВЦЭМ!$D$10+'СЕТ СН'!$I$5-'СЕТ СН'!$I$21</f>
        <v>3626.1431831999998</v>
      </c>
      <c r="O139" s="36">
        <f>SUMIFS(СВЦЭМ!$D$33:$D$776,СВЦЭМ!$A$33:$A$776,$A139,СВЦЭМ!$B$33:$B$776,O$113)+'СЕТ СН'!$I$11+СВЦЭМ!$D$10+'СЕТ СН'!$I$5-'СЕТ СН'!$I$21</f>
        <v>3640.4837758000003</v>
      </c>
      <c r="P139" s="36">
        <f>SUMIFS(СВЦЭМ!$D$33:$D$776,СВЦЭМ!$A$33:$A$776,$A139,СВЦЭМ!$B$33:$B$776,P$113)+'СЕТ СН'!$I$11+СВЦЭМ!$D$10+'СЕТ СН'!$I$5-'СЕТ СН'!$I$21</f>
        <v>3652.41638633</v>
      </c>
      <c r="Q139" s="36">
        <f>SUMIFS(СВЦЭМ!$D$33:$D$776,СВЦЭМ!$A$33:$A$776,$A139,СВЦЭМ!$B$33:$B$776,Q$113)+'СЕТ СН'!$I$11+СВЦЭМ!$D$10+'СЕТ СН'!$I$5-'СЕТ СН'!$I$21</f>
        <v>3658.6210722700002</v>
      </c>
      <c r="R139" s="36">
        <f>SUMIFS(СВЦЭМ!$D$33:$D$776,СВЦЭМ!$A$33:$A$776,$A139,СВЦЭМ!$B$33:$B$776,R$113)+'СЕТ СН'!$I$11+СВЦЭМ!$D$10+'СЕТ СН'!$I$5-'СЕТ СН'!$I$21</f>
        <v>3650.7033055400002</v>
      </c>
      <c r="S139" s="36">
        <f>SUMIFS(СВЦЭМ!$D$33:$D$776,СВЦЭМ!$A$33:$A$776,$A139,СВЦЭМ!$B$33:$B$776,S$113)+'СЕТ СН'!$I$11+СВЦЭМ!$D$10+'СЕТ СН'!$I$5-'СЕТ СН'!$I$21</f>
        <v>3634.7092029200003</v>
      </c>
      <c r="T139" s="36">
        <f>SUMIFS(СВЦЭМ!$D$33:$D$776,СВЦЭМ!$A$33:$A$776,$A139,СВЦЭМ!$B$33:$B$776,T$113)+'СЕТ СН'!$I$11+СВЦЭМ!$D$10+'СЕТ СН'!$I$5-'СЕТ СН'!$I$21</f>
        <v>3610.8603613100004</v>
      </c>
      <c r="U139" s="36">
        <f>SUMIFS(СВЦЭМ!$D$33:$D$776,СВЦЭМ!$A$33:$A$776,$A139,СВЦЭМ!$B$33:$B$776,U$113)+'СЕТ СН'!$I$11+СВЦЭМ!$D$10+'СЕТ СН'!$I$5-'СЕТ СН'!$I$21</f>
        <v>3602.6928135500002</v>
      </c>
      <c r="V139" s="36">
        <f>SUMIFS(СВЦЭМ!$D$33:$D$776,СВЦЭМ!$A$33:$A$776,$A139,СВЦЭМ!$B$33:$B$776,V$113)+'СЕТ СН'!$I$11+СВЦЭМ!$D$10+'СЕТ СН'!$I$5-'СЕТ СН'!$I$21</f>
        <v>3606.592302</v>
      </c>
      <c r="W139" s="36">
        <f>SUMIFS(СВЦЭМ!$D$33:$D$776,СВЦЭМ!$A$33:$A$776,$A139,СВЦЭМ!$B$33:$B$776,W$113)+'СЕТ СН'!$I$11+СВЦЭМ!$D$10+'СЕТ СН'!$I$5-'СЕТ СН'!$I$21</f>
        <v>3616.4956041400001</v>
      </c>
      <c r="X139" s="36">
        <f>SUMIFS(СВЦЭМ!$D$33:$D$776,СВЦЭМ!$A$33:$A$776,$A139,СВЦЭМ!$B$33:$B$776,X$113)+'СЕТ СН'!$I$11+СВЦЭМ!$D$10+'СЕТ СН'!$I$5-'СЕТ СН'!$I$21</f>
        <v>3632.8830252799999</v>
      </c>
      <c r="Y139" s="36">
        <f>SUMIFS(СВЦЭМ!$D$33:$D$776,СВЦЭМ!$A$33:$A$776,$A139,СВЦЭМ!$B$33:$B$776,Y$113)+'СЕТ СН'!$I$11+СВЦЭМ!$D$10+'СЕТ СН'!$I$5-'СЕТ СН'!$I$21</f>
        <v>3652.0340556199999</v>
      </c>
    </row>
    <row r="140" spans="1:26" ht="15.75" x14ac:dyDescent="0.2">
      <c r="A140" s="35">
        <f t="shared" si="3"/>
        <v>43888</v>
      </c>
      <c r="B140" s="36">
        <f>SUMIFS(СВЦЭМ!$D$33:$D$776,СВЦЭМ!$A$33:$A$776,$A140,СВЦЭМ!$B$33:$B$776,B$113)+'СЕТ СН'!$I$11+СВЦЭМ!$D$10+'СЕТ СН'!$I$5-'СЕТ СН'!$I$21</f>
        <v>3698.6886646200001</v>
      </c>
      <c r="C140" s="36">
        <f>SUMIFS(СВЦЭМ!$D$33:$D$776,СВЦЭМ!$A$33:$A$776,$A140,СВЦЭМ!$B$33:$B$776,C$113)+'СЕТ СН'!$I$11+СВЦЭМ!$D$10+'СЕТ СН'!$I$5-'СЕТ СН'!$I$21</f>
        <v>3714.17805791</v>
      </c>
      <c r="D140" s="36">
        <f>SUMIFS(СВЦЭМ!$D$33:$D$776,СВЦЭМ!$A$33:$A$776,$A140,СВЦЭМ!$B$33:$B$776,D$113)+'СЕТ СН'!$I$11+СВЦЭМ!$D$10+'СЕТ СН'!$I$5-'СЕТ СН'!$I$21</f>
        <v>3721.9999414600002</v>
      </c>
      <c r="E140" s="36">
        <f>SUMIFS(СВЦЭМ!$D$33:$D$776,СВЦЭМ!$A$33:$A$776,$A140,СВЦЭМ!$B$33:$B$776,E$113)+'СЕТ СН'!$I$11+СВЦЭМ!$D$10+'СЕТ СН'!$I$5-'СЕТ СН'!$I$21</f>
        <v>3733.5326880900002</v>
      </c>
      <c r="F140" s="36">
        <f>SUMIFS(СВЦЭМ!$D$33:$D$776,СВЦЭМ!$A$33:$A$776,$A140,СВЦЭМ!$B$33:$B$776,F$113)+'СЕТ СН'!$I$11+СВЦЭМ!$D$10+'СЕТ СН'!$I$5-'СЕТ СН'!$I$21</f>
        <v>3721.1665070500003</v>
      </c>
      <c r="G140" s="36">
        <f>SUMIFS(СВЦЭМ!$D$33:$D$776,СВЦЭМ!$A$33:$A$776,$A140,СВЦЭМ!$B$33:$B$776,G$113)+'СЕТ СН'!$I$11+СВЦЭМ!$D$10+'СЕТ СН'!$I$5-'СЕТ СН'!$I$21</f>
        <v>3694.75487815</v>
      </c>
      <c r="H140" s="36">
        <f>SUMIFS(СВЦЭМ!$D$33:$D$776,СВЦЭМ!$A$33:$A$776,$A140,СВЦЭМ!$B$33:$B$776,H$113)+'СЕТ СН'!$I$11+СВЦЭМ!$D$10+'СЕТ СН'!$I$5-'СЕТ СН'!$I$21</f>
        <v>3668.7982032200002</v>
      </c>
      <c r="I140" s="36">
        <f>SUMIFS(СВЦЭМ!$D$33:$D$776,СВЦЭМ!$A$33:$A$776,$A140,СВЦЭМ!$B$33:$B$776,I$113)+'СЕТ СН'!$I$11+СВЦЭМ!$D$10+'СЕТ СН'!$I$5-'СЕТ СН'!$I$21</f>
        <v>3643.68791074</v>
      </c>
      <c r="J140" s="36">
        <f>SUMIFS(СВЦЭМ!$D$33:$D$776,СВЦЭМ!$A$33:$A$776,$A140,СВЦЭМ!$B$33:$B$776,J$113)+'СЕТ СН'!$I$11+СВЦЭМ!$D$10+'СЕТ СН'!$I$5-'СЕТ СН'!$I$21</f>
        <v>3621.4329681899999</v>
      </c>
      <c r="K140" s="36">
        <f>SUMIFS(СВЦЭМ!$D$33:$D$776,СВЦЭМ!$A$33:$A$776,$A140,СВЦЭМ!$B$33:$B$776,K$113)+'СЕТ СН'!$I$11+СВЦЭМ!$D$10+'СЕТ СН'!$I$5-'СЕТ СН'!$I$21</f>
        <v>3602.7083106600003</v>
      </c>
      <c r="L140" s="36">
        <f>SUMIFS(СВЦЭМ!$D$33:$D$776,СВЦЭМ!$A$33:$A$776,$A140,СВЦЭМ!$B$33:$B$776,L$113)+'СЕТ СН'!$I$11+СВЦЭМ!$D$10+'СЕТ СН'!$I$5-'СЕТ СН'!$I$21</f>
        <v>3606.2394844600003</v>
      </c>
      <c r="M140" s="36">
        <f>SUMIFS(СВЦЭМ!$D$33:$D$776,СВЦЭМ!$A$33:$A$776,$A140,СВЦЭМ!$B$33:$B$776,M$113)+'СЕТ СН'!$I$11+СВЦЭМ!$D$10+'СЕТ СН'!$I$5-'СЕТ СН'!$I$21</f>
        <v>3620.5553334599999</v>
      </c>
      <c r="N140" s="36">
        <f>SUMIFS(СВЦЭМ!$D$33:$D$776,СВЦЭМ!$A$33:$A$776,$A140,СВЦЭМ!$B$33:$B$776,N$113)+'СЕТ СН'!$I$11+СВЦЭМ!$D$10+'СЕТ СН'!$I$5-'СЕТ СН'!$I$21</f>
        <v>3624.1352759400002</v>
      </c>
      <c r="O140" s="36">
        <f>SUMIFS(СВЦЭМ!$D$33:$D$776,СВЦЭМ!$A$33:$A$776,$A140,СВЦЭМ!$B$33:$B$776,O$113)+'СЕТ СН'!$I$11+СВЦЭМ!$D$10+'СЕТ СН'!$I$5-'СЕТ СН'!$I$21</f>
        <v>3640.2013955800003</v>
      </c>
      <c r="P140" s="36">
        <f>SUMIFS(СВЦЭМ!$D$33:$D$776,СВЦЭМ!$A$33:$A$776,$A140,СВЦЭМ!$B$33:$B$776,P$113)+'СЕТ СН'!$I$11+СВЦЭМ!$D$10+'СЕТ СН'!$I$5-'СЕТ СН'!$I$21</f>
        <v>3654.8281221400002</v>
      </c>
      <c r="Q140" s="36">
        <f>SUMIFS(СВЦЭМ!$D$33:$D$776,СВЦЭМ!$A$33:$A$776,$A140,СВЦЭМ!$B$33:$B$776,Q$113)+'СЕТ СН'!$I$11+СВЦЭМ!$D$10+'СЕТ СН'!$I$5-'СЕТ СН'!$I$21</f>
        <v>3665.6928719500002</v>
      </c>
      <c r="R140" s="36">
        <f>SUMIFS(СВЦЭМ!$D$33:$D$776,СВЦЭМ!$A$33:$A$776,$A140,СВЦЭМ!$B$33:$B$776,R$113)+'СЕТ СН'!$I$11+СВЦЭМ!$D$10+'СЕТ СН'!$I$5-'СЕТ СН'!$I$21</f>
        <v>3669.3352285400001</v>
      </c>
      <c r="S140" s="36">
        <f>SUMIFS(СВЦЭМ!$D$33:$D$776,СВЦЭМ!$A$33:$A$776,$A140,СВЦЭМ!$B$33:$B$776,S$113)+'СЕТ СН'!$I$11+СВЦЭМ!$D$10+'СЕТ СН'!$I$5-'СЕТ СН'!$I$21</f>
        <v>3655.36467348</v>
      </c>
      <c r="T140" s="36">
        <f>SUMIFS(СВЦЭМ!$D$33:$D$776,СВЦЭМ!$A$33:$A$776,$A140,СВЦЭМ!$B$33:$B$776,T$113)+'СЕТ СН'!$I$11+СВЦЭМ!$D$10+'СЕТ СН'!$I$5-'СЕТ СН'!$I$21</f>
        <v>3619.9160831099998</v>
      </c>
      <c r="U140" s="36">
        <f>SUMIFS(СВЦЭМ!$D$33:$D$776,СВЦЭМ!$A$33:$A$776,$A140,СВЦЭМ!$B$33:$B$776,U$113)+'СЕТ СН'!$I$11+СВЦЭМ!$D$10+'СЕТ СН'!$I$5-'СЕТ СН'!$I$21</f>
        <v>3615.9179256100001</v>
      </c>
      <c r="V140" s="36">
        <f>SUMIFS(СВЦЭМ!$D$33:$D$776,СВЦЭМ!$A$33:$A$776,$A140,СВЦЭМ!$B$33:$B$776,V$113)+'СЕТ СН'!$I$11+СВЦЭМ!$D$10+'СЕТ СН'!$I$5-'СЕТ СН'!$I$21</f>
        <v>3617.4576945100002</v>
      </c>
      <c r="W140" s="36">
        <f>SUMIFS(СВЦЭМ!$D$33:$D$776,СВЦЭМ!$A$33:$A$776,$A140,СВЦЭМ!$B$33:$B$776,W$113)+'СЕТ СН'!$I$11+СВЦЭМ!$D$10+'СЕТ СН'!$I$5-'СЕТ СН'!$I$21</f>
        <v>3631.4046177999999</v>
      </c>
      <c r="X140" s="36">
        <f>SUMIFS(СВЦЭМ!$D$33:$D$776,СВЦЭМ!$A$33:$A$776,$A140,СВЦЭМ!$B$33:$B$776,X$113)+'СЕТ СН'!$I$11+СВЦЭМ!$D$10+'СЕТ СН'!$I$5-'СЕТ СН'!$I$21</f>
        <v>3637.6444580400002</v>
      </c>
      <c r="Y140" s="36">
        <f>SUMIFS(СВЦЭМ!$D$33:$D$776,СВЦЭМ!$A$33:$A$776,$A140,СВЦЭМ!$B$33:$B$776,Y$113)+'СЕТ СН'!$I$11+СВЦЭМ!$D$10+'СЕТ СН'!$I$5-'СЕТ СН'!$I$21</f>
        <v>3661.9175607500001</v>
      </c>
    </row>
    <row r="141" spans="1:26" ht="15.75" x14ac:dyDescent="0.2">
      <c r="A141" s="35">
        <f t="shared" si="3"/>
        <v>43889</v>
      </c>
      <c r="B141" s="36">
        <f>SUMIFS(СВЦЭМ!$D$33:$D$776,СВЦЭМ!$A$33:$A$776,$A141,СВЦЭМ!$B$33:$B$776,B$113)+'СЕТ СН'!$I$11+СВЦЭМ!$D$10+'СЕТ СН'!$I$5-'СЕТ СН'!$I$21</f>
        <v>3676.9792116500003</v>
      </c>
      <c r="C141" s="36">
        <f>SUMIFS(СВЦЭМ!$D$33:$D$776,СВЦЭМ!$A$33:$A$776,$A141,СВЦЭМ!$B$33:$B$776,C$113)+'СЕТ СН'!$I$11+СВЦЭМ!$D$10+'СЕТ СН'!$I$5-'СЕТ СН'!$I$21</f>
        <v>3705.48531043</v>
      </c>
      <c r="D141" s="36">
        <f>SUMIFS(СВЦЭМ!$D$33:$D$776,СВЦЭМ!$A$33:$A$776,$A141,СВЦЭМ!$B$33:$B$776,D$113)+'СЕТ СН'!$I$11+СВЦЭМ!$D$10+'СЕТ СН'!$I$5-'СЕТ СН'!$I$21</f>
        <v>3719.6812644199999</v>
      </c>
      <c r="E141" s="36">
        <f>SUMIFS(СВЦЭМ!$D$33:$D$776,СВЦЭМ!$A$33:$A$776,$A141,СВЦЭМ!$B$33:$B$776,E$113)+'СЕТ СН'!$I$11+СВЦЭМ!$D$10+'СЕТ СН'!$I$5-'СЕТ СН'!$I$21</f>
        <v>3721.8090620900002</v>
      </c>
      <c r="F141" s="36">
        <f>SUMIFS(СВЦЭМ!$D$33:$D$776,СВЦЭМ!$A$33:$A$776,$A141,СВЦЭМ!$B$33:$B$776,F$113)+'СЕТ СН'!$I$11+СВЦЭМ!$D$10+'СЕТ СН'!$I$5-'СЕТ СН'!$I$21</f>
        <v>3710.1159316900003</v>
      </c>
      <c r="G141" s="36">
        <f>SUMIFS(СВЦЭМ!$D$33:$D$776,СВЦЭМ!$A$33:$A$776,$A141,СВЦЭМ!$B$33:$B$776,G$113)+'СЕТ СН'!$I$11+СВЦЭМ!$D$10+'СЕТ СН'!$I$5-'СЕТ СН'!$I$21</f>
        <v>3692.4431114500003</v>
      </c>
      <c r="H141" s="36">
        <f>SUMIFS(СВЦЭМ!$D$33:$D$776,СВЦЭМ!$A$33:$A$776,$A141,СВЦЭМ!$B$33:$B$776,H$113)+'СЕТ СН'!$I$11+СВЦЭМ!$D$10+'СЕТ СН'!$I$5-'СЕТ СН'!$I$21</f>
        <v>3647.0742234500003</v>
      </c>
      <c r="I141" s="36">
        <f>SUMIFS(СВЦЭМ!$D$33:$D$776,СВЦЭМ!$A$33:$A$776,$A141,СВЦЭМ!$B$33:$B$776,I$113)+'СЕТ СН'!$I$11+СВЦЭМ!$D$10+'СЕТ СН'!$I$5-'СЕТ СН'!$I$21</f>
        <v>3624.0454828000002</v>
      </c>
      <c r="J141" s="36">
        <f>SUMIFS(СВЦЭМ!$D$33:$D$776,СВЦЭМ!$A$33:$A$776,$A141,СВЦЭМ!$B$33:$B$776,J$113)+'СЕТ СН'!$I$11+СВЦЭМ!$D$10+'СЕТ СН'!$I$5-'СЕТ СН'!$I$21</f>
        <v>3620.3031659100002</v>
      </c>
      <c r="K141" s="36">
        <f>SUMIFS(СВЦЭМ!$D$33:$D$776,СВЦЭМ!$A$33:$A$776,$A141,СВЦЭМ!$B$33:$B$776,K$113)+'СЕТ СН'!$I$11+СВЦЭМ!$D$10+'СЕТ СН'!$I$5-'СЕТ СН'!$I$21</f>
        <v>3612.16340962</v>
      </c>
      <c r="L141" s="36">
        <f>SUMIFS(СВЦЭМ!$D$33:$D$776,СВЦЭМ!$A$33:$A$776,$A141,СВЦЭМ!$B$33:$B$776,L$113)+'СЕТ СН'!$I$11+СВЦЭМ!$D$10+'СЕТ СН'!$I$5-'СЕТ СН'!$I$21</f>
        <v>3614.4615185000002</v>
      </c>
      <c r="M141" s="36">
        <f>SUMIFS(СВЦЭМ!$D$33:$D$776,СВЦЭМ!$A$33:$A$776,$A141,СВЦЭМ!$B$33:$B$776,M$113)+'СЕТ СН'!$I$11+СВЦЭМ!$D$10+'СЕТ СН'!$I$5-'СЕТ СН'!$I$21</f>
        <v>3619.7293580700002</v>
      </c>
      <c r="N141" s="36">
        <f>SUMIFS(СВЦЭМ!$D$33:$D$776,СВЦЭМ!$A$33:$A$776,$A141,СВЦЭМ!$B$33:$B$776,N$113)+'СЕТ СН'!$I$11+СВЦЭМ!$D$10+'СЕТ СН'!$I$5-'СЕТ СН'!$I$21</f>
        <v>3617.83154823</v>
      </c>
      <c r="O141" s="36">
        <f>SUMIFS(СВЦЭМ!$D$33:$D$776,СВЦЭМ!$A$33:$A$776,$A141,СВЦЭМ!$B$33:$B$776,O$113)+'СЕТ СН'!$I$11+СВЦЭМ!$D$10+'СЕТ СН'!$I$5-'СЕТ СН'!$I$21</f>
        <v>3631.7252022900002</v>
      </c>
      <c r="P141" s="36">
        <f>SUMIFS(СВЦЭМ!$D$33:$D$776,СВЦЭМ!$A$33:$A$776,$A141,СВЦЭМ!$B$33:$B$776,P$113)+'СЕТ СН'!$I$11+СВЦЭМ!$D$10+'СЕТ СН'!$I$5-'СЕТ СН'!$I$21</f>
        <v>3642.14874212</v>
      </c>
      <c r="Q141" s="36">
        <f>SUMIFS(СВЦЭМ!$D$33:$D$776,СВЦЭМ!$A$33:$A$776,$A141,СВЦЭМ!$B$33:$B$776,Q$113)+'СЕТ СН'!$I$11+СВЦЭМ!$D$10+'СЕТ СН'!$I$5-'СЕТ СН'!$I$21</f>
        <v>3644.0235323400002</v>
      </c>
      <c r="R141" s="36">
        <f>SUMIFS(СВЦЭМ!$D$33:$D$776,СВЦЭМ!$A$33:$A$776,$A141,СВЦЭМ!$B$33:$B$776,R$113)+'СЕТ СН'!$I$11+СВЦЭМ!$D$10+'СЕТ СН'!$I$5-'СЕТ СН'!$I$21</f>
        <v>3632.7020631</v>
      </c>
      <c r="S141" s="36">
        <f>SUMIFS(СВЦЭМ!$D$33:$D$776,СВЦЭМ!$A$33:$A$776,$A141,СВЦЭМ!$B$33:$B$776,S$113)+'СЕТ СН'!$I$11+СВЦЭМ!$D$10+'СЕТ СН'!$I$5-'СЕТ СН'!$I$21</f>
        <v>3608.0444174300001</v>
      </c>
      <c r="T141" s="36">
        <f>SUMIFS(СВЦЭМ!$D$33:$D$776,СВЦЭМ!$A$33:$A$776,$A141,СВЦЭМ!$B$33:$B$776,T$113)+'СЕТ СН'!$I$11+СВЦЭМ!$D$10+'СЕТ СН'!$I$5-'СЕТ СН'!$I$21</f>
        <v>3604.1036315700003</v>
      </c>
      <c r="U141" s="36">
        <f>SUMIFS(СВЦЭМ!$D$33:$D$776,СВЦЭМ!$A$33:$A$776,$A141,СВЦЭМ!$B$33:$B$776,U$113)+'СЕТ СН'!$I$11+СВЦЭМ!$D$10+'СЕТ СН'!$I$5-'СЕТ СН'!$I$21</f>
        <v>3605.54058635</v>
      </c>
      <c r="V141" s="36">
        <f>SUMIFS(СВЦЭМ!$D$33:$D$776,СВЦЭМ!$A$33:$A$776,$A141,СВЦЭМ!$B$33:$B$776,V$113)+'СЕТ СН'!$I$11+СВЦЭМ!$D$10+'СЕТ СН'!$I$5-'СЕТ СН'!$I$21</f>
        <v>3612.3158995200001</v>
      </c>
      <c r="W141" s="36">
        <f>SUMIFS(СВЦЭМ!$D$33:$D$776,СВЦЭМ!$A$33:$A$776,$A141,СВЦЭМ!$B$33:$B$776,W$113)+'СЕТ СН'!$I$11+СВЦЭМ!$D$10+'СЕТ СН'!$I$5-'СЕТ СН'!$I$21</f>
        <v>3626.6975987400001</v>
      </c>
      <c r="X141" s="36">
        <f>SUMIFS(СВЦЭМ!$D$33:$D$776,СВЦЭМ!$A$33:$A$776,$A141,СВЦЭМ!$B$33:$B$776,X$113)+'СЕТ СН'!$I$11+СВЦЭМ!$D$10+'СЕТ СН'!$I$5-'СЕТ СН'!$I$21</f>
        <v>3628.3982073500001</v>
      </c>
      <c r="Y141" s="36">
        <f>SUMIFS(СВЦЭМ!$D$33:$D$776,СВЦЭМ!$A$33:$A$776,$A141,СВЦЭМ!$B$33:$B$776,Y$113)+'СЕТ СН'!$I$11+СВЦЭМ!$D$10+'СЕТ СН'!$I$5-'СЕТ СН'!$I$21</f>
        <v>3642.4127549499999</v>
      </c>
    </row>
    <row r="142" spans="1:26" ht="15.75" x14ac:dyDescent="0.2">
      <c r="A142" s="35">
        <f t="shared" si="3"/>
        <v>43890</v>
      </c>
      <c r="B142" s="36">
        <f>SUMIFS(СВЦЭМ!$D$33:$D$776,СВЦЭМ!$A$33:$A$776,$A142,СВЦЭМ!$B$33:$B$776,B$113)+'СЕТ СН'!$I$11+СВЦЭМ!$D$10+'СЕТ СН'!$I$5-'СЕТ СН'!$I$21</f>
        <v>3670.8655984100001</v>
      </c>
      <c r="C142" s="36">
        <f>SUMIFS(СВЦЭМ!$D$33:$D$776,СВЦЭМ!$A$33:$A$776,$A142,СВЦЭМ!$B$33:$B$776,C$113)+'СЕТ СН'!$I$11+СВЦЭМ!$D$10+'СЕТ СН'!$I$5-'СЕТ СН'!$I$21</f>
        <v>3671.0597319400003</v>
      </c>
      <c r="D142" s="36">
        <f>SUMIFS(СВЦЭМ!$D$33:$D$776,СВЦЭМ!$A$33:$A$776,$A142,СВЦЭМ!$B$33:$B$776,D$113)+'СЕТ СН'!$I$11+СВЦЭМ!$D$10+'СЕТ СН'!$I$5-'СЕТ СН'!$I$21</f>
        <v>3690.5282230399998</v>
      </c>
      <c r="E142" s="36">
        <f>SUMIFS(СВЦЭМ!$D$33:$D$776,СВЦЭМ!$A$33:$A$776,$A142,СВЦЭМ!$B$33:$B$776,E$113)+'СЕТ СН'!$I$11+СВЦЭМ!$D$10+'СЕТ СН'!$I$5-'СЕТ СН'!$I$21</f>
        <v>3705.5528138700001</v>
      </c>
      <c r="F142" s="36">
        <f>SUMIFS(СВЦЭМ!$D$33:$D$776,СВЦЭМ!$A$33:$A$776,$A142,СВЦЭМ!$B$33:$B$776,F$113)+'СЕТ СН'!$I$11+СВЦЭМ!$D$10+'СЕТ СН'!$I$5-'СЕТ СН'!$I$21</f>
        <v>3713.1480105999999</v>
      </c>
      <c r="G142" s="36">
        <f>SUMIFS(СВЦЭМ!$D$33:$D$776,СВЦЭМ!$A$33:$A$776,$A142,СВЦЭМ!$B$33:$B$776,G$113)+'СЕТ СН'!$I$11+СВЦЭМ!$D$10+'СЕТ СН'!$I$5-'СЕТ СН'!$I$21</f>
        <v>3713.4187922700003</v>
      </c>
      <c r="H142" s="36">
        <f>SUMIFS(СВЦЭМ!$D$33:$D$776,СВЦЭМ!$A$33:$A$776,$A142,СВЦЭМ!$B$33:$B$776,H$113)+'СЕТ СН'!$I$11+СВЦЭМ!$D$10+'СЕТ СН'!$I$5-'СЕТ СН'!$I$21</f>
        <v>3688.6386935600003</v>
      </c>
      <c r="I142" s="36">
        <f>SUMIFS(СВЦЭМ!$D$33:$D$776,СВЦЭМ!$A$33:$A$776,$A142,СВЦЭМ!$B$33:$B$776,I$113)+'СЕТ СН'!$I$11+СВЦЭМ!$D$10+'СЕТ СН'!$I$5-'СЕТ СН'!$I$21</f>
        <v>3657.6315643600001</v>
      </c>
      <c r="J142" s="36">
        <f>SUMIFS(СВЦЭМ!$D$33:$D$776,СВЦЭМ!$A$33:$A$776,$A142,СВЦЭМ!$B$33:$B$776,J$113)+'СЕТ СН'!$I$11+СВЦЭМ!$D$10+'СЕТ СН'!$I$5-'СЕТ СН'!$I$21</f>
        <v>3625.8612217899999</v>
      </c>
      <c r="K142" s="36">
        <f>SUMIFS(СВЦЭМ!$D$33:$D$776,СВЦЭМ!$A$33:$A$776,$A142,СВЦЭМ!$B$33:$B$776,K$113)+'СЕТ СН'!$I$11+СВЦЭМ!$D$10+'СЕТ СН'!$I$5-'СЕТ СН'!$I$21</f>
        <v>3629.6744005700002</v>
      </c>
      <c r="L142" s="36">
        <f>SUMIFS(СВЦЭМ!$D$33:$D$776,СВЦЭМ!$A$33:$A$776,$A142,СВЦЭМ!$B$33:$B$776,L$113)+'СЕТ СН'!$I$11+СВЦЭМ!$D$10+'СЕТ СН'!$I$5-'СЕТ СН'!$I$21</f>
        <v>3623.3607918400003</v>
      </c>
      <c r="M142" s="36">
        <f>SUMIFS(СВЦЭМ!$D$33:$D$776,СВЦЭМ!$A$33:$A$776,$A142,СВЦЭМ!$B$33:$B$776,M$113)+'СЕТ СН'!$I$11+СВЦЭМ!$D$10+'СЕТ СН'!$I$5-'СЕТ СН'!$I$21</f>
        <v>3626.4452460900002</v>
      </c>
      <c r="N142" s="36">
        <f>SUMIFS(СВЦЭМ!$D$33:$D$776,СВЦЭМ!$A$33:$A$776,$A142,СВЦЭМ!$B$33:$B$776,N$113)+'СЕТ СН'!$I$11+СВЦЭМ!$D$10+'СЕТ СН'!$I$5-'СЕТ СН'!$I$21</f>
        <v>3631.3780533700001</v>
      </c>
      <c r="O142" s="36">
        <f>SUMIFS(СВЦЭМ!$D$33:$D$776,СВЦЭМ!$A$33:$A$776,$A142,СВЦЭМ!$B$33:$B$776,O$113)+'СЕТ СН'!$I$11+СВЦЭМ!$D$10+'СЕТ СН'!$I$5-'СЕТ СН'!$I$21</f>
        <v>3635.5519224500003</v>
      </c>
      <c r="P142" s="36">
        <f>SUMIFS(СВЦЭМ!$D$33:$D$776,СВЦЭМ!$A$33:$A$776,$A142,СВЦЭМ!$B$33:$B$776,P$113)+'СЕТ СН'!$I$11+СВЦЭМ!$D$10+'СЕТ СН'!$I$5-'СЕТ СН'!$I$21</f>
        <v>3646.6265989100002</v>
      </c>
      <c r="Q142" s="36">
        <f>SUMIFS(СВЦЭМ!$D$33:$D$776,СВЦЭМ!$A$33:$A$776,$A142,СВЦЭМ!$B$33:$B$776,Q$113)+'СЕТ СН'!$I$11+СВЦЭМ!$D$10+'СЕТ СН'!$I$5-'СЕТ СН'!$I$21</f>
        <v>3656.1226036500002</v>
      </c>
      <c r="R142" s="36">
        <f>SUMIFS(СВЦЭМ!$D$33:$D$776,СВЦЭМ!$A$33:$A$776,$A142,СВЦЭМ!$B$33:$B$776,R$113)+'СЕТ СН'!$I$11+СВЦЭМ!$D$10+'СЕТ СН'!$I$5-'СЕТ СН'!$I$21</f>
        <v>3652.49258362</v>
      </c>
      <c r="S142" s="36">
        <f>SUMIFS(СВЦЭМ!$D$33:$D$776,СВЦЭМ!$A$33:$A$776,$A142,СВЦЭМ!$B$33:$B$776,S$113)+'СЕТ СН'!$I$11+СВЦЭМ!$D$10+'СЕТ СН'!$I$5-'СЕТ СН'!$I$21</f>
        <v>3648.3322828300002</v>
      </c>
      <c r="T142" s="36">
        <f>SUMIFS(СВЦЭМ!$D$33:$D$776,СВЦЭМ!$A$33:$A$776,$A142,СВЦЭМ!$B$33:$B$776,T$113)+'СЕТ СН'!$I$11+СВЦЭМ!$D$10+'СЕТ СН'!$I$5-'СЕТ СН'!$I$21</f>
        <v>3632.9091411899999</v>
      </c>
      <c r="U142" s="36">
        <f>SUMIFS(СВЦЭМ!$D$33:$D$776,СВЦЭМ!$A$33:$A$776,$A142,СВЦЭМ!$B$33:$B$776,U$113)+'СЕТ СН'!$I$11+СВЦЭМ!$D$10+'СЕТ СН'!$I$5-'СЕТ СН'!$I$21</f>
        <v>3634.7649891700003</v>
      </c>
      <c r="V142" s="36">
        <f>SUMIFS(СВЦЭМ!$D$33:$D$776,СВЦЭМ!$A$33:$A$776,$A142,СВЦЭМ!$B$33:$B$776,V$113)+'СЕТ СН'!$I$11+СВЦЭМ!$D$10+'СЕТ СН'!$I$5-'СЕТ СН'!$I$21</f>
        <v>3627.8989733200001</v>
      </c>
      <c r="W142" s="36">
        <f>SUMIFS(СВЦЭМ!$D$33:$D$776,СВЦЭМ!$A$33:$A$776,$A142,СВЦЭМ!$B$33:$B$776,W$113)+'СЕТ СН'!$I$11+СВЦЭМ!$D$10+'СЕТ СН'!$I$5-'СЕТ СН'!$I$21</f>
        <v>3637.85472936</v>
      </c>
      <c r="X142" s="36">
        <f>SUMIFS(СВЦЭМ!$D$33:$D$776,СВЦЭМ!$A$33:$A$776,$A142,СВЦЭМ!$B$33:$B$776,X$113)+'СЕТ СН'!$I$11+СВЦЭМ!$D$10+'СЕТ СН'!$I$5-'СЕТ СН'!$I$21</f>
        <v>3641.2955410600002</v>
      </c>
      <c r="Y142" s="36">
        <f>SUMIFS(СВЦЭМ!$D$33:$D$776,СВЦЭМ!$A$33:$A$776,$A142,СВЦЭМ!$B$33:$B$776,Y$113)+'СЕТ СН'!$I$11+СВЦЭМ!$D$10+'СЕТ СН'!$I$5-'СЕТ СН'!$I$21</f>
        <v>3654.7477467799999</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7" ht="12.75" customHeight="1" x14ac:dyDescent="0.2">
      <c r="A145" s="132" t="s">
        <v>7</v>
      </c>
      <c r="B145" s="126" t="s">
        <v>139</v>
      </c>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8"/>
    </row>
    <row r="146" spans="1:27" ht="12.75" customHeight="1" x14ac:dyDescent="0.2">
      <c r="A146" s="133"/>
      <c r="B146" s="129"/>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1"/>
    </row>
    <row r="147" spans="1:27" s="46" customFormat="1" ht="12.75" customHeight="1" x14ac:dyDescent="0.2">
      <c r="A147" s="134"/>
      <c r="B147" s="34">
        <v>1</v>
      </c>
      <c r="C147" s="34">
        <v>2</v>
      </c>
      <c r="D147" s="34">
        <v>3</v>
      </c>
      <c r="E147" s="34">
        <v>4</v>
      </c>
      <c r="F147" s="34">
        <v>5</v>
      </c>
      <c r="G147" s="34">
        <v>6</v>
      </c>
      <c r="H147" s="34">
        <v>7</v>
      </c>
      <c r="I147" s="34">
        <v>8</v>
      </c>
      <c r="J147" s="34">
        <v>9</v>
      </c>
      <c r="K147" s="34">
        <v>10</v>
      </c>
      <c r="L147" s="34">
        <v>11</v>
      </c>
      <c r="M147" s="34">
        <v>12</v>
      </c>
      <c r="N147" s="34">
        <v>13</v>
      </c>
      <c r="O147" s="34">
        <v>14</v>
      </c>
      <c r="P147" s="34">
        <v>15</v>
      </c>
      <c r="Q147" s="34">
        <v>16</v>
      </c>
      <c r="R147" s="34">
        <v>17</v>
      </c>
      <c r="S147" s="34">
        <v>18</v>
      </c>
      <c r="T147" s="34">
        <v>19</v>
      </c>
      <c r="U147" s="34">
        <v>20</v>
      </c>
      <c r="V147" s="34">
        <v>21</v>
      </c>
      <c r="W147" s="34">
        <v>22</v>
      </c>
      <c r="X147" s="34">
        <v>23</v>
      </c>
      <c r="Y147" s="34">
        <v>24</v>
      </c>
    </row>
    <row r="148" spans="1:27" ht="15.75" customHeight="1" x14ac:dyDescent="0.2">
      <c r="A148" s="35" t="str">
        <f>A114</f>
        <v>01.02.2020</v>
      </c>
      <c r="B148" s="36">
        <f>SUMIFS(СВЦЭМ!$E$33:$E$776,СВЦЭМ!$A$33:$A$776,$A148,СВЦЭМ!$B$33:$B$776,B$147)+'СЕТ СН'!$F$12</f>
        <v>170.25949299000001</v>
      </c>
      <c r="C148" s="36">
        <f>SUMIFS(СВЦЭМ!$E$33:$E$776,СВЦЭМ!$A$33:$A$776,$A148,СВЦЭМ!$B$33:$B$776,C$147)+'СЕТ СН'!$F$12</f>
        <v>176.75923845</v>
      </c>
      <c r="D148" s="36">
        <f>SUMIFS(СВЦЭМ!$E$33:$E$776,СВЦЭМ!$A$33:$A$776,$A148,СВЦЭМ!$B$33:$B$776,D$147)+'СЕТ СН'!$F$12</f>
        <v>182.77822971000001</v>
      </c>
      <c r="E148" s="36">
        <f>SUMIFS(СВЦЭМ!$E$33:$E$776,СВЦЭМ!$A$33:$A$776,$A148,СВЦЭМ!$B$33:$B$776,E$147)+'СЕТ СН'!$F$12</f>
        <v>181.8460982</v>
      </c>
      <c r="F148" s="36">
        <f>SUMIFS(СВЦЭМ!$E$33:$E$776,СВЦЭМ!$A$33:$A$776,$A148,СВЦЭМ!$B$33:$B$776,F$147)+'СЕТ СН'!$F$12</f>
        <v>179.42318660999999</v>
      </c>
      <c r="G148" s="36">
        <f>SUMIFS(СВЦЭМ!$E$33:$E$776,СВЦЭМ!$A$33:$A$776,$A148,СВЦЭМ!$B$33:$B$776,G$147)+'СЕТ СН'!$F$12</f>
        <v>176.06331605</v>
      </c>
      <c r="H148" s="36">
        <f>SUMIFS(СВЦЭМ!$E$33:$E$776,СВЦЭМ!$A$33:$A$776,$A148,СВЦЭМ!$B$33:$B$776,H$147)+'СЕТ СН'!$F$12</f>
        <v>170.86448154000001</v>
      </c>
      <c r="I148" s="36">
        <f>SUMIFS(СВЦЭМ!$E$33:$E$776,СВЦЭМ!$A$33:$A$776,$A148,СВЦЭМ!$B$33:$B$776,I$147)+'СЕТ СН'!$F$12</f>
        <v>165.48978335000001</v>
      </c>
      <c r="J148" s="36">
        <f>SUMIFS(СВЦЭМ!$E$33:$E$776,СВЦЭМ!$A$33:$A$776,$A148,СВЦЭМ!$B$33:$B$776,J$147)+'СЕТ СН'!$F$12</f>
        <v>161.43519019999999</v>
      </c>
      <c r="K148" s="36">
        <f>SUMIFS(СВЦЭМ!$E$33:$E$776,СВЦЭМ!$A$33:$A$776,$A148,СВЦЭМ!$B$33:$B$776,K$147)+'СЕТ СН'!$F$12</f>
        <v>154.95114788000001</v>
      </c>
      <c r="L148" s="36">
        <f>SUMIFS(СВЦЭМ!$E$33:$E$776,СВЦЭМ!$A$33:$A$776,$A148,СВЦЭМ!$B$33:$B$776,L$147)+'СЕТ СН'!$F$12</f>
        <v>153.64013621000001</v>
      </c>
      <c r="M148" s="36">
        <f>SUMIFS(СВЦЭМ!$E$33:$E$776,СВЦЭМ!$A$33:$A$776,$A148,СВЦЭМ!$B$33:$B$776,M$147)+'СЕТ СН'!$F$12</f>
        <v>155.04754088999999</v>
      </c>
      <c r="N148" s="36">
        <f>SUMIFS(СВЦЭМ!$E$33:$E$776,СВЦЭМ!$A$33:$A$776,$A148,СВЦЭМ!$B$33:$B$776,N$147)+'СЕТ СН'!$F$12</f>
        <v>157.72412460999999</v>
      </c>
      <c r="O148" s="36">
        <f>SUMIFS(СВЦЭМ!$E$33:$E$776,СВЦЭМ!$A$33:$A$776,$A148,СВЦЭМ!$B$33:$B$776,O$147)+'СЕТ СН'!$F$12</f>
        <v>162.98051455000001</v>
      </c>
      <c r="P148" s="36">
        <f>SUMIFS(СВЦЭМ!$E$33:$E$776,СВЦЭМ!$A$33:$A$776,$A148,СВЦЭМ!$B$33:$B$776,P$147)+'СЕТ СН'!$F$12</f>
        <v>165.21429308</v>
      </c>
      <c r="Q148" s="36">
        <f>SUMIFS(СВЦЭМ!$E$33:$E$776,СВЦЭМ!$A$33:$A$776,$A148,СВЦЭМ!$B$33:$B$776,Q$147)+'СЕТ СН'!$F$12</f>
        <v>166.24932670000001</v>
      </c>
      <c r="R148" s="36">
        <f>SUMIFS(СВЦЭМ!$E$33:$E$776,СВЦЭМ!$A$33:$A$776,$A148,СВЦЭМ!$B$33:$B$776,R$147)+'СЕТ СН'!$F$12</f>
        <v>165.74446499999999</v>
      </c>
      <c r="S148" s="36">
        <f>SUMIFS(СВЦЭМ!$E$33:$E$776,СВЦЭМ!$A$33:$A$776,$A148,СВЦЭМ!$B$33:$B$776,S$147)+'СЕТ СН'!$F$12</f>
        <v>163.6021968</v>
      </c>
      <c r="T148" s="36">
        <f>SUMIFS(СВЦЭМ!$E$33:$E$776,СВЦЭМ!$A$33:$A$776,$A148,СВЦЭМ!$B$33:$B$776,T$147)+'СЕТ СН'!$F$12</f>
        <v>156.66948678</v>
      </c>
      <c r="U148" s="36">
        <f>SUMIFS(СВЦЭМ!$E$33:$E$776,СВЦЭМ!$A$33:$A$776,$A148,СВЦЭМ!$B$33:$B$776,U$147)+'СЕТ СН'!$F$12</f>
        <v>157.33531729000001</v>
      </c>
      <c r="V148" s="36">
        <f>SUMIFS(СВЦЭМ!$E$33:$E$776,СВЦЭМ!$A$33:$A$776,$A148,СВЦЭМ!$B$33:$B$776,V$147)+'СЕТ СН'!$F$12</f>
        <v>159.07624613999999</v>
      </c>
      <c r="W148" s="36">
        <f>SUMIFS(СВЦЭМ!$E$33:$E$776,СВЦЭМ!$A$33:$A$776,$A148,СВЦЭМ!$B$33:$B$776,W$147)+'СЕТ СН'!$F$12</f>
        <v>161.72472667</v>
      </c>
      <c r="X148" s="36">
        <f>SUMIFS(СВЦЭМ!$E$33:$E$776,СВЦЭМ!$A$33:$A$776,$A148,СВЦЭМ!$B$33:$B$776,X$147)+'СЕТ СН'!$F$12</f>
        <v>165.1761899</v>
      </c>
      <c r="Y148" s="36">
        <f>SUMIFS(СВЦЭМ!$E$33:$E$776,СВЦЭМ!$A$33:$A$776,$A148,СВЦЭМ!$B$33:$B$776,Y$147)+'СЕТ СН'!$F$12</f>
        <v>168.71172163</v>
      </c>
      <c r="AA148" s="45"/>
    </row>
    <row r="149" spans="1:27" ht="15.75" x14ac:dyDescent="0.2">
      <c r="A149" s="35">
        <f>A148+1</f>
        <v>43863</v>
      </c>
      <c r="B149" s="36">
        <f>SUMIFS(СВЦЭМ!$E$33:$E$776,СВЦЭМ!$A$33:$A$776,$A149,СВЦЭМ!$B$33:$B$776,B$147)+'СЕТ СН'!$F$12</f>
        <v>169.34098159999999</v>
      </c>
      <c r="C149" s="36">
        <f>SUMIFS(СВЦЭМ!$E$33:$E$776,СВЦЭМ!$A$33:$A$776,$A149,СВЦЭМ!$B$33:$B$776,C$147)+'СЕТ СН'!$F$12</f>
        <v>174.75756487000001</v>
      </c>
      <c r="D149" s="36">
        <f>SUMIFS(СВЦЭМ!$E$33:$E$776,СВЦЭМ!$A$33:$A$776,$A149,СВЦЭМ!$B$33:$B$776,D$147)+'СЕТ СН'!$F$12</f>
        <v>179.10184430999999</v>
      </c>
      <c r="E149" s="36">
        <f>SUMIFS(СВЦЭМ!$E$33:$E$776,СВЦЭМ!$A$33:$A$776,$A149,СВЦЭМ!$B$33:$B$776,E$147)+'СЕТ СН'!$F$12</f>
        <v>181.73755686000001</v>
      </c>
      <c r="F149" s="36">
        <f>SUMIFS(СВЦЭМ!$E$33:$E$776,СВЦЭМ!$A$33:$A$776,$A149,СВЦЭМ!$B$33:$B$776,F$147)+'СЕТ СН'!$F$12</f>
        <v>180.54001097</v>
      </c>
      <c r="G149" s="36">
        <f>SUMIFS(СВЦЭМ!$E$33:$E$776,СВЦЭМ!$A$33:$A$776,$A149,СВЦЭМ!$B$33:$B$776,G$147)+'СЕТ СН'!$F$12</f>
        <v>178.84561475999999</v>
      </c>
      <c r="H149" s="36">
        <f>SUMIFS(СВЦЭМ!$E$33:$E$776,СВЦЭМ!$A$33:$A$776,$A149,СВЦЭМ!$B$33:$B$776,H$147)+'СЕТ СН'!$F$12</f>
        <v>174.70955420999999</v>
      </c>
      <c r="I149" s="36">
        <f>SUMIFS(СВЦЭМ!$E$33:$E$776,СВЦЭМ!$A$33:$A$776,$A149,СВЦЭМ!$B$33:$B$776,I$147)+'СЕТ СН'!$F$12</f>
        <v>169.70581394999999</v>
      </c>
      <c r="J149" s="36">
        <f>SUMIFS(СВЦЭМ!$E$33:$E$776,СВЦЭМ!$A$33:$A$776,$A149,СВЦЭМ!$B$33:$B$776,J$147)+'СЕТ СН'!$F$12</f>
        <v>164.4418239</v>
      </c>
      <c r="K149" s="36">
        <f>SUMIFS(СВЦЭМ!$E$33:$E$776,СВЦЭМ!$A$33:$A$776,$A149,СВЦЭМ!$B$33:$B$776,K$147)+'СЕТ СН'!$F$12</f>
        <v>158.03846385</v>
      </c>
      <c r="L149" s="36">
        <f>SUMIFS(СВЦЭМ!$E$33:$E$776,СВЦЭМ!$A$33:$A$776,$A149,СВЦЭМ!$B$33:$B$776,L$147)+'СЕТ СН'!$F$12</f>
        <v>155.11125472000001</v>
      </c>
      <c r="M149" s="36">
        <f>SUMIFS(СВЦЭМ!$E$33:$E$776,СВЦЭМ!$A$33:$A$776,$A149,СВЦЭМ!$B$33:$B$776,M$147)+'СЕТ СН'!$F$12</f>
        <v>155.16919442</v>
      </c>
      <c r="N149" s="36">
        <f>SUMIFS(СВЦЭМ!$E$33:$E$776,СВЦЭМ!$A$33:$A$776,$A149,СВЦЭМ!$B$33:$B$776,N$147)+'СЕТ СН'!$F$12</f>
        <v>157.08097168</v>
      </c>
      <c r="O149" s="36">
        <f>SUMIFS(СВЦЭМ!$E$33:$E$776,СВЦЭМ!$A$33:$A$776,$A149,СВЦЭМ!$B$33:$B$776,O$147)+'СЕТ СН'!$F$12</f>
        <v>161.02961624</v>
      </c>
      <c r="P149" s="36">
        <f>SUMIFS(СВЦЭМ!$E$33:$E$776,СВЦЭМ!$A$33:$A$776,$A149,СВЦЭМ!$B$33:$B$776,P$147)+'СЕТ СН'!$F$12</f>
        <v>163.31468853000001</v>
      </c>
      <c r="Q149" s="36">
        <f>SUMIFS(СВЦЭМ!$E$33:$E$776,СВЦЭМ!$A$33:$A$776,$A149,СВЦЭМ!$B$33:$B$776,Q$147)+'СЕТ СН'!$F$12</f>
        <v>166.03269938</v>
      </c>
      <c r="R149" s="36">
        <f>SUMIFS(СВЦЭМ!$E$33:$E$776,СВЦЭМ!$A$33:$A$776,$A149,СВЦЭМ!$B$33:$B$776,R$147)+'СЕТ СН'!$F$12</f>
        <v>164.22126507999999</v>
      </c>
      <c r="S149" s="36">
        <f>SUMIFS(СВЦЭМ!$E$33:$E$776,СВЦЭМ!$A$33:$A$776,$A149,СВЦЭМ!$B$33:$B$776,S$147)+'СЕТ СН'!$F$12</f>
        <v>162.0370432</v>
      </c>
      <c r="T149" s="36">
        <f>SUMIFS(СВЦЭМ!$E$33:$E$776,СВЦЭМ!$A$33:$A$776,$A149,СВЦЭМ!$B$33:$B$776,T$147)+'СЕТ СН'!$F$12</f>
        <v>158.33494959999999</v>
      </c>
      <c r="U149" s="36">
        <f>SUMIFS(СВЦЭМ!$E$33:$E$776,СВЦЭМ!$A$33:$A$776,$A149,СВЦЭМ!$B$33:$B$776,U$147)+'СЕТ СН'!$F$12</f>
        <v>156.82513076999999</v>
      </c>
      <c r="V149" s="36">
        <f>SUMIFS(СВЦЭМ!$E$33:$E$776,СВЦЭМ!$A$33:$A$776,$A149,СВЦЭМ!$B$33:$B$776,V$147)+'СЕТ СН'!$F$12</f>
        <v>155.53462722</v>
      </c>
      <c r="W149" s="36">
        <f>SUMIFS(СВЦЭМ!$E$33:$E$776,СВЦЭМ!$A$33:$A$776,$A149,СВЦЭМ!$B$33:$B$776,W$147)+'СЕТ СН'!$F$12</f>
        <v>157.60672652</v>
      </c>
      <c r="X149" s="36">
        <f>SUMIFS(СВЦЭМ!$E$33:$E$776,СВЦЭМ!$A$33:$A$776,$A149,СВЦЭМ!$B$33:$B$776,X$147)+'СЕТ СН'!$F$12</f>
        <v>159.29469258</v>
      </c>
      <c r="Y149" s="36">
        <f>SUMIFS(СВЦЭМ!$E$33:$E$776,СВЦЭМ!$A$33:$A$776,$A149,СВЦЭМ!$B$33:$B$776,Y$147)+'СЕТ СН'!$F$12</f>
        <v>162.09885279</v>
      </c>
    </row>
    <row r="150" spans="1:27" ht="15.75" x14ac:dyDescent="0.2">
      <c r="A150" s="35">
        <f t="shared" ref="A150:A176" si="4">A149+1</f>
        <v>43864</v>
      </c>
      <c r="B150" s="36">
        <f>SUMIFS(СВЦЭМ!$E$33:$E$776,СВЦЭМ!$A$33:$A$776,$A150,СВЦЭМ!$B$33:$B$776,B$147)+'СЕТ СН'!$F$12</f>
        <v>168.53795137</v>
      </c>
      <c r="C150" s="36">
        <f>SUMIFS(СВЦЭМ!$E$33:$E$776,СВЦЭМ!$A$33:$A$776,$A150,СВЦЭМ!$B$33:$B$776,C$147)+'СЕТ СН'!$F$12</f>
        <v>171.08042816</v>
      </c>
      <c r="D150" s="36">
        <f>SUMIFS(СВЦЭМ!$E$33:$E$776,СВЦЭМ!$A$33:$A$776,$A150,СВЦЭМ!$B$33:$B$776,D$147)+'СЕТ СН'!$F$12</f>
        <v>172.73412293999999</v>
      </c>
      <c r="E150" s="36">
        <f>SUMIFS(СВЦЭМ!$E$33:$E$776,СВЦЭМ!$A$33:$A$776,$A150,СВЦЭМ!$B$33:$B$776,E$147)+'СЕТ СН'!$F$12</f>
        <v>173.03149937000001</v>
      </c>
      <c r="F150" s="36">
        <f>SUMIFS(СВЦЭМ!$E$33:$E$776,СВЦЭМ!$A$33:$A$776,$A150,СВЦЭМ!$B$33:$B$776,F$147)+'СЕТ СН'!$F$12</f>
        <v>172.45193752</v>
      </c>
      <c r="G150" s="36">
        <f>SUMIFS(СВЦЭМ!$E$33:$E$776,СВЦЭМ!$A$33:$A$776,$A150,СВЦЭМ!$B$33:$B$776,G$147)+'СЕТ СН'!$F$12</f>
        <v>172.10165379</v>
      </c>
      <c r="H150" s="36">
        <f>SUMIFS(СВЦЭМ!$E$33:$E$776,СВЦЭМ!$A$33:$A$776,$A150,СВЦЭМ!$B$33:$B$776,H$147)+'СЕТ СН'!$F$12</f>
        <v>165.0266895</v>
      </c>
      <c r="I150" s="36">
        <f>SUMIFS(СВЦЭМ!$E$33:$E$776,СВЦЭМ!$A$33:$A$776,$A150,СВЦЭМ!$B$33:$B$776,I$147)+'СЕТ СН'!$F$12</f>
        <v>161.54397548</v>
      </c>
      <c r="J150" s="36">
        <f>SUMIFS(СВЦЭМ!$E$33:$E$776,СВЦЭМ!$A$33:$A$776,$A150,СВЦЭМ!$B$33:$B$776,J$147)+'СЕТ СН'!$F$12</f>
        <v>159.32991157999999</v>
      </c>
      <c r="K150" s="36">
        <f>SUMIFS(СВЦЭМ!$E$33:$E$776,СВЦЭМ!$A$33:$A$776,$A150,СВЦЭМ!$B$33:$B$776,K$147)+'СЕТ СН'!$F$12</f>
        <v>161.34293041000001</v>
      </c>
      <c r="L150" s="36">
        <f>SUMIFS(СВЦЭМ!$E$33:$E$776,СВЦЭМ!$A$33:$A$776,$A150,СВЦЭМ!$B$33:$B$776,L$147)+'СЕТ СН'!$F$12</f>
        <v>161.36467353</v>
      </c>
      <c r="M150" s="36">
        <f>SUMIFS(СВЦЭМ!$E$33:$E$776,СВЦЭМ!$A$33:$A$776,$A150,СВЦЭМ!$B$33:$B$776,M$147)+'СЕТ СН'!$F$12</f>
        <v>161.41134074999999</v>
      </c>
      <c r="N150" s="36">
        <f>SUMIFS(СВЦЭМ!$E$33:$E$776,СВЦЭМ!$A$33:$A$776,$A150,СВЦЭМ!$B$33:$B$776,N$147)+'СЕТ СН'!$F$12</f>
        <v>167.39332472000001</v>
      </c>
      <c r="O150" s="36">
        <f>SUMIFS(СВЦЭМ!$E$33:$E$776,СВЦЭМ!$A$33:$A$776,$A150,СВЦЭМ!$B$33:$B$776,O$147)+'СЕТ СН'!$F$12</f>
        <v>171.63642938999999</v>
      </c>
      <c r="P150" s="36">
        <f>SUMIFS(СВЦЭМ!$E$33:$E$776,СВЦЭМ!$A$33:$A$776,$A150,СВЦЭМ!$B$33:$B$776,P$147)+'СЕТ СН'!$F$12</f>
        <v>172.72399798999999</v>
      </c>
      <c r="Q150" s="36">
        <f>SUMIFS(СВЦЭМ!$E$33:$E$776,СВЦЭМ!$A$33:$A$776,$A150,СВЦЭМ!$B$33:$B$776,Q$147)+'СЕТ СН'!$F$12</f>
        <v>174.70032549000001</v>
      </c>
      <c r="R150" s="36">
        <f>SUMIFS(СВЦЭМ!$E$33:$E$776,СВЦЭМ!$A$33:$A$776,$A150,СВЦЭМ!$B$33:$B$776,R$147)+'СЕТ СН'!$F$12</f>
        <v>173.88614304000001</v>
      </c>
      <c r="S150" s="36">
        <f>SUMIFS(СВЦЭМ!$E$33:$E$776,СВЦЭМ!$A$33:$A$776,$A150,СВЦЭМ!$B$33:$B$776,S$147)+'СЕТ СН'!$F$12</f>
        <v>171.79070243000001</v>
      </c>
      <c r="T150" s="36">
        <f>SUMIFS(СВЦЭМ!$E$33:$E$776,СВЦЭМ!$A$33:$A$776,$A150,СВЦЭМ!$B$33:$B$776,T$147)+'СЕТ СН'!$F$12</f>
        <v>164.93295857000001</v>
      </c>
      <c r="U150" s="36">
        <f>SUMIFS(СВЦЭМ!$E$33:$E$776,СВЦЭМ!$A$33:$A$776,$A150,СВЦЭМ!$B$33:$B$776,U$147)+'СЕТ СН'!$F$12</f>
        <v>163.10032792000001</v>
      </c>
      <c r="V150" s="36">
        <f>SUMIFS(СВЦЭМ!$E$33:$E$776,СВЦЭМ!$A$33:$A$776,$A150,СВЦЭМ!$B$33:$B$776,V$147)+'СЕТ СН'!$F$12</f>
        <v>164.25354863000001</v>
      </c>
      <c r="W150" s="36">
        <f>SUMIFS(СВЦЭМ!$E$33:$E$776,СВЦЭМ!$A$33:$A$776,$A150,СВЦЭМ!$B$33:$B$776,W$147)+'СЕТ СН'!$F$12</f>
        <v>161.46759671999999</v>
      </c>
      <c r="X150" s="36">
        <f>SUMIFS(СВЦЭМ!$E$33:$E$776,СВЦЭМ!$A$33:$A$776,$A150,СВЦЭМ!$B$33:$B$776,X$147)+'СЕТ СН'!$F$12</f>
        <v>162.48021323</v>
      </c>
      <c r="Y150" s="36">
        <f>SUMIFS(СВЦЭМ!$E$33:$E$776,СВЦЭМ!$A$33:$A$776,$A150,СВЦЭМ!$B$33:$B$776,Y$147)+'СЕТ СН'!$F$12</f>
        <v>164.80546624999999</v>
      </c>
    </row>
    <row r="151" spans="1:27" ht="15.75" x14ac:dyDescent="0.2">
      <c r="A151" s="35">
        <f t="shared" si="4"/>
        <v>43865</v>
      </c>
      <c r="B151" s="36">
        <f>SUMIFS(СВЦЭМ!$E$33:$E$776,СВЦЭМ!$A$33:$A$776,$A151,СВЦЭМ!$B$33:$B$776,B$147)+'СЕТ СН'!$F$12</f>
        <v>164.73075433</v>
      </c>
      <c r="C151" s="36">
        <f>SUMIFS(СВЦЭМ!$E$33:$E$776,СВЦЭМ!$A$33:$A$776,$A151,СВЦЭМ!$B$33:$B$776,C$147)+'СЕТ СН'!$F$12</f>
        <v>166.98123190000001</v>
      </c>
      <c r="D151" s="36">
        <f>SUMIFS(СВЦЭМ!$E$33:$E$776,СВЦЭМ!$A$33:$A$776,$A151,СВЦЭМ!$B$33:$B$776,D$147)+'СЕТ СН'!$F$12</f>
        <v>169.52921603999999</v>
      </c>
      <c r="E151" s="36">
        <f>SUMIFS(СВЦЭМ!$E$33:$E$776,СВЦЭМ!$A$33:$A$776,$A151,СВЦЭМ!$B$33:$B$776,E$147)+'СЕТ СН'!$F$12</f>
        <v>169.20197716999999</v>
      </c>
      <c r="F151" s="36">
        <f>SUMIFS(СВЦЭМ!$E$33:$E$776,СВЦЭМ!$A$33:$A$776,$A151,СВЦЭМ!$B$33:$B$776,F$147)+'СЕТ СН'!$F$12</f>
        <v>167.36383899</v>
      </c>
      <c r="G151" s="36">
        <f>SUMIFS(СВЦЭМ!$E$33:$E$776,СВЦЭМ!$A$33:$A$776,$A151,СВЦЭМ!$B$33:$B$776,G$147)+'СЕТ СН'!$F$12</f>
        <v>163.45879841999999</v>
      </c>
      <c r="H151" s="36">
        <f>SUMIFS(СВЦЭМ!$E$33:$E$776,СВЦЭМ!$A$33:$A$776,$A151,СВЦЭМ!$B$33:$B$776,H$147)+'СЕТ СН'!$F$12</f>
        <v>159.90985262000001</v>
      </c>
      <c r="I151" s="36">
        <f>SUMIFS(СВЦЭМ!$E$33:$E$776,СВЦЭМ!$A$33:$A$776,$A151,СВЦЭМ!$B$33:$B$776,I$147)+'СЕТ СН'!$F$12</f>
        <v>154.63619942</v>
      </c>
      <c r="J151" s="36">
        <f>SUMIFS(СВЦЭМ!$E$33:$E$776,СВЦЭМ!$A$33:$A$776,$A151,СВЦЭМ!$B$33:$B$776,J$147)+'СЕТ СН'!$F$12</f>
        <v>150.98653528</v>
      </c>
      <c r="K151" s="36">
        <f>SUMIFS(СВЦЭМ!$E$33:$E$776,СВЦЭМ!$A$33:$A$776,$A151,СВЦЭМ!$B$33:$B$776,K$147)+'СЕТ СН'!$F$12</f>
        <v>149.06650296999999</v>
      </c>
      <c r="L151" s="36">
        <f>SUMIFS(СВЦЭМ!$E$33:$E$776,СВЦЭМ!$A$33:$A$776,$A151,СВЦЭМ!$B$33:$B$776,L$147)+'СЕТ СН'!$F$12</f>
        <v>152.96173411000001</v>
      </c>
      <c r="M151" s="36">
        <f>SUMIFS(СВЦЭМ!$E$33:$E$776,СВЦЭМ!$A$33:$A$776,$A151,СВЦЭМ!$B$33:$B$776,M$147)+'СЕТ СН'!$F$12</f>
        <v>164.11475601999999</v>
      </c>
      <c r="N151" s="36">
        <f>SUMIFS(СВЦЭМ!$E$33:$E$776,СВЦЭМ!$A$33:$A$776,$A151,СВЦЭМ!$B$33:$B$776,N$147)+'СЕТ СН'!$F$12</f>
        <v>173.18093597000001</v>
      </c>
      <c r="O151" s="36">
        <f>SUMIFS(СВЦЭМ!$E$33:$E$776,СВЦЭМ!$A$33:$A$776,$A151,СВЦЭМ!$B$33:$B$776,O$147)+'СЕТ СН'!$F$12</f>
        <v>176.57385611999999</v>
      </c>
      <c r="P151" s="36">
        <f>SUMIFS(СВЦЭМ!$E$33:$E$776,СВЦЭМ!$A$33:$A$776,$A151,СВЦЭМ!$B$33:$B$776,P$147)+'СЕТ СН'!$F$12</f>
        <v>177.43976635999999</v>
      </c>
      <c r="Q151" s="36">
        <f>SUMIFS(СВЦЭМ!$E$33:$E$776,СВЦЭМ!$A$33:$A$776,$A151,СВЦЭМ!$B$33:$B$776,Q$147)+'СЕТ СН'!$F$12</f>
        <v>178.24884506999999</v>
      </c>
      <c r="R151" s="36">
        <f>SUMIFS(СВЦЭМ!$E$33:$E$776,СВЦЭМ!$A$33:$A$776,$A151,СВЦЭМ!$B$33:$B$776,R$147)+'СЕТ СН'!$F$12</f>
        <v>178.11833134</v>
      </c>
      <c r="S151" s="36">
        <f>SUMIFS(СВЦЭМ!$E$33:$E$776,СВЦЭМ!$A$33:$A$776,$A151,СВЦЭМ!$B$33:$B$776,S$147)+'СЕТ СН'!$F$12</f>
        <v>175.89459771</v>
      </c>
      <c r="T151" s="36">
        <f>SUMIFS(СВЦЭМ!$E$33:$E$776,СВЦЭМ!$A$33:$A$776,$A151,СВЦЭМ!$B$33:$B$776,T$147)+'СЕТ СН'!$F$12</f>
        <v>170.90680376</v>
      </c>
      <c r="U151" s="36">
        <f>SUMIFS(СВЦЭМ!$E$33:$E$776,СВЦЭМ!$A$33:$A$776,$A151,СВЦЭМ!$B$33:$B$776,U$147)+'СЕТ СН'!$F$12</f>
        <v>168.32545339000001</v>
      </c>
      <c r="V151" s="36">
        <f>SUMIFS(СВЦЭМ!$E$33:$E$776,СВЦЭМ!$A$33:$A$776,$A151,СВЦЭМ!$B$33:$B$776,V$147)+'СЕТ СН'!$F$12</f>
        <v>169.49880368999999</v>
      </c>
      <c r="W151" s="36">
        <f>SUMIFS(СВЦЭМ!$E$33:$E$776,СВЦЭМ!$A$33:$A$776,$A151,СВЦЭМ!$B$33:$B$776,W$147)+'СЕТ СН'!$F$12</f>
        <v>170.10568689999999</v>
      </c>
      <c r="X151" s="36">
        <f>SUMIFS(СВЦЭМ!$E$33:$E$776,СВЦЭМ!$A$33:$A$776,$A151,СВЦЭМ!$B$33:$B$776,X$147)+'СЕТ СН'!$F$12</f>
        <v>171.31664752</v>
      </c>
      <c r="Y151" s="36">
        <f>SUMIFS(СВЦЭМ!$E$33:$E$776,СВЦЭМ!$A$33:$A$776,$A151,СВЦЭМ!$B$33:$B$776,Y$147)+'СЕТ СН'!$F$12</f>
        <v>175.52181676000001</v>
      </c>
    </row>
    <row r="152" spans="1:27" ht="15.75" x14ac:dyDescent="0.2">
      <c r="A152" s="35">
        <f t="shared" si="4"/>
        <v>43866</v>
      </c>
      <c r="B152" s="36">
        <f>SUMIFS(СВЦЭМ!$E$33:$E$776,СВЦЭМ!$A$33:$A$776,$A152,СВЦЭМ!$B$33:$B$776,B$147)+'СЕТ СН'!$F$12</f>
        <v>175.15788745</v>
      </c>
      <c r="C152" s="36">
        <f>SUMIFS(СВЦЭМ!$E$33:$E$776,СВЦЭМ!$A$33:$A$776,$A152,СВЦЭМ!$B$33:$B$776,C$147)+'СЕТ СН'!$F$12</f>
        <v>180.39235968</v>
      </c>
      <c r="D152" s="36">
        <f>SUMIFS(СВЦЭМ!$E$33:$E$776,СВЦЭМ!$A$33:$A$776,$A152,СВЦЭМ!$B$33:$B$776,D$147)+'СЕТ СН'!$F$12</f>
        <v>183.19196807</v>
      </c>
      <c r="E152" s="36">
        <f>SUMIFS(СВЦЭМ!$E$33:$E$776,СВЦЭМ!$A$33:$A$776,$A152,СВЦЭМ!$B$33:$B$776,E$147)+'СЕТ СН'!$F$12</f>
        <v>182.87416938000001</v>
      </c>
      <c r="F152" s="36">
        <f>SUMIFS(СВЦЭМ!$E$33:$E$776,СВЦЭМ!$A$33:$A$776,$A152,СВЦЭМ!$B$33:$B$776,F$147)+'СЕТ СН'!$F$12</f>
        <v>180.97272382</v>
      </c>
      <c r="G152" s="36">
        <f>SUMIFS(СВЦЭМ!$E$33:$E$776,СВЦЭМ!$A$33:$A$776,$A152,СВЦЭМ!$B$33:$B$776,G$147)+'СЕТ СН'!$F$12</f>
        <v>177.29581604000001</v>
      </c>
      <c r="H152" s="36">
        <f>SUMIFS(СВЦЭМ!$E$33:$E$776,СВЦЭМ!$A$33:$A$776,$A152,СВЦЭМ!$B$33:$B$776,H$147)+'СЕТ СН'!$F$12</f>
        <v>170.61159982999999</v>
      </c>
      <c r="I152" s="36">
        <f>SUMIFS(СВЦЭМ!$E$33:$E$776,СВЦЭМ!$A$33:$A$776,$A152,СВЦЭМ!$B$33:$B$776,I$147)+'СЕТ СН'!$F$12</f>
        <v>163.66845377000001</v>
      </c>
      <c r="J152" s="36">
        <f>SUMIFS(СВЦЭМ!$E$33:$E$776,СВЦЭМ!$A$33:$A$776,$A152,СВЦЭМ!$B$33:$B$776,J$147)+'СЕТ СН'!$F$12</f>
        <v>156.88383486999999</v>
      </c>
      <c r="K152" s="36">
        <f>SUMIFS(СВЦЭМ!$E$33:$E$776,СВЦЭМ!$A$33:$A$776,$A152,СВЦЭМ!$B$33:$B$776,K$147)+'СЕТ СН'!$F$12</f>
        <v>155.48028890000001</v>
      </c>
      <c r="L152" s="36">
        <f>SUMIFS(СВЦЭМ!$E$33:$E$776,СВЦЭМ!$A$33:$A$776,$A152,СВЦЭМ!$B$33:$B$776,L$147)+'СЕТ СН'!$F$12</f>
        <v>154.39744544000001</v>
      </c>
      <c r="M152" s="36">
        <f>SUMIFS(СВЦЭМ!$E$33:$E$776,СВЦЭМ!$A$33:$A$776,$A152,СВЦЭМ!$B$33:$B$776,M$147)+'СЕТ СН'!$F$12</f>
        <v>156.23244399000001</v>
      </c>
      <c r="N152" s="36">
        <f>SUMIFS(СВЦЭМ!$E$33:$E$776,СВЦЭМ!$A$33:$A$776,$A152,СВЦЭМ!$B$33:$B$776,N$147)+'СЕТ СН'!$F$12</f>
        <v>160.37194332999999</v>
      </c>
      <c r="O152" s="36">
        <f>SUMIFS(СВЦЭМ!$E$33:$E$776,СВЦЭМ!$A$33:$A$776,$A152,СВЦЭМ!$B$33:$B$776,O$147)+'СЕТ СН'!$F$12</f>
        <v>167.05801367999999</v>
      </c>
      <c r="P152" s="36">
        <f>SUMIFS(СВЦЭМ!$E$33:$E$776,СВЦЭМ!$A$33:$A$776,$A152,СВЦЭМ!$B$33:$B$776,P$147)+'СЕТ СН'!$F$12</f>
        <v>170.45492296</v>
      </c>
      <c r="Q152" s="36">
        <f>SUMIFS(СВЦЭМ!$E$33:$E$776,СВЦЭМ!$A$33:$A$776,$A152,СВЦЭМ!$B$33:$B$776,Q$147)+'СЕТ СН'!$F$12</f>
        <v>171.69038368</v>
      </c>
      <c r="R152" s="36">
        <f>SUMIFS(СВЦЭМ!$E$33:$E$776,СВЦЭМ!$A$33:$A$776,$A152,СВЦЭМ!$B$33:$B$776,R$147)+'СЕТ СН'!$F$12</f>
        <v>170.56535081000001</v>
      </c>
      <c r="S152" s="36">
        <f>SUMIFS(СВЦЭМ!$E$33:$E$776,СВЦЭМ!$A$33:$A$776,$A152,СВЦЭМ!$B$33:$B$776,S$147)+'СЕТ СН'!$F$12</f>
        <v>165.78736853000001</v>
      </c>
      <c r="T152" s="36">
        <f>SUMIFS(СВЦЭМ!$E$33:$E$776,СВЦЭМ!$A$33:$A$776,$A152,СВЦЭМ!$B$33:$B$776,T$147)+'СЕТ СН'!$F$12</f>
        <v>160.25582900000001</v>
      </c>
      <c r="U152" s="36">
        <f>SUMIFS(СВЦЭМ!$E$33:$E$776,СВЦЭМ!$A$33:$A$776,$A152,СВЦЭМ!$B$33:$B$776,U$147)+'СЕТ СН'!$F$12</f>
        <v>159.70420422999999</v>
      </c>
      <c r="V152" s="36">
        <f>SUMIFS(СВЦЭМ!$E$33:$E$776,СВЦЭМ!$A$33:$A$776,$A152,СВЦЭМ!$B$33:$B$776,V$147)+'СЕТ СН'!$F$12</f>
        <v>160.9672329</v>
      </c>
      <c r="W152" s="36">
        <f>SUMIFS(СВЦЭМ!$E$33:$E$776,СВЦЭМ!$A$33:$A$776,$A152,СВЦЭМ!$B$33:$B$776,W$147)+'СЕТ СН'!$F$12</f>
        <v>163.44298702</v>
      </c>
      <c r="X152" s="36">
        <f>SUMIFS(СВЦЭМ!$E$33:$E$776,СВЦЭМ!$A$33:$A$776,$A152,СВЦЭМ!$B$33:$B$776,X$147)+'СЕТ СН'!$F$12</f>
        <v>166.55866348999999</v>
      </c>
      <c r="Y152" s="36">
        <f>SUMIFS(СВЦЭМ!$E$33:$E$776,СВЦЭМ!$A$33:$A$776,$A152,СВЦЭМ!$B$33:$B$776,Y$147)+'СЕТ СН'!$F$12</f>
        <v>172.31054548</v>
      </c>
    </row>
    <row r="153" spans="1:27" ht="15.75" x14ac:dyDescent="0.2">
      <c r="A153" s="35">
        <f t="shared" si="4"/>
        <v>43867</v>
      </c>
      <c r="B153" s="36">
        <f>SUMIFS(СВЦЭМ!$E$33:$E$776,СВЦЭМ!$A$33:$A$776,$A153,СВЦЭМ!$B$33:$B$776,B$147)+'СЕТ СН'!$F$12</f>
        <v>172.19863910999999</v>
      </c>
      <c r="C153" s="36">
        <f>SUMIFS(СВЦЭМ!$E$33:$E$776,СВЦЭМ!$A$33:$A$776,$A153,СВЦЭМ!$B$33:$B$776,C$147)+'СЕТ СН'!$F$12</f>
        <v>178.36190224000001</v>
      </c>
      <c r="D153" s="36">
        <f>SUMIFS(СВЦЭМ!$E$33:$E$776,СВЦЭМ!$A$33:$A$776,$A153,СВЦЭМ!$B$33:$B$776,D$147)+'СЕТ СН'!$F$12</f>
        <v>180.02099570999999</v>
      </c>
      <c r="E153" s="36">
        <f>SUMIFS(СВЦЭМ!$E$33:$E$776,СВЦЭМ!$A$33:$A$776,$A153,СВЦЭМ!$B$33:$B$776,E$147)+'СЕТ СН'!$F$12</f>
        <v>180.96384173000001</v>
      </c>
      <c r="F153" s="36">
        <f>SUMIFS(СВЦЭМ!$E$33:$E$776,СВЦЭМ!$A$33:$A$776,$A153,СВЦЭМ!$B$33:$B$776,F$147)+'СЕТ СН'!$F$12</f>
        <v>180.39985207999999</v>
      </c>
      <c r="G153" s="36">
        <f>SUMIFS(СВЦЭМ!$E$33:$E$776,СВЦЭМ!$A$33:$A$776,$A153,СВЦЭМ!$B$33:$B$776,G$147)+'СЕТ СН'!$F$12</f>
        <v>178.98473722</v>
      </c>
      <c r="H153" s="36">
        <f>SUMIFS(СВЦЭМ!$E$33:$E$776,СВЦЭМ!$A$33:$A$776,$A153,СВЦЭМ!$B$33:$B$776,H$147)+'СЕТ СН'!$F$12</f>
        <v>172.32674904999999</v>
      </c>
      <c r="I153" s="36">
        <f>SUMIFS(СВЦЭМ!$E$33:$E$776,СВЦЭМ!$A$33:$A$776,$A153,СВЦЭМ!$B$33:$B$776,I$147)+'СЕТ СН'!$F$12</f>
        <v>163.88723999000001</v>
      </c>
      <c r="J153" s="36">
        <f>SUMIFS(СВЦЭМ!$E$33:$E$776,СВЦЭМ!$A$33:$A$776,$A153,СВЦЭМ!$B$33:$B$776,J$147)+'СЕТ СН'!$F$12</f>
        <v>159.02287021000001</v>
      </c>
      <c r="K153" s="36">
        <f>SUMIFS(СВЦЭМ!$E$33:$E$776,СВЦЭМ!$A$33:$A$776,$A153,СВЦЭМ!$B$33:$B$776,K$147)+'СЕТ СН'!$F$12</f>
        <v>153.07170604999999</v>
      </c>
      <c r="L153" s="36">
        <f>SUMIFS(СВЦЭМ!$E$33:$E$776,СВЦЭМ!$A$33:$A$776,$A153,СВЦЭМ!$B$33:$B$776,L$147)+'СЕТ СН'!$F$12</f>
        <v>155.75900636</v>
      </c>
      <c r="M153" s="36">
        <f>SUMIFS(СВЦЭМ!$E$33:$E$776,СВЦЭМ!$A$33:$A$776,$A153,СВЦЭМ!$B$33:$B$776,M$147)+'СЕТ СН'!$F$12</f>
        <v>159.86734773000001</v>
      </c>
      <c r="N153" s="36">
        <f>SUMIFS(СВЦЭМ!$E$33:$E$776,СВЦЭМ!$A$33:$A$776,$A153,СВЦЭМ!$B$33:$B$776,N$147)+'СЕТ СН'!$F$12</f>
        <v>163.24119487999999</v>
      </c>
      <c r="O153" s="36">
        <f>SUMIFS(СВЦЭМ!$E$33:$E$776,СВЦЭМ!$A$33:$A$776,$A153,СВЦЭМ!$B$33:$B$776,O$147)+'СЕТ СН'!$F$12</f>
        <v>167.04021033000001</v>
      </c>
      <c r="P153" s="36">
        <f>SUMIFS(СВЦЭМ!$E$33:$E$776,СВЦЭМ!$A$33:$A$776,$A153,СВЦЭМ!$B$33:$B$776,P$147)+'СЕТ СН'!$F$12</f>
        <v>169.97821494999999</v>
      </c>
      <c r="Q153" s="36">
        <f>SUMIFS(СВЦЭМ!$E$33:$E$776,СВЦЭМ!$A$33:$A$776,$A153,СВЦЭМ!$B$33:$B$776,Q$147)+'СЕТ СН'!$F$12</f>
        <v>171.88393984999999</v>
      </c>
      <c r="R153" s="36">
        <f>SUMIFS(СВЦЭМ!$E$33:$E$776,СВЦЭМ!$A$33:$A$776,$A153,СВЦЭМ!$B$33:$B$776,R$147)+'СЕТ СН'!$F$12</f>
        <v>170.35056571000001</v>
      </c>
      <c r="S153" s="36">
        <f>SUMIFS(СВЦЭМ!$E$33:$E$776,СВЦЭМ!$A$33:$A$776,$A153,СВЦЭМ!$B$33:$B$776,S$147)+'СЕТ СН'!$F$12</f>
        <v>165.81735175</v>
      </c>
      <c r="T153" s="36">
        <f>SUMIFS(СВЦЭМ!$E$33:$E$776,СВЦЭМ!$A$33:$A$776,$A153,СВЦЭМ!$B$33:$B$776,T$147)+'СЕТ СН'!$F$12</f>
        <v>159.78705657</v>
      </c>
      <c r="U153" s="36">
        <f>SUMIFS(СВЦЭМ!$E$33:$E$776,СВЦЭМ!$A$33:$A$776,$A153,СВЦЭМ!$B$33:$B$776,U$147)+'СЕТ СН'!$F$12</f>
        <v>158.4390248</v>
      </c>
      <c r="V153" s="36">
        <f>SUMIFS(СВЦЭМ!$E$33:$E$776,СВЦЭМ!$A$33:$A$776,$A153,СВЦЭМ!$B$33:$B$776,V$147)+'СЕТ СН'!$F$12</f>
        <v>156.79445693</v>
      </c>
      <c r="W153" s="36">
        <f>SUMIFS(СВЦЭМ!$E$33:$E$776,СВЦЭМ!$A$33:$A$776,$A153,СВЦЭМ!$B$33:$B$776,W$147)+'СЕТ СН'!$F$12</f>
        <v>160.3687496</v>
      </c>
      <c r="X153" s="36">
        <f>SUMIFS(СВЦЭМ!$E$33:$E$776,СВЦЭМ!$A$33:$A$776,$A153,СВЦЭМ!$B$33:$B$776,X$147)+'СЕТ СН'!$F$12</f>
        <v>164.04879274000001</v>
      </c>
      <c r="Y153" s="36">
        <f>SUMIFS(СВЦЭМ!$E$33:$E$776,СВЦЭМ!$A$33:$A$776,$A153,СВЦЭМ!$B$33:$B$776,Y$147)+'СЕТ СН'!$F$12</f>
        <v>170.10812479000001</v>
      </c>
    </row>
    <row r="154" spans="1:27" ht="15.75" x14ac:dyDescent="0.2">
      <c r="A154" s="35">
        <f t="shared" si="4"/>
        <v>43868</v>
      </c>
      <c r="B154" s="36">
        <f>SUMIFS(СВЦЭМ!$E$33:$E$776,СВЦЭМ!$A$33:$A$776,$A154,СВЦЭМ!$B$33:$B$776,B$147)+'СЕТ СН'!$F$12</f>
        <v>186.64434678000001</v>
      </c>
      <c r="C154" s="36">
        <f>SUMIFS(СВЦЭМ!$E$33:$E$776,СВЦЭМ!$A$33:$A$776,$A154,СВЦЭМ!$B$33:$B$776,C$147)+'СЕТ СН'!$F$12</f>
        <v>188.85011449000001</v>
      </c>
      <c r="D154" s="36">
        <f>SUMIFS(СВЦЭМ!$E$33:$E$776,СВЦЭМ!$A$33:$A$776,$A154,СВЦЭМ!$B$33:$B$776,D$147)+'СЕТ СН'!$F$12</f>
        <v>190.64975079000001</v>
      </c>
      <c r="E154" s="36">
        <f>SUMIFS(СВЦЭМ!$E$33:$E$776,СВЦЭМ!$A$33:$A$776,$A154,СВЦЭМ!$B$33:$B$776,E$147)+'СЕТ СН'!$F$12</f>
        <v>189.84967078</v>
      </c>
      <c r="F154" s="36">
        <f>SUMIFS(СВЦЭМ!$E$33:$E$776,СВЦЭМ!$A$33:$A$776,$A154,СВЦЭМ!$B$33:$B$776,F$147)+'СЕТ СН'!$F$12</f>
        <v>187.50592325</v>
      </c>
      <c r="G154" s="36">
        <f>SUMIFS(СВЦЭМ!$E$33:$E$776,СВЦЭМ!$A$33:$A$776,$A154,СВЦЭМ!$B$33:$B$776,G$147)+'СЕТ СН'!$F$12</f>
        <v>185.08391441000001</v>
      </c>
      <c r="H154" s="36">
        <f>SUMIFS(СВЦЭМ!$E$33:$E$776,СВЦЭМ!$A$33:$A$776,$A154,СВЦЭМ!$B$33:$B$776,H$147)+'СЕТ СН'!$F$12</f>
        <v>178.12654857000001</v>
      </c>
      <c r="I154" s="36">
        <f>SUMIFS(СВЦЭМ!$E$33:$E$776,СВЦЭМ!$A$33:$A$776,$A154,СВЦЭМ!$B$33:$B$776,I$147)+'СЕТ СН'!$F$12</f>
        <v>170.64632266999999</v>
      </c>
      <c r="J154" s="36">
        <f>SUMIFS(СВЦЭМ!$E$33:$E$776,СВЦЭМ!$A$33:$A$776,$A154,СВЦЭМ!$B$33:$B$776,J$147)+'СЕТ СН'!$F$12</f>
        <v>163.89552845</v>
      </c>
      <c r="K154" s="36">
        <f>SUMIFS(СВЦЭМ!$E$33:$E$776,СВЦЭМ!$A$33:$A$776,$A154,СВЦЭМ!$B$33:$B$776,K$147)+'СЕТ СН'!$F$12</f>
        <v>164.43740561000001</v>
      </c>
      <c r="L154" s="36">
        <f>SUMIFS(СВЦЭМ!$E$33:$E$776,СВЦЭМ!$A$33:$A$776,$A154,СВЦЭМ!$B$33:$B$776,L$147)+'СЕТ СН'!$F$12</f>
        <v>165.43809286000001</v>
      </c>
      <c r="M154" s="36">
        <f>SUMIFS(СВЦЭМ!$E$33:$E$776,СВЦЭМ!$A$33:$A$776,$A154,СВЦЭМ!$B$33:$B$776,M$147)+'СЕТ СН'!$F$12</f>
        <v>163.85533731000001</v>
      </c>
      <c r="N154" s="36">
        <f>SUMIFS(СВЦЭМ!$E$33:$E$776,СВЦЭМ!$A$33:$A$776,$A154,СВЦЭМ!$B$33:$B$776,N$147)+'СЕТ СН'!$F$12</f>
        <v>166.21534732999999</v>
      </c>
      <c r="O154" s="36">
        <f>SUMIFS(СВЦЭМ!$E$33:$E$776,СВЦЭМ!$A$33:$A$776,$A154,СВЦЭМ!$B$33:$B$776,O$147)+'СЕТ СН'!$F$12</f>
        <v>168.88643421</v>
      </c>
      <c r="P154" s="36">
        <f>SUMIFS(СВЦЭМ!$E$33:$E$776,СВЦЭМ!$A$33:$A$776,$A154,СВЦЭМ!$B$33:$B$776,P$147)+'СЕТ СН'!$F$12</f>
        <v>171.73574970999999</v>
      </c>
      <c r="Q154" s="36">
        <f>SUMIFS(СВЦЭМ!$E$33:$E$776,СВЦЭМ!$A$33:$A$776,$A154,СВЦЭМ!$B$33:$B$776,Q$147)+'СЕТ СН'!$F$12</f>
        <v>173.06258962999999</v>
      </c>
      <c r="R154" s="36">
        <f>SUMIFS(СВЦЭМ!$E$33:$E$776,СВЦЭМ!$A$33:$A$776,$A154,СВЦЭМ!$B$33:$B$776,R$147)+'СЕТ СН'!$F$12</f>
        <v>171.21660826999999</v>
      </c>
      <c r="S154" s="36">
        <f>SUMIFS(СВЦЭМ!$E$33:$E$776,СВЦЭМ!$A$33:$A$776,$A154,СВЦЭМ!$B$33:$B$776,S$147)+'СЕТ СН'!$F$12</f>
        <v>164.15655501000001</v>
      </c>
      <c r="T154" s="36">
        <f>SUMIFS(СВЦЭМ!$E$33:$E$776,СВЦЭМ!$A$33:$A$776,$A154,СВЦЭМ!$B$33:$B$776,T$147)+'СЕТ СН'!$F$12</f>
        <v>155.55367946000001</v>
      </c>
      <c r="U154" s="36">
        <f>SUMIFS(СВЦЭМ!$E$33:$E$776,СВЦЭМ!$A$33:$A$776,$A154,СВЦЭМ!$B$33:$B$776,U$147)+'СЕТ СН'!$F$12</f>
        <v>156.11213240000001</v>
      </c>
      <c r="V154" s="36">
        <f>SUMIFS(СВЦЭМ!$E$33:$E$776,СВЦЭМ!$A$33:$A$776,$A154,СВЦЭМ!$B$33:$B$776,V$147)+'СЕТ СН'!$F$12</f>
        <v>160.08759698</v>
      </c>
      <c r="W154" s="36">
        <f>SUMIFS(СВЦЭМ!$E$33:$E$776,СВЦЭМ!$A$33:$A$776,$A154,СВЦЭМ!$B$33:$B$776,W$147)+'СЕТ СН'!$F$12</f>
        <v>164.08828181999999</v>
      </c>
      <c r="X154" s="36">
        <f>SUMIFS(СВЦЭМ!$E$33:$E$776,СВЦЭМ!$A$33:$A$776,$A154,СВЦЭМ!$B$33:$B$776,X$147)+'СЕТ СН'!$F$12</f>
        <v>165.77713990999999</v>
      </c>
      <c r="Y154" s="36">
        <f>SUMIFS(СВЦЭМ!$E$33:$E$776,СВЦЭМ!$A$33:$A$776,$A154,СВЦЭМ!$B$33:$B$776,Y$147)+'СЕТ СН'!$F$12</f>
        <v>169.15233146</v>
      </c>
    </row>
    <row r="155" spans="1:27" ht="15.75" x14ac:dyDescent="0.2">
      <c r="A155" s="35">
        <f t="shared" si="4"/>
        <v>43869</v>
      </c>
      <c r="B155" s="36">
        <f>SUMIFS(СВЦЭМ!$E$33:$E$776,СВЦЭМ!$A$33:$A$776,$A155,СВЦЭМ!$B$33:$B$776,B$147)+'СЕТ СН'!$F$12</f>
        <v>176.92522202000001</v>
      </c>
      <c r="C155" s="36">
        <f>SUMIFS(СВЦЭМ!$E$33:$E$776,СВЦЭМ!$A$33:$A$776,$A155,СВЦЭМ!$B$33:$B$776,C$147)+'СЕТ СН'!$F$12</f>
        <v>183.53871663000001</v>
      </c>
      <c r="D155" s="36">
        <f>SUMIFS(СВЦЭМ!$E$33:$E$776,СВЦЭМ!$A$33:$A$776,$A155,СВЦЭМ!$B$33:$B$776,D$147)+'СЕТ СН'!$F$12</f>
        <v>187.03121691999999</v>
      </c>
      <c r="E155" s="36">
        <f>SUMIFS(СВЦЭМ!$E$33:$E$776,СВЦЭМ!$A$33:$A$776,$A155,СВЦЭМ!$B$33:$B$776,E$147)+'СЕТ СН'!$F$12</f>
        <v>187.25180818000001</v>
      </c>
      <c r="F155" s="36">
        <f>SUMIFS(СВЦЭМ!$E$33:$E$776,СВЦЭМ!$A$33:$A$776,$A155,СВЦЭМ!$B$33:$B$776,F$147)+'СЕТ СН'!$F$12</f>
        <v>186.14030502</v>
      </c>
      <c r="G155" s="36">
        <f>SUMIFS(СВЦЭМ!$E$33:$E$776,СВЦЭМ!$A$33:$A$776,$A155,СВЦЭМ!$B$33:$B$776,G$147)+'СЕТ СН'!$F$12</f>
        <v>184.90684286999999</v>
      </c>
      <c r="H155" s="36">
        <f>SUMIFS(СВЦЭМ!$E$33:$E$776,СВЦЭМ!$A$33:$A$776,$A155,СВЦЭМ!$B$33:$B$776,H$147)+'СЕТ СН'!$F$12</f>
        <v>181.96121561999999</v>
      </c>
      <c r="I155" s="36">
        <f>SUMIFS(СВЦЭМ!$E$33:$E$776,СВЦЭМ!$A$33:$A$776,$A155,СВЦЭМ!$B$33:$B$776,I$147)+'СЕТ СН'!$F$12</f>
        <v>177.69948704999999</v>
      </c>
      <c r="J155" s="36">
        <f>SUMIFS(СВЦЭМ!$E$33:$E$776,СВЦЭМ!$A$33:$A$776,$A155,СВЦЭМ!$B$33:$B$776,J$147)+'СЕТ СН'!$F$12</f>
        <v>172.94841489000001</v>
      </c>
      <c r="K155" s="36">
        <f>SUMIFS(СВЦЭМ!$E$33:$E$776,СВЦЭМ!$A$33:$A$776,$A155,СВЦЭМ!$B$33:$B$776,K$147)+'СЕТ СН'!$F$12</f>
        <v>169.35762674</v>
      </c>
      <c r="L155" s="36">
        <f>SUMIFS(СВЦЭМ!$E$33:$E$776,СВЦЭМ!$A$33:$A$776,$A155,СВЦЭМ!$B$33:$B$776,L$147)+'СЕТ СН'!$F$12</f>
        <v>162.31292277</v>
      </c>
      <c r="M155" s="36">
        <f>SUMIFS(СВЦЭМ!$E$33:$E$776,СВЦЭМ!$A$33:$A$776,$A155,СВЦЭМ!$B$33:$B$776,M$147)+'СЕТ СН'!$F$12</f>
        <v>159.66863566999999</v>
      </c>
      <c r="N155" s="36">
        <f>SUMIFS(СВЦЭМ!$E$33:$E$776,СВЦЭМ!$A$33:$A$776,$A155,СВЦЭМ!$B$33:$B$776,N$147)+'СЕТ СН'!$F$12</f>
        <v>162.01477854000001</v>
      </c>
      <c r="O155" s="36">
        <f>SUMIFS(СВЦЭМ!$E$33:$E$776,СВЦЭМ!$A$33:$A$776,$A155,СВЦЭМ!$B$33:$B$776,O$147)+'СЕТ СН'!$F$12</f>
        <v>164.76779672999999</v>
      </c>
      <c r="P155" s="36">
        <f>SUMIFS(СВЦЭМ!$E$33:$E$776,СВЦЭМ!$A$33:$A$776,$A155,СВЦЭМ!$B$33:$B$776,P$147)+'СЕТ СН'!$F$12</f>
        <v>165.37839976000001</v>
      </c>
      <c r="Q155" s="36">
        <f>SUMIFS(СВЦЭМ!$E$33:$E$776,СВЦЭМ!$A$33:$A$776,$A155,СВЦЭМ!$B$33:$B$776,Q$147)+'СЕТ СН'!$F$12</f>
        <v>165.99447071</v>
      </c>
      <c r="R155" s="36">
        <f>SUMIFS(СВЦЭМ!$E$33:$E$776,СВЦЭМ!$A$33:$A$776,$A155,СВЦЭМ!$B$33:$B$776,R$147)+'СЕТ СН'!$F$12</f>
        <v>166.90442057999999</v>
      </c>
      <c r="S155" s="36">
        <f>SUMIFS(СВЦЭМ!$E$33:$E$776,СВЦЭМ!$A$33:$A$776,$A155,СВЦЭМ!$B$33:$B$776,S$147)+'СЕТ СН'!$F$12</f>
        <v>166.26781062000001</v>
      </c>
      <c r="T155" s="36">
        <f>SUMIFS(СВЦЭМ!$E$33:$E$776,СВЦЭМ!$A$33:$A$776,$A155,СВЦЭМ!$B$33:$B$776,T$147)+'СЕТ СН'!$F$12</f>
        <v>168.91623659999999</v>
      </c>
      <c r="U155" s="36">
        <f>SUMIFS(СВЦЭМ!$E$33:$E$776,СВЦЭМ!$A$33:$A$776,$A155,СВЦЭМ!$B$33:$B$776,U$147)+'СЕТ СН'!$F$12</f>
        <v>169.68180661</v>
      </c>
      <c r="V155" s="36">
        <f>SUMIFS(СВЦЭМ!$E$33:$E$776,СВЦЭМ!$A$33:$A$776,$A155,СВЦЭМ!$B$33:$B$776,V$147)+'СЕТ СН'!$F$12</f>
        <v>165.96860615</v>
      </c>
      <c r="W155" s="36">
        <f>SUMIFS(СВЦЭМ!$E$33:$E$776,СВЦЭМ!$A$33:$A$776,$A155,СВЦЭМ!$B$33:$B$776,W$147)+'СЕТ СН'!$F$12</f>
        <v>164.92705629</v>
      </c>
      <c r="X155" s="36">
        <f>SUMIFS(СВЦЭМ!$E$33:$E$776,СВЦЭМ!$A$33:$A$776,$A155,СВЦЭМ!$B$33:$B$776,X$147)+'СЕТ СН'!$F$12</f>
        <v>164.40026344</v>
      </c>
      <c r="Y155" s="36">
        <f>SUMIFS(СВЦЭМ!$E$33:$E$776,СВЦЭМ!$A$33:$A$776,$A155,СВЦЭМ!$B$33:$B$776,Y$147)+'СЕТ СН'!$F$12</f>
        <v>169.20125576999999</v>
      </c>
    </row>
    <row r="156" spans="1:27" ht="15.75" x14ac:dyDescent="0.2">
      <c r="A156" s="35">
        <f t="shared" si="4"/>
        <v>43870</v>
      </c>
      <c r="B156" s="36">
        <f>SUMIFS(СВЦЭМ!$E$33:$E$776,СВЦЭМ!$A$33:$A$776,$A156,СВЦЭМ!$B$33:$B$776,B$147)+'СЕТ СН'!$F$12</f>
        <v>177.62060384</v>
      </c>
      <c r="C156" s="36">
        <f>SUMIFS(СВЦЭМ!$E$33:$E$776,СВЦЭМ!$A$33:$A$776,$A156,СВЦЭМ!$B$33:$B$776,C$147)+'СЕТ СН'!$F$12</f>
        <v>181.52495113000001</v>
      </c>
      <c r="D156" s="36">
        <f>SUMIFS(СВЦЭМ!$E$33:$E$776,СВЦЭМ!$A$33:$A$776,$A156,СВЦЭМ!$B$33:$B$776,D$147)+'СЕТ СН'!$F$12</f>
        <v>184.46572397</v>
      </c>
      <c r="E156" s="36">
        <f>SUMIFS(СВЦЭМ!$E$33:$E$776,СВЦЭМ!$A$33:$A$776,$A156,СВЦЭМ!$B$33:$B$776,E$147)+'СЕТ СН'!$F$12</f>
        <v>185.69816606000001</v>
      </c>
      <c r="F156" s="36">
        <f>SUMIFS(СВЦЭМ!$E$33:$E$776,СВЦЭМ!$A$33:$A$776,$A156,СВЦЭМ!$B$33:$B$776,F$147)+'СЕТ СН'!$F$12</f>
        <v>184.19769249000001</v>
      </c>
      <c r="G156" s="36">
        <f>SUMIFS(СВЦЭМ!$E$33:$E$776,СВЦЭМ!$A$33:$A$776,$A156,СВЦЭМ!$B$33:$B$776,G$147)+'СЕТ СН'!$F$12</f>
        <v>181.87001545999999</v>
      </c>
      <c r="H156" s="36">
        <f>SUMIFS(СВЦЭМ!$E$33:$E$776,СВЦЭМ!$A$33:$A$776,$A156,СВЦЭМ!$B$33:$B$776,H$147)+'СЕТ СН'!$F$12</f>
        <v>177.25525579999999</v>
      </c>
      <c r="I156" s="36">
        <f>SUMIFS(СВЦЭМ!$E$33:$E$776,СВЦЭМ!$A$33:$A$776,$A156,СВЦЭМ!$B$33:$B$776,I$147)+'СЕТ СН'!$F$12</f>
        <v>172.49866935</v>
      </c>
      <c r="J156" s="36">
        <f>SUMIFS(СВЦЭМ!$E$33:$E$776,СВЦЭМ!$A$33:$A$776,$A156,СВЦЭМ!$B$33:$B$776,J$147)+'СЕТ СН'!$F$12</f>
        <v>166.43998887000001</v>
      </c>
      <c r="K156" s="36">
        <f>SUMIFS(СВЦЭМ!$E$33:$E$776,СВЦЭМ!$A$33:$A$776,$A156,СВЦЭМ!$B$33:$B$776,K$147)+'СЕТ СН'!$F$12</f>
        <v>162.17544448000001</v>
      </c>
      <c r="L156" s="36">
        <f>SUMIFS(СВЦЭМ!$E$33:$E$776,СВЦЭМ!$A$33:$A$776,$A156,СВЦЭМ!$B$33:$B$776,L$147)+'СЕТ СН'!$F$12</f>
        <v>161.73050247</v>
      </c>
      <c r="M156" s="36">
        <f>SUMIFS(СВЦЭМ!$E$33:$E$776,СВЦЭМ!$A$33:$A$776,$A156,СВЦЭМ!$B$33:$B$776,M$147)+'СЕТ СН'!$F$12</f>
        <v>164.93154863999999</v>
      </c>
      <c r="N156" s="36">
        <f>SUMIFS(СВЦЭМ!$E$33:$E$776,СВЦЭМ!$A$33:$A$776,$A156,СВЦЭМ!$B$33:$B$776,N$147)+'СЕТ СН'!$F$12</f>
        <v>167.43620677000001</v>
      </c>
      <c r="O156" s="36">
        <f>SUMIFS(СВЦЭМ!$E$33:$E$776,СВЦЭМ!$A$33:$A$776,$A156,СВЦЭМ!$B$33:$B$776,O$147)+'СЕТ СН'!$F$12</f>
        <v>169.84957145999999</v>
      </c>
      <c r="P156" s="36">
        <f>SUMIFS(СВЦЭМ!$E$33:$E$776,СВЦЭМ!$A$33:$A$776,$A156,СВЦЭМ!$B$33:$B$776,P$147)+'СЕТ СН'!$F$12</f>
        <v>171.35330010000001</v>
      </c>
      <c r="Q156" s="36">
        <f>SUMIFS(СВЦЭМ!$E$33:$E$776,СВЦЭМ!$A$33:$A$776,$A156,СВЦЭМ!$B$33:$B$776,Q$147)+'СЕТ СН'!$F$12</f>
        <v>172.82704572</v>
      </c>
      <c r="R156" s="36">
        <f>SUMIFS(СВЦЭМ!$E$33:$E$776,СВЦЭМ!$A$33:$A$776,$A156,СВЦЭМ!$B$33:$B$776,R$147)+'СЕТ СН'!$F$12</f>
        <v>171.96212079</v>
      </c>
      <c r="S156" s="36">
        <f>SUMIFS(СВЦЭМ!$E$33:$E$776,СВЦЭМ!$A$33:$A$776,$A156,СВЦЭМ!$B$33:$B$776,S$147)+'СЕТ СН'!$F$12</f>
        <v>170.63580339999999</v>
      </c>
      <c r="T156" s="36">
        <f>SUMIFS(СВЦЭМ!$E$33:$E$776,СВЦЭМ!$A$33:$A$776,$A156,СВЦЭМ!$B$33:$B$776,T$147)+'СЕТ СН'!$F$12</f>
        <v>169.2498263</v>
      </c>
      <c r="U156" s="36">
        <f>SUMIFS(СВЦЭМ!$E$33:$E$776,СВЦЭМ!$A$33:$A$776,$A156,СВЦЭМ!$B$33:$B$776,U$147)+'СЕТ СН'!$F$12</f>
        <v>168.61309765999999</v>
      </c>
      <c r="V156" s="36">
        <f>SUMIFS(СВЦЭМ!$E$33:$E$776,СВЦЭМ!$A$33:$A$776,$A156,СВЦЭМ!$B$33:$B$776,V$147)+'СЕТ СН'!$F$12</f>
        <v>169.25482608999999</v>
      </c>
      <c r="W156" s="36">
        <f>SUMIFS(СВЦЭМ!$E$33:$E$776,СВЦЭМ!$A$33:$A$776,$A156,СВЦЭМ!$B$33:$B$776,W$147)+'СЕТ СН'!$F$12</f>
        <v>170.37229271999999</v>
      </c>
      <c r="X156" s="36">
        <f>SUMIFS(СВЦЭМ!$E$33:$E$776,СВЦЭМ!$A$33:$A$776,$A156,СВЦЭМ!$B$33:$B$776,X$147)+'СЕТ СН'!$F$12</f>
        <v>170.06287180999999</v>
      </c>
      <c r="Y156" s="36">
        <f>SUMIFS(СВЦЭМ!$E$33:$E$776,СВЦЭМ!$A$33:$A$776,$A156,СВЦЭМ!$B$33:$B$776,Y$147)+'СЕТ СН'!$F$12</f>
        <v>172.65888914999999</v>
      </c>
    </row>
    <row r="157" spans="1:27" ht="15.75" x14ac:dyDescent="0.2">
      <c r="A157" s="35">
        <f t="shared" si="4"/>
        <v>43871</v>
      </c>
      <c r="B157" s="36">
        <f>SUMIFS(СВЦЭМ!$E$33:$E$776,СВЦЭМ!$A$33:$A$776,$A157,СВЦЭМ!$B$33:$B$776,B$147)+'СЕТ СН'!$F$12</f>
        <v>185.16823235000001</v>
      </c>
      <c r="C157" s="36">
        <f>SUMIFS(СВЦЭМ!$E$33:$E$776,СВЦЭМ!$A$33:$A$776,$A157,СВЦЭМ!$B$33:$B$776,C$147)+'СЕТ СН'!$F$12</f>
        <v>189.87250850000001</v>
      </c>
      <c r="D157" s="36">
        <f>SUMIFS(СВЦЭМ!$E$33:$E$776,СВЦЭМ!$A$33:$A$776,$A157,СВЦЭМ!$B$33:$B$776,D$147)+'СЕТ СН'!$F$12</f>
        <v>192.10088748999999</v>
      </c>
      <c r="E157" s="36">
        <f>SUMIFS(СВЦЭМ!$E$33:$E$776,СВЦЭМ!$A$33:$A$776,$A157,СВЦЭМ!$B$33:$B$776,E$147)+'СЕТ СН'!$F$12</f>
        <v>193.01610375999999</v>
      </c>
      <c r="F157" s="36">
        <f>SUMIFS(СВЦЭМ!$E$33:$E$776,СВЦЭМ!$A$33:$A$776,$A157,СВЦЭМ!$B$33:$B$776,F$147)+'СЕТ СН'!$F$12</f>
        <v>191.41834555</v>
      </c>
      <c r="G157" s="36">
        <f>SUMIFS(СВЦЭМ!$E$33:$E$776,СВЦЭМ!$A$33:$A$776,$A157,СВЦЭМ!$B$33:$B$776,G$147)+'СЕТ СН'!$F$12</f>
        <v>187.465127</v>
      </c>
      <c r="H157" s="36">
        <f>SUMIFS(СВЦЭМ!$E$33:$E$776,СВЦЭМ!$A$33:$A$776,$A157,СВЦЭМ!$B$33:$B$776,H$147)+'СЕТ СН'!$F$12</f>
        <v>180.38990641999999</v>
      </c>
      <c r="I157" s="36">
        <f>SUMIFS(СВЦЭМ!$E$33:$E$776,СВЦЭМ!$A$33:$A$776,$A157,СВЦЭМ!$B$33:$B$776,I$147)+'СЕТ СН'!$F$12</f>
        <v>174.17535301000001</v>
      </c>
      <c r="J157" s="36">
        <f>SUMIFS(СВЦЭМ!$E$33:$E$776,СВЦЭМ!$A$33:$A$776,$A157,СВЦЭМ!$B$33:$B$776,J$147)+'СЕТ СН'!$F$12</f>
        <v>168.25043994000001</v>
      </c>
      <c r="K157" s="36">
        <f>SUMIFS(СВЦЭМ!$E$33:$E$776,СВЦЭМ!$A$33:$A$776,$A157,СВЦЭМ!$B$33:$B$776,K$147)+'СЕТ СН'!$F$12</f>
        <v>163.4610696</v>
      </c>
      <c r="L157" s="36">
        <f>SUMIFS(СВЦЭМ!$E$33:$E$776,СВЦЭМ!$A$33:$A$776,$A157,СВЦЭМ!$B$33:$B$776,L$147)+'СЕТ СН'!$F$12</f>
        <v>165.46136641999999</v>
      </c>
      <c r="M157" s="36">
        <f>SUMIFS(СВЦЭМ!$E$33:$E$776,СВЦЭМ!$A$33:$A$776,$A157,СВЦЭМ!$B$33:$B$776,M$147)+'СЕТ СН'!$F$12</f>
        <v>167.68740983999999</v>
      </c>
      <c r="N157" s="36">
        <f>SUMIFS(СВЦЭМ!$E$33:$E$776,СВЦЭМ!$A$33:$A$776,$A157,СВЦЭМ!$B$33:$B$776,N$147)+'СЕТ СН'!$F$12</f>
        <v>171.15992888</v>
      </c>
      <c r="O157" s="36">
        <f>SUMIFS(СВЦЭМ!$E$33:$E$776,СВЦЭМ!$A$33:$A$776,$A157,СВЦЭМ!$B$33:$B$776,O$147)+'СЕТ СН'!$F$12</f>
        <v>174.69160755999999</v>
      </c>
      <c r="P157" s="36">
        <f>SUMIFS(СВЦЭМ!$E$33:$E$776,СВЦЭМ!$A$33:$A$776,$A157,СВЦЭМ!$B$33:$B$776,P$147)+'СЕТ СН'!$F$12</f>
        <v>176.58373148000001</v>
      </c>
      <c r="Q157" s="36">
        <f>SUMIFS(СВЦЭМ!$E$33:$E$776,СВЦЭМ!$A$33:$A$776,$A157,СВЦЭМ!$B$33:$B$776,Q$147)+'СЕТ СН'!$F$12</f>
        <v>177.87273948000001</v>
      </c>
      <c r="R157" s="36">
        <f>SUMIFS(СВЦЭМ!$E$33:$E$776,СВЦЭМ!$A$33:$A$776,$A157,СВЦЭМ!$B$33:$B$776,R$147)+'СЕТ СН'!$F$12</f>
        <v>178.25680609</v>
      </c>
      <c r="S157" s="36">
        <f>SUMIFS(СВЦЭМ!$E$33:$E$776,СВЦЭМ!$A$33:$A$776,$A157,СВЦЭМ!$B$33:$B$776,S$147)+'СЕТ СН'!$F$12</f>
        <v>175.96179545000001</v>
      </c>
      <c r="T157" s="36">
        <f>SUMIFS(СВЦЭМ!$E$33:$E$776,СВЦЭМ!$A$33:$A$776,$A157,СВЦЭМ!$B$33:$B$776,T$147)+'СЕТ СН'!$F$12</f>
        <v>169.94780421999999</v>
      </c>
      <c r="U157" s="36">
        <f>SUMIFS(СВЦЭМ!$E$33:$E$776,СВЦЭМ!$A$33:$A$776,$A157,СВЦЭМ!$B$33:$B$776,U$147)+'СЕТ СН'!$F$12</f>
        <v>169.49376530999999</v>
      </c>
      <c r="V157" s="36">
        <f>SUMIFS(СВЦЭМ!$E$33:$E$776,СВЦЭМ!$A$33:$A$776,$A157,СВЦЭМ!$B$33:$B$776,V$147)+'СЕТ СН'!$F$12</f>
        <v>171.05258033000001</v>
      </c>
      <c r="W157" s="36">
        <f>SUMIFS(СВЦЭМ!$E$33:$E$776,СВЦЭМ!$A$33:$A$776,$A157,СВЦЭМ!$B$33:$B$776,W$147)+'СЕТ СН'!$F$12</f>
        <v>173.53477978000001</v>
      </c>
      <c r="X157" s="36">
        <f>SUMIFS(СВЦЭМ!$E$33:$E$776,СВЦЭМ!$A$33:$A$776,$A157,СВЦЭМ!$B$33:$B$776,X$147)+'СЕТ СН'!$F$12</f>
        <v>176.89280092999999</v>
      </c>
      <c r="Y157" s="36">
        <f>SUMIFS(СВЦЭМ!$E$33:$E$776,СВЦЭМ!$A$33:$A$776,$A157,СВЦЭМ!$B$33:$B$776,Y$147)+'СЕТ СН'!$F$12</f>
        <v>179.24137528</v>
      </c>
    </row>
    <row r="158" spans="1:27" ht="15.75" x14ac:dyDescent="0.2">
      <c r="A158" s="35">
        <f t="shared" si="4"/>
        <v>43872</v>
      </c>
      <c r="B158" s="36">
        <f>SUMIFS(СВЦЭМ!$E$33:$E$776,СВЦЭМ!$A$33:$A$776,$A158,СВЦЭМ!$B$33:$B$776,B$147)+'СЕТ СН'!$F$12</f>
        <v>177.80220442999999</v>
      </c>
      <c r="C158" s="36">
        <f>SUMIFS(СВЦЭМ!$E$33:$E$776,СВЦЭМ!$A$33:$A$776,$A158,СВЦЭМ!$B$33:$B$776,C$147)+'СЕТ СН'!$F$12</f>
        <v>182.07613476</v>
      </c>
      <c r="D158" s="36">
        <f>SUMIFS(СВЦЭМ!$E$33:$E$776,СВЦЭМ!$A$33:$A$776,$A158,СВЦЭМ!$B$33:$B$776,D$147)+'СЕТ СН'!$F$12</f>
        <v>184.06977072999999</v>
      </c>
      <c r="E158" s="36">
        <f>SUMIFS(СВЦЭМ!$E$33:$E$776,СВЦЭМ!$A$33:$A$776,$A158,СВЦЭМ!$B$33:$B$776,E$147)+'СЕТ СН'!$F$12</f>
        <v>184.55267706000001</v>
      </c>
      <c r="F158" s="36">
        <f>SUMIFS(СВЦЭМ!$E$33:$E$776,СВЦЭМ!$A$33:$A$776,$A158,СВЦЭМ!$B$33:$B$776,F$147)+'СЕТ СН'!$F$12</f>
        <v>182.86420408000001</v>
      </c>
      <c r="G158" s="36">
        <f>SUMIFS(СВЦЭМ!$E$33:$E$776,СВЦЭМ!$A$33:$A$776,$A158,СВЦЭМ!$B$33:$B$776,G$147)+'СЕТ СН'!$F$12</f>
        <v>179.51410928000001</v>
      </c>
      <c r="H158" s="36">
        <f>SUMIFS(СВЦЭМ!$E$33:$E$776,СВЦЭМ!$A$33:$A$776,$A158,СВЦЭМ!$B$33:$B$776,H$147)+'СЕТ СН'!$F$12</f>
        <v>174.03485337999999</v>
      </c>
      <c r="I158" s="36">
        <f>SUMIFS(СВЦЭМ!$E$33:$E$776,СВЦЭМ!$A$33:$A$776,$A158,СВЦЭМ!$B$33:$B$776,I$147)+'СЕТ СН'!$F$12</f>
        <v>168.09746050999999</v>
      </c>
      <c r="J158" s="36">
        <f>SUMIFS(СВЦЭМ!$E$33:$E$776,СВЦЭМ!$A$33:$A$776,$A158,СВЦЭМ!$B$33:$B$776,J$147)+'СЕТ СН'!$F$12</f>
        <v>164.34482678000001</v>
      </c>
      <c r="K158" s="36">
        <f>SUMIFS(СВЦЭМ!$E$33:$E$776,СВЦЭМ!$A$33:$A$776,$A158,СВЦЭМ!$B$33:$B$776,K$147)+'СЕТ СН'!$F$12</f>
        <v>160.96259577000001</v>
      </c>
      <c r="L158" s="36">
        <f>SUMIFS(СВЦЭМ!$E$33:$E$776,СВЦЭМ!$A$33:$A$776,$A158,СВЦЭМ!$B$33:$B$776,L$147)+'СЕТ СН'!$F$12</f>
        <v>162.96404200000001</v>
      </c>
      <c r="M158" s="36">
        <f>SUMIFS(СВЦЭМ!$E$33:$E$776,СВЦЭМ!$A$33:$A$776,$A158,СВЦЭМ!$B$33:$B$776,M$147)+'СЕТ СН'!$F$12</f>
        <v>166.45263785</v>
      </c>
      <c r="N158" s="36">
        <f>SUMIFS(СВЦЭМ!$E$33:$E$776,СВЦЭМ!$A$33:$A$776,$A158,СВЦЭМ!$B$33:$B$776,N$147)+'СЕТ СН'!$F$12</f>
        <v>170.48866153</v>
      </c>
      <c r="O158" s="36">
        <f>SUMIFS(СВЦЭМ!$E$33:$E$776,СВЦЭМ!$A$33:$A$776,$A158,СВЦЭМ!$B$33:$B$776,O$147)+'СЕТ СН'!$F$12</f>
        <v>176.54477080000001</v>
      </c>
      <c r="P158" s="36">
        <f>SUMIFS(СВЦЭМ!$E$33:$E$776,СВЦЭМ!$A$33:$A$776,$A158,СВЦЭМ!$B$33:$B$776,P$147)+'СЕТ СН'!$F$12</f>
        <v>180.68082724999999</v>
      </c>
      <c r="Q158" s="36">
        <f>SUMIFS(СВЦЭМ!$E$33:$E$776,СВЦЭМ!$A$33:$A$776,$A158,СВЦЭМ!$B$33:$B$776,Q$147)+'СЕТ СН'!$F$12</f>
        <v>182.55648294</v>
      </c>
      <c r="R158" s="36">
        <f>SUMIFS(СВЦЭМ!$E$33:$E$776,СВЦЭМ!$A$33:$A$776,$A158,СВЦЭМ!$B$33:$B$776,R$147)+'СЕТ СН'!$F$12</f>
        <v>178.40317927999999</v>
      </c>
      <c r="S158" s="36">
        <f>SUMIFS(СВЦЭМ!$E$33:$E$776,СВЦЭМ!$A$33:$A$776,$A158,СВЦЭМ!$B$33:$B$776,S$147)+'СЕТ СН'!$F$12</f>
        <v>173.13450144999999</v>
      </c>
      <c r="T158" s="36">
        <f>SUMIFS(СВЦЭМ!$E$33:$E$776,СВЦЭМ!$A$33:$A$776,$A158,СВЦЭМ!$B$33:$B$776,T$147)+'СЕТ СН'!$F$12</f>
        <v>168.18899515000001</v>
      </c>
      <c r="U158" s="36">
        <f>SUMIFS(СВЦЭМ!$E$33:$E$776,СВЦЭМ!$A$33:$A$776,$A158,СВЦЭМ!$B$33:$B$776,U$147)+'СЕТ СН'!$F$12</f>
        <v>167.35634877999999</v>
      </c>
      <c r="V158" s="36">
        <f>SUMIFS(СВЦЭМ!$E$33:$E$776,СВЦЭМ!$A$33:$A$776,$A158,СВЦЭМ!$B$33:$B$776,V$147)+'СЕТ СН'!$F$12</f>
        <v>168.05279486000001</v>
      </c>
      <c r="W158" s="36">
        <f>SUMIFS(СВЦЭМ!$E$33:$E$776,СВЦЭМ!$A$33:$A$776,$A158,СВЦЭМ!$B$33:$B$776,W$147)+'СЕТ СН'!$F$12</f>
        <v>171.20363871999999</v>
      </c>
      <c r="X158" s="36">
        <f>SUMIFS(СВЦЭМ!$E$33:$E$776,СВЦЭМ!$A$33:$A$776,$A158,СВЦЭМ!$B$33:$B$776,X$147)+'СЕТ СН'!$F$12</f>
        <v>173.62930684</v>
      </c>
      <c r="Y158" s="36">
        <f>SUMIFS(СВЦЭМ!$E$33:$E$776,СВЦЭМ!$A$33:$A$776,$A158,СВЦЭМ!$B$33:$B$776,Y$147)+'СЕТ СН'!$F$12</f>
        <v>173.98442922000001</v>
      </c>
    </row>
    <row r="159" spans="1:27" ht="15.75" x14ac:dyDescent="0.2">
      <c r="A159" s="35">
        <f t="shared" si="4"/>
        <v>43873</v>
      </c>
      <c r="B159" s="36">
        <f>SUMIFS(СВЦЭМ!$E$33:$E$776,СВЦЭМ!$A$33:$A$776,$A159,СВЦЭМ!$B$33:$B$776,B$147)+'СЕТ СН'!$F$12</f>
        <v>175.25330621000001</v>
      </c>
      <c r="C159" s="36">
        <f>SUMIFS(СВЦЭМ!$E$33:$E$776,СВЦЭМ!$A$33:$A$776,$A159,СВЦЭМ!$B$33:$B$776,C$147)+'СЕТ СН'!$F$12</f>
        <v>173.30100218000001</v>
      </c>
      <c r="D159" s="36">
        <f>SUMIFS(СВЦЭМ!$E$33:$E$776,СВЦЭМ!$A$33:$A$776,$A159,СВЦЭМ!$B$33:$B$776,D$147)+'СЕТ СН'!$F$12</f>
        <v>176.46518803000001</v>
      </c>
      <c r="E159" s="36">
        <f>SUMIFS(СВЦЭМ!$E$33:$E$776,СВЦЭМ!$A$33:$A$776,$A159,СВЦЭМ!$B$33:$B$776,E$147)+'СЕТ СН'!$F$12</f>
        <v>177.18042370000001</v>
      </c>
      <c r="F159" s="36">
        <f>SUMIFS(СВЦЭМ!$E$33:$E$776,СВЦЭМ!$A$33:$A$776,$A159,СВЦЭМ!$B$33:$B$776,F$147)+'СЕТ СН'!$F$12</f>
        <v>176.29319419000001</v>
      </c>
      <c r="G159" s="36">
        <f>SUMIFS(СВЦЭМ!$E$33:$E$776,СВЦЭМ!$A$33:$A$776,$A159,СВЦЭМ!$B$33:$B$776,G$147)+'СЕТ СН'!$F$12</f>
        <v>173.95003363999999</v>
      </c>
      <c r="H159" s="36">
        <f>SUMIFS(СВЦЭМ!$E$33:$E$776,СВЦЭМ!$A$33:$A$776,$A159,СВЦЭМ!$B$33:$B$776,H$147)+'СЕТ СН'!$F$12</f>
        <v>168.54134164999999</v>
      </c>
      <c r="I159" s="36">
        <f>SUMIFS(СВЦЭМ!$E$33:$E$776,СВЦЭМ!$A$33:$A$776,$A159,СВЦЭМ!$B$33:$B$776,I$147)+'СЕТ СН'!$F$12</f>
        <v>166.24812291999999</v>
      </c>
      <c r="J159" s="36">
        <f>SUMIFS(СВЦЭМ!$E$33:$E$776,СВЦЭМ!$A$33:$A$776,$A159,СВЦЭМ!$B$33:$B$776,J$147)+'СЕТ СН'!$F$12</f>
        <v>168.9408541</v>
      </c>
      <c r="K159" s="36">
        <f>SUMIFS(СВЦЭМ!$E$33:$E$776,СВЦЭМ!$A$33:$A$776,$A159,СВЦЭМ!$B$33:$B$776,K$147)+'СЕТ СН'!$F$12</f>
        <v>170.38048692999999</v>
      </c>
      <c r="L159" s="36">
        <f>SUMIFS(СВЦЭМ!$E$33:$E$776,СВЦЭМ!$A$33:$A$776,$A159,СВЦЭМ!$B$33:$B$776,L$147)+'СЕТ СН'!$F$12</f>
        <v>169.6292249</v>
      </c>
      <c r="M159" s="36">
        <f>SUMIFS(СВЦЭМ!$E$33:$E$776,СВЦЭМ!$A$33:$A$776,$A159,СВЦЭМ!$B$33:$B$776,M$147)+'СЕТ СН'!$F$12</f>
        <v>166.44036771</v>
      </c>
      <c r="N159" s="36">
        <f>SUMIFS(СВЦЭМ!$E$33:$E$776,СВЦЭМ!$A$33:$A$776,$A159,СВЦЭМ!$B$33:$B$776,N$147)+'СЕТ СН'!$F$12</f>
        <v>165.82686131</v>
      </c>
      <c r="O159" s="36">
        <f>SUMIFS(СВЦЭМ!$E$33:$E$776,СВЦЭМ!$A$33:$A$776,$A159,СВЦЭМ!$B$33:$B$776,O$147)+'СЕТ СН'!$F$12</f>
        <v>165.95326273000001</v>
      </c>
      <c r="P159" s="36">
        <f>SUMIFS(СВЦЭМ!$E$33:$E$776,СВЦЭМ!$A$33:$A$776,$A159,СВЦЭМ!$B$33:$B$776,P$147)+'СЕТ СН'!$F$12</f>
        <v>165.65105925</v>
      </c>
      <c r="Q159" s="36">
        <f>SUMIFS(СВЦЭМ!$E$33:$E$776,СВЦЭМ!$A$33:$A$776,$A159,СВЦЭМ!$B$33:$B$776,Q$147)+'СЕТ СН'!$F$12</f>
        <v>165.16168334</v>
      </c>
      <c r="R159" s="36">
        <f>SUMIFS(СВЦЭМ!$E$33:$E$776,СВЦЭМ!$A$33:$A$776,$A159,СВЦЭМ!$B$33:$B$776,R$147)+'СЕТ СН'!$F$12</f>
        <v>164.79048182</v>
      </c>
      <c r="S159" s="36">
        <f>SUMIFS(СВЦЭМ!$E$33:$E$776,СВЦЭМ!$A$33:$A$776,$A159,СВЦЭМ!$B$33:$B$776,S$147)+'СЕТ СН'!$F$12</f>
        <v>165.45727575000001</v>
      </c>
      <c r="T159" s="36">
        <f>SUMIFS(СВЦЭМ!$E$33:$E$776,СВЦЭМ!$A$33:$A$776,$A159,СВЦЭМ!$B$33:$B$776,T$147)+'СЕТ СН'!$F$12</f>
        <v>166.29775631000001</v>
      </c>
      <c r="U159" s="36">
        <f>SUMIFS(СВЦЭМ!$E$33:$E$776,СВЦЭМ!$A$33:$A$776,$A159,СВЦЭМ!$B$33:$B$776,U$147)+'СЕТ СН'!$F$12</f>
        <v>167.74462292999999</v>
      </c>
      <c r="V159" s="36">
        <f>SUMIFS(СВЦЭМ!$E$33:$E$776,СВЦЭМ!$A$33:$A$776,$A159,СВЦЭМ!$B$33:$B$776,V$147)+'СЕТ СН'!$F$12</f>
        <v>164.32313708000001</v>
      </c>
      <c r="W159" s="36">
        <f>SUMIFS(СВЦЭМ!$E$33:$E$776,СВЦЭМ!$A$33:$A$776,$A159,СВЦЭМ!$B$33:$B$776,W$147)+'СЕТ СН'!$F$12</f>
        <v>164.83810708999999</v>
      </c>
      <c r="X159" s="36">
        <f>SUMIFS(СВЦЭМ!$E$33:$E$776,СВЦЭМ!$A$33:$A$776,$A159,СВЦЭМ!$B$33:$B$776,X$147)+'СЕТ СН'!$F$12</f>
        <v>162.64512771</v>
      </c>
      <c r="Y159" s="36">
        <f>SUMIFS(СВЦЭМ!$E$33:$E$776,СВЦЭМ!$A$33:$A$776,$A159,СВЦЭМ!$B$33:$B$776,Y$147)+'СЕТ СН'!$F$12</f>
        <v>161.68093447000001</v>
      </c>
    </row>
    <row r="160" spans="1:27" ht="15.75" x14ac:dyDescent="0.2">
      <c r="A160" s="35">
        <f t="shared" si="4"/>
        <v>43874</v>
      </c>
      <c r="B160" s="36">
        <f>SUMIFS(СВЦЭМ!$E$33:$E$776,СВЦЭМ!$A$33:$A$776,$A160,СВЦЭМ!$B$33:$B$776,B$147)+'СЕТ СН'!$F$12</f>
        <v>170.08736499</v>
      </c>
      <c r="C160" s="36">
        <f>SUMIFS(СВЦЭМ!$E$33:$E$776,СВЦЭМ!$A$33:$A$776,$A160,СВЦЭМ!$B$33:$B$776,C$147)+'СЕТ СН'!$F$12</f>
        <v>173.60943053</v>
      </c>
      <c r="D160" s="36">
        <f>SUMIFS(СВЦЭМ!$E$33:$E$776,СВЦЭМ!$A$33:$A$776,$A160,СВЦЭМ!$B$33:$B$776,D$147)+'СЕТ СН'!$F$12</f>
        <v>176.14900793999999</v>
      </c>
      <c r="E160" s="36">
        <f>SUMIFS(СВЦЭМ!$E$33:$E$776,СВЦЭМ!$A$33:$A$776,$A160,СВЦЭМ!$B$33:$B$776,E$147)+'СЕТ СН'!$F$12</f>
        <v>178.28353444000001</v>
      </c>
      <c r="F160" s="36">
        <f>SUMIFS(СВЦЭМ!$E$33:$E$776,СВЦЭМ!$A$33:$A$776,$A160,СВЦЭМ!$B$33:$B$776,F$147)+'СЕТ СН'!$F$12</f>
        <v>177.30261182000001</v>
      </c>
      <c r="G160" s="36">
        <f>SUMIFS(СВЦЭМ!$E$33:$E$776,СВЦЭМ!$A$33:$A$776,$A160,СВЦЭМ!$B$33:$B$776,G$147)+'СЕТ СН'!$F$12</f>
        <v>175.03396850999999</v>
      </c>
      <c r="H160" s="36">
        <f>SUMIFS(СВЦЭМ!$E$33:$E$776,СВЦЭМ!$A$33:$A$776,$A160,СВЦЭМ!$B$33:$B$776,H$147)+'СЕТ СН'!$F$12</f>
        <v>170.22450309999999</v>
      </c>
      <c r="I160" s="36">
        <f>SUMIFS(СВЦЭМ!$E$33:$E$776,СВЦЭМ!$A$33:$A$776,$A160,СВЦЭМ!$B$33:$B$776,I$147)+'СЕТ СН'!$F$12</f>
        <v>165.68096721000001</v>
      </c>
      <c r="J160" s="36">
        <f>SUMIFS(СВЦЭМ!$E$33:$E$776,СВЦЭМ!$A$33:$A$776,$A160,СВЦЭМ!$B$33:$B$776,J$147)+'СЕТ СН'!$F$12</f>
        <v>164.85484618999999</v>
      </c>
      <c r="K160" s="36">
        <f>SUMIFS(СВЦЭМ!$E$33:$E$776,СВЦЭМ!$A$33:$A$776,$A160,СВЦЭМ!$B$33:$B$776,K$147)+'СЕТ СН'!$F$12</f>
        <v>161.73358100999999</v>
      </c>
      <c r="L160" s="36">
        <f>SUMIFS(СВЦЭМ!$E$33:$E$776,СВЦЭМ!$A$33:$A$776,$A160,СВЦЭМ!$B$33:$B$776,L$147)+'СЕТ СН'!$F$12</f>
        <v>161.09330312</v>
      </c>
      <c r="M160" s="36">
        <f>SUMIFS(СВЦЭМ!$E$33:$E$776,СВЦЭМ!$A$33:$A$776,$A160,СВЦЭМ!$B$33:$B$776,M$147)+'СЕТ СН'!$F$12</f>
        <v>163.19751959000001</v>
      </c>
      <c r="N160" s="36">
        <f>SUMIFS(СВЦЭМ!$E$33:$E$776,СВЦЭМ!$A$33:$A$776,$A160,СВЦЭМ!$B$33:$B$776,N$147)+'СЕТ СН'!$F$12</f>
        <v>167.2926717</v>
      </c>
      <c r="O160" s="36">
        <f>SUMIFS(СВЦЭМ!$E$33:$E$776,СВЦЭМ!$A$33:$A$776,$A160,СВЦЭМ!$B$33:$B$776,O$147)+'СЕТ СН'!$F$12</f>
        <v>168.73820118</v>
      </c>
      <c r="P160" s="36">
        <f>SUMIFS(СВЦЭМ!$E$33:$E$776,СВЦЭМ!$A$33:$A$776,$A160,СВЦЭМ!$B$33:$B$776,P$147)+'СЕТ СН'!$F$12</f>
        <v>169.82258160000001</v>
      </c>
      <c r="Q160" s="36">
        <f>SUMIFS(СВЦЭМ!$E$33:$E$776,СВЦЭМ!$A$33:$A$776,$A160,СВЦЭМ!$B$33:$B$776,Q$147)+'СЕТ СН'!$F$12</f>
        <v>170.29039263000001</v>
      </c>
      <c r="R160" s="36">
        <f>SUMIFS(СВЦЭМ!$E$33:$E$776,СВЦЭМ!$A$33:$A$776,$A160,СВЦЭМ!$B$33:$B$776,R$147)+'СЕТ СН'!$F$12</f>
        <v>170.26670811</v>
      </c>
      <c r="S160" s="36">
        <f>SUMIFS(СВЦЭМ!$E$33:$E$776,СВЦЭМ!$A$33:$A$776,$A160,СВЦЭМ!$B$33:$B$776,S$147)+'СЕТ СН'!$F$12</f>
        <v>167.28586756000001</v>
      </c>
      <c r="T160" s="36">
        <f>SUMIFS(СВЦЭМ!$E$33:$E$776,СВЦЭМ!$A$33:$A$776,$A160,СВЦЭМ!$B$33:$B$776,T$147)+'СЕТ СН'!$F$12</f>
        <v>160.10852406000001</v>
      </c>
      <c r="U160" s="36">
        <f>SUMIFS(СВЦЭМ!$E$33:$E$776,СВЦЭМ!$A$33:$A$776,$A160,СВЦЭМ!$B$33:$B$776,U$147)+'СЕТ СН'!$F$12</f>
        <v>158.27017585999999</v>
      </c>
      <c r="V160" s="36">
        <f>SUMIFS(СВЦЭМ!$E$33:$E$776,СВЦЭМ!$A$33:$A$776,$A160,СВЦЭМ!$B$33:$B$776,V$147)+'СЕТ СН'!$F$12</f>
        <v>157.21206719</v>
      </c>
      <c r="W160" s="36">
        <f>SUMIFS(СВЦЭМ!$E$33:$E$776,СВЦЭМ!$A$33:$A$776,$A160,СВЦЭМ!$B$33:$B$776,W$147)+'СЕТ СН'!$F$12</f>
        <v>160.77980844000001</v>
      </c>
      <c r="X160" s="36">
        <f>SUMIFS(СВЦЭМ!$E$33:$E$776,СВЦЭМ!$A$33:$A$776,$A160,СВЦЭМ!$B$33:$B$776,X$147)+'СЕТ СН'!$F$12</f>
        <v>163.27724936000001</v>
      </c>
      <c r="Y160" s="36">
        <f>SUMIFS(СВЦЭМ!$E$33:$E$776,СВЦЭМ!$A$33:$A$776,$A160,СВЦЭМ!$B$33:$B$776,Y$147)+'СЕТ СН'!$F$12</f>
        <v>167.65790763999999</v>
      </c>
    </row>
    <row r="161" spans="1:25" ht="15.75" x14ac:dyDescent="0.2">
      <c r="A161" s="35">
        <f t="shared" si="4"/>
        <v>43875</v>
      </c>
      <c r="B161" s="36">
        <f>SUMIFS(СВЦЭМ!$E$33:$E$776,СВЦЭМ!$A$33:$A$776,$A161,СВЦЭМ!$B$33:$B$776,B$147)+'СЕТ СН'!$F$12</f>
        <v>172.89748248000001</v>
      </c>
      <c r="C161" s="36">
        <f>SUMIFS(СВЦЭМ!$E$33:$E$776,СВЦЭМ!$A$33:$A$776,$A161,СВЦЭМ!$B$33:$B$776,C$147)+'СЕТ СН'!$F$12</f>
        <v>176.53137996999999</v>
      </c>
      <c r="D161" s="36">
        <f>SUMIFS(СВЦЭМ!$E$33:$E$776,СВЦЭМ!$A$33:$A$776,$A161,СВЦЭМ!$B$33:$B$776,D$147)+'СЕТ СН'!$F$12</f>
        <v>179.82640817999999</v>
      </c>
      <c r="E161" s="36">
        <f>SUMIFS(СВЦЭМ!$E$33:$E$776,СВЦЭМ!$A$33:$A$776,$A161,СВЦЭМ!$B$33:$B$776,E$147)+'СЕТ СН'!$F$12</f>
        <v>179.52023868000001</v>
      </c>
      <c r="F161" s="36">
        <f>SUMIFS(СВЦЭМ!$E$33:$E$776,СВЦЭМ!$A$33:$A$776,$A161,СВЦЭМ!$B$33:$B$776,F$147)+'СЕТ СН'!$F$12</f>
        <v>178.5633205</v>
      </c>
      <c r="G161" s="36">
        <f>SUMIFS(СВЦЭМ!$E$33:$E$776,СВЦЭМ!$A$33:$A$776,$A161,СВЦЭМ!$B$33:$B$776,G$147)+'СЕТ СН'!$F$12</f>
        <v>176.52383778000001</v>
      </c>
      <c r="H161" s="36">
        <f>SUMIFS(СВЦЭМ!$E$33:$E$776,СВЦЭМ!$A$33:$A$776,$A161,СВЦЭМ!$B$33:$B$776,H$147)+'СЕТ СН'!$F$12</f>
        <v>170.49508663</v>
      </c>
      <c r="I161" s="36">
        <f>SUMIFS(СВЦЭМ!$E$33:$E$776,СВЦЭМ!$A$33:$A$776,$A161,СВЦЭМ!$B$33:$B$776,I$147)+'СЕТ СН'!$F$12</f>
        <v>166.13705664</v>
      </c>
      <c r="J161" s="36">
        <f>SUMIFS(СВЦЭМ!$E$33:$E$776,СВЦЭМ!$A$33:$A$776,$A161,СВЦЭМ!$B$33:$B$776,J$147)+'СЕТ СН'!$F$12</f>
        <v>163.21137544000001</v>
      </c>
      <c r="K161" s="36">
        <f>SUMIFS(СВЦЭМ!$E$33:$E$776,СВЦЭМ!$A$33:$A$776,$A161,СВЦЭМ!$B$33:$B$776,K$147)+'СЕТ СН'!$F$12</f>
        <v>159.61254785</v>
      </c>
      <c r="L161" s="36">
        <f>SUMIFS(СВЦЭМ!$E$33:$E$776,СВЦЭМ!$A$33:$A$776,$A161,СВЦЭМ!$B$33:$B$776,L$147)+'СЕТ СН'!$F$12</f>
        <v>159.22480544999999</v>
      </c>
      <c r="M161" s="36">
        <f>SUMIFS(СВЦЭМ!$E$33:$E$776,СВЦЭМ!$A$33:$A$776,$A161,СВЦЭМ!$B$33:$B$776,M$147)+'СЕТ СН'!$F$12</f>
        <v>159.22066727999999</v>
      </c>
      <c r="N161" s="36">
        <f>SUMIFS(СВЦЭМ!$E$33:$E$776,СВЦЭМ!$A$33:$A$776,$A161,СВЦЭМ!$B$33:$B$776,N$147)+'СЕТ СН'!$F$12</f>
        <v>163.54049684</v>
      </c>
      <c r="O161" s="36">
        <f>SUMIFS(СВЦЭМ!$E$33:$E$776,СВЦЭМ!$A$33:$A$776,$A161,СВЦЭМ!$B$33:$B$776,O$147)+'СЕТ СН'!$F$12</f>
        <v>165.53156951</v>
      </c>
      <c r="P161" s="36">
        <f>SUMIFS(СВЦЭМ!$E$33:$E$776,СВЦЭМ!$A$33:$A$776,$A161,СВЦЭМ!$B$33:$B$776,P$147)+'СЕТ СН'!$F$12</f>
        <v>167.37795786000001</v>
      </c>
      <c r="Q161" s="36">
        <f>SUMIFS(СВЦЭМ!$E$33:$E$776,СВЦЭМ!$A$33:$A$776,$A161,СВЦЭМ!$B$33:$B$776,Q$147)+'СЕТ СН'!$F$12</f>
        <v>168.33020263</v>
      </c>
      <c r="R161" s="36">
        <f>SUMIFS(СВЦЭМ!$E$33:$E$776,СВЦЭМ!$A$33:$A$776,$A161,СВЦЭМ!$B$33:$B$776,R$147)+'СЕТ СН'!$F$12</f>
        <v>167.09656448999999</v>
      </c>
      <c r="S161" s="36">
        <f>SUMIFS(СВЦЭМ!$E$33:$E$776,СВЦЭМ!$A$33:$A$776,$A161,СВЦЭМ!$B$33:$B$776,S$147)+'СЕТ СН'!$F$12</f>
        <v>163.55473455000001</v>
      </c>
      <c r="T161" s="36">
        <f>SUMIFS(СВЦЭМ!$E$33:$E$776,СВЦЭМ!$A$33:$A$776,$A161,СВЦЭМ!$B$33:$B$776,T$147)+'СЕТ СН'!$F$12</f>
        <v>160.09605909000001</v>
      </c>
      <c r="U161" s="36">
        <f>SUMIFS(СВЦЭМ!$E$33:$E$776,СВЦЭМ!$A$33:$A$776,$A161,СВЦЭМ!$B$33:$B$776,U$147)+'СЕТ СН'!$F$12</f>
        <v>159.22961597</v>
      </c>
      <c r="V161" s="36">
        <f>SUMIFS(СВЦЭМ!$E$33:$E$776,СВЦЭМ!$A$33:$A$776,$A161,СВЦЭМ!$B$33:$B$776,V$147)+'СЕТ СН'!$F$12</f>
        <v>159.85654896</v>
      </c>
      <c r="W161" s="36">
        <f>SUMIFS(СВЦЭМ!$E$33:$E$776,СВЦЭМ!$A$33:$A$776,$A161,СВЦЭМ!$B$33:$B$776,W$147)+'СЕТ СН'!$F$12</f>
        <v>163.49962825</v>
      </c>
      <c r="X161" s="36">
        <f>SUMIFS(СВЦЭМ!$E$33:$E$776,СВЦЭМ!$A$33:$A$776,$A161,СВЦЭМ!$B$33:$B$776,X$147)+'СЕТ СН'!$F$12</f>
        <v>166.84885505</v>
      </c>
      <c r="Y161" s="36">
        <f>SUMIFS(СВЦЭМ!$E$33:$E$776,СВЦЭМ!$A$33:$A$776,$A161,СВЦЭМ!$B$33:$B$776,Y$147)+'СЕТ СН'!$F$12</f>
        <v>167.70260114000001</v>
      </c>
    </row>
    <row r="162" spans="1:25" ht="15.75" x14ac:dyDescent="0.2">
      <c r="A162" s="35">
        <f t="shared" si="4"/>
        <v>43876</v>
      </c>
      <c r="B162" s="36">
        <f>SUMIFS(СВЦЭМ!$E$33:$E$776,СВЦЭМ!$A$33:$A$776,$A162,СВЦЭМ!$B$33:$B$776,B$147)+'СЕТ СН'!$F$12</f>
        <v>149.62895545999999</v>
      </c>
      <c r="C162" s="36">
        <f>SUMIFS(СВЦЭМ!$E$33:$E$776,СВЦЭМ!$A$33:$A$776,$A162,СВЦЭМ!$B$33:$B$776,C$147)+'СЕТ СН'!$F$12</f>
        <v>152.92775741</v>
      </c>
      <c r="D162" s="36">
        <f>SUMIFS(СВЦЭМ!$E$33:$E$776,СВЦЭМ!$A$33:$A$776,$A162,СВЦЭМ!$B$33:$B$776,D$147)+'СЕТ СН'!$F$12</f>
        <v>157.80802281000001</v>
      </c>
      <c r="E162" s="36">
        <f>SUMIFS(СВЦЭМ!$E$33:$E$776,СВЦЭМ!$A$33:$A$776,$A162,СВЦЭМ!$B$33:$B$776,E$147)+'СЕТ СН'!$F$12</f>
        <v>160.75507397999999</v>
      </c>
      <c r="F162" s="36">
        <f>SUMIFS(СВЦЭМ!$E$33:$E$776,СВЦЭМ!$A$33:$A$776,$A162,СВЦЭМ!$B$33:$B$776,F$147)+'СЕТ СН'!$F$12</f>
        <v>160.64868243000001</v>
      </c>
      <c r="G162" s="36">
        <f>SUMIFS(СВЦЭМ!$E$33:$E$776,СВЦЭМ!$A$33:$A$776,$A162,СВЦЭМ!$B$33:$B$776,G$147)+'СЕТ СН'!$F$12</f>
        <v>158.04410100000001</v>
      </c>
      <c r="H162" s="36">
        <f>SUMIFS(СВЦЭМ!$E$33:$E$776,СВЦЭМ!$A$33:$A$776,$A162,СВЦЭМ!$B$33:$B$776,H$147)+'СЕТ СН'!$F$12</f>
        <v>156.85888310000001</v>
      </c>
      <c r="I162" s="36">
        <f>SUMIFS(СВЦЭМ!$E$33:$E$776,СВЦЭМ!$A$33:$A$776,$A162,СВЦЭМ!$B$33:$B$776,I$147)+'СЕТ СН'!$F$12</f>
        <v>157.18366026999999</v>
      </c>
      <c r="J162" s="36">
        <f>SUMIFS(СВЦЭМ!$E$33:$E$776,СВЦЭМ!$A$33:$A$776,$A162,СВЦЭМ!$B$33:$B$776,J$147)+'СЕТ СН'!$F$12</f>
        <v>161.07483188</v>
      </c>
      <c r="K162" s="36">
        <f>SUMIFS(СВЦЭМ!$E$33:$E$776,СВЦЭМ!$A$33:$A$776,$A162,СВЦЭМ!$B$33:$B$776,K$147)+'СЕТ СН'!$F$12</f>
        <v>163.08219746</v>
      </c>
      <c r="L162" s="36">
        <f>SUMIFS(СВЦЭМ!$E$33:$E$776,СВЦЭМ!$A$33:$A$776,$A162,СВЦЭМ!$B$33:$B$776,L$147)+'СЕТ СН'!$F$12</f>
        <v>164.36818356000001</v>
      </c>
      <c r="M162" s="36">
        <f>SUMIFS(СВЦЭМ!$E$33:$E$776,СВЦЭМ!$A$33:$A$776,$A162,СВЦЭМ!$B$33:$B$776,M$147)+'СЕТ СН'!$F$12</f>
        <v>161.79078472</v>
      </c>
      <c r="N162" s="36">
        <f>SUMIFS(СВЦЭМ!$E$33:$E$776,СВЦЭМ!$A$33:$A$776,$A162,СВЦЭМ!$B$33:$B$776,N$147)+'СЕТ СН'!$F$12</f>
        <v>161.04092159000001</v>
      </c>
      <c r="O162" s="36">
        <f>SUMIFS(СВЦЭМ!$E$33:$E$776,СВЦЭМ!$A$33:$A$776,$A162,СВЦЭМ!$B$33:$B$776,O$147)+'СЕТ СН'!$F$12</f>
        <v>161.00555971</v>
      </c>
      <c r="P162" s="36">
        <f>SUMIFS(СВЦЭМ!$E$33:$E$776,СВЦЭМ!$A$33:$A$776,$A162,СВЦЭМ!$B$33:$B$776,P$147)+'СЕТ СН'!$F$12</f>
        <v>158.67850752999999</v>
      </c>
      <c r="Q162" s="36">
        <f>SUMIFS(СВЦЭМ!$E$33:$E$776,СВЦЭМ!$A$33:$A$776,$A162,СВЦЭМ!$B$33:$B$776,Q$147)+'СЕТ СН'!$F$12</f>
        <v>156.11856055000001</v>
      </c>
      <c r="R162" s="36">
        <f>SUMIFS(СВЦЭМ!$E$33:$E$776,СВЦЭМ!$A$33:$A$776,$A162,СВЦЭМ!$B$33:$B$776,R$147)+'СЕТ СН'!$F$12</f>
        <v>157.408627</v>
      </c>
      <c r="S162" s="36">
        <f>SUMIFS(СВЦЭМ!$E$33:$E$776,СВЦЭМ!$A$33:$A$776,$A162,СВЦЭМ!$B$33:$B$776,S$147)+'СЕТ СН'!$F$12</f>
        <v>158.59074673000001</v>
      </c>
      <c r="T162" s="36">
        <f>SUMIFS(СВЦЭМ!$E$33:$E$776,СВЦЭМ!$A$33:$A$776,$A162,СВЦЭМ!$B$33:$B$776,T$147)+'СЕТ СН'!$F$12</f>
        <v>161.61069241000001</v>
      </c>
      <c r="U162" s="36">
        <f>SUMIFS(СВЦЭМ!$E$33:$E$776,СВЦЭМ!$A$33:$A$776,$A162,СВЦЭМ!$B$33:$B$776,U$147)+'СЕТ СН'!$F$12</f>
        <v>162.42641143</v>
      </c>
      <c r="V162" s="36">
        <f>SUMIFS(СВЦЭМ!$E$33:$E$776,СВЦЭМ!$A$33:$A$776,$A162,СВЦЭМ!$B$33:$B$776,V$147)+'СЕТ СН'!$F$12</f>
        <v>159.23109783000001</v>
      </c>
      <c r="W162" s="36">
        <f>SUMIFS(СВЦЭМ!$E$33:$E$776,СВЦЭМ!$A$33:$A$776,$A162,СВЦЭМ!$B$33:$B$776,W$147)+'СЕТ СН'!$F$12</f>
        <v>158.83572140999999</v>
      </c>
      <c r="X162" s="36">
        <f>SUMIFS(СВЦЭМ!$E$33:$E$776,СВЦЭМ!$A$33:$A$776,$A162,СВЦЭМ!$B$33:$B$776,X$147)+'СЕТ СН'!$F$12</f>
        <v>157.60278525000001</v>
      </c>
      <c r="Y162" s="36">
        <f>SUMIFS(СВЦЭМ!$E$33:$E$776,СВЦЭМ!$A$33:$A$776,$A162,СВЦЭМ!$B$33:$B$776,Y$147)+'СЕТ СН'!$F$12</f>
        <v>152.00993987000001</v>
      </c>
    </row>
    <row r="163" spans="1:25" ht="15.75" x14ac:dyDescent="0.2">
      <c r="A163" s="35">
        <f t="shared" si="4"/>
        <v>43877</v>
      </c>
      <c r="B163" s="36">
        <f>SUMIFS(СВЦЭМ!$E$33:$E$776,СВЦЭМ!$A$33:$A$776,$A163,СВЦЭМ!$B$33:$B$776,B$147)+'СЕТ СН'!$F$12</f>
        <v>171.59685034</v>
      </c>
      <c r="C163" s="36">
        <f>SUMIFS(СВЦЭМ!$E$33:$E$776,СВЦЭМ!$A$33:$A$776,$A163,СВЦЭМ!$B$33:$B$776,C$147)+'СЕТ СН'!$F$12</f>
        <v>177.74673426000001</v>
      </c>
      <c r="D163" s="36">
        <f>SUMIFS(СВЦЭМ!$E$33:$E$776,СВЦЭМ!$A$33:$A$776,$A163,СВЦЭМ!$B$33:$B$776,D$147)+'СЕТ СН'!$F$12</f>
        <v>179.97407662000001</v>
      </c>
      <c r="E163" s="36">
        <f>SUMIFS(СВЦЭМ!$E$33:$E$776,СВЦЭМ!$A$33:$A$776,$A163,СВЦЭМ!$B$33:$B$776,E$147)+'СЕТ СН'!$F$12</f>
        <v>181.74254008</v>
      </c>
      <c r="F163" s="36">
        <f>SUMIFS(СВЦЭМ!$E$33:$E$776,СВЦЭМ!$A$33:$A$776,$A163,СВЦЭМ!$B$33:$B$776,F$147)+'СЕТ СН'!$F$12</f>
        <v>181.91421521999999</v>
      </c>
      <c r="G163" s="36">
        <f>SUMIFS(СВЦЭМ!$E$33:$E$776,СВЦЭМ!$A$33:$A$776,$A163,СВЦЭМ!$B$33:$B$776,G$147)+'СЕТ СН'!$F$12</f>
        <v>179.80991902</v>
      </c>
      <c r="H163" s="36">
        <f>SUMIFS(СВЦЭМ!$E$33:$E$776,СВЦЭМ!$A$33:$A$776,$A163,СВЦЭМ!$B$33:$B$776,H$147)+'СЕТ СН'!$F$12</f>
        <v>174.59358903</v>
      </c>
      <c r="I163" s="36">
        <f>SUMIFS(СВЦЭМ!$E$33:$E$776,СВЦЭМ!$A$33:$A$776,$A163,СВЦЭМ!$B$33:$B$776,I$147)+'СЕТ СН'!$F$12</f>
        <v>169.03489033</v>
      </c>
      <c r="J163" s="36">
        <f>SUMIFS(СВЦЭМ!$E$33:$E$776,СВЦЭМ!$A$33:$A$776,$A163,СВЦЭМ!$B$33:$B$776,J$147)+'СЕТ СН'!$F$12</f>
        <v>162.53809226999999</v>
      </c>
      <c r="K163" s="36">
        <f>SUMIFS(СВЦЭМ!$E$33:$E$776,СВЦЭМ!$A$33:$A$776,$A163,СВЦЭМ!$B$33:$B$776,K$147)+'СЕТ СН'!$F$12</f>
        <v>158.19878012000001</v>
      </c>
      <c r="L163" s="36">
        <f>SUMIFS(СВЦЭМ!$E$33:$E$776,СВЦЭМ!$A$33:$A$776,$A163,СВЦЭМ!$B$33:$B$776,L$147)+'СЕТ СН'!$F$12</f>
        <v>156.06062449999999</v>
      </c>
      <c r="M163" s="36">
        <f>SUMIFS(СВЦЭМ!$E$33:$E$776,СВЦЭМ!$A$33:$A$776,$A163,СВЦЭМ!$B$33:$B$776,M$147)+'СЕТ СН'!$F$12</f>
        <v>157.83487757</v>
      </c>
      <c r="N163" s="36">
        <f>SUMIFS(СВЦЭМ!$E$33:$E$776,СВЦЭМ!$A$33:$A$776,$A163,СВЦЭМ!$B$33:$B$776,N$147)+'СЕТ СН'!$F$12</f>
        <v>160.36079333999999</v>
      </c>
      <c r="O163" s="36">
        <f>SUMIFS(СВЦЭМ!$E$33:$E$776,СВЦЭМ!$A$33:$A$776,$A163,СВЦЭМ!$B$33:$B$776,O$147)+'СЕТ СН'!$F$12</f>
        <v>162.6906257</v>
      </c>
      <c r="P163" s="36">
        <f>SUMIFS(СВЦЭМ!$E$33:$E$776,СВЦЭМ!$A$33:$A$776,$A163,СВЦЭМ!$B$33:$B$776,P$147)+'СЕТ СН'!$F$12</f>
        <v>165.59860383</v>
      </c>
      <c r="Q163" s="36">
        <f>SUMIFS(СВЦЭМ!$E$33:$E$776,СВЦЭМ!$A$33:$A$776,$A163,СВЦЭМ!$B$33:$B$776,Q$147)+'СЕТ СН'!$F$12</f>
        <v>167.06602806999999</v>
      </c>
      <c r="R163" s="36">
        <f>SUMIFS(СВЦЭМ!$E$33:$E$776,СВЦЭМ!$A$33:$A$776,$A163,СВЦЭМ!$B$33:$B$776,R$147)+'СЕТ СН'!$F$12</f>
        <v>165.65524427</v>
      </c>
      <c r="S163" s="36">
        <f>SUMIFS(СВЦЭМ!$E$33:$E$776,СВЦЭМ!$A$33:$A$776,$A163,СВЦЭМ!$B$33:$B$776,S$147)+'СЕТ СН'!$F$12</f>
        <v>163.7506793</v>
      </c>
      <c r="T163" s="36">
        <f>SUMIFS(СВЦЭМ!$E$33:$E$776,СВЦЭМ!$A$33:$A$776,$A163,СВЦЭМ!$B$33:$B$776,T$147)+'СЕТ СН'!$F$12</f>
        <v>157.97079454999999</v>
      </c>
      <c r="U163" s="36">
        <f>SUMIFS(СВЦЭМ!$E$33:$E$776,СВЦЭМ!$A$33:$A$776,$A163,СВЦЭМ!$B$33:$B$776,U$147)+'СЕТ СН'!$F$12</f>
        <v>158.27594531</v>
      </c>
      <c r="V163" s="36">
        <f>SUMIFS(СВЦЭМ!$E$33:$E$776,СВЦЭМ!$A$33:$A$776,$A163,СВЦЭМ!$B$33:$B$776,V$147)+'СЕТ СН'!$F$12</f>
        <v>159.33124153</v>
      </c>
      <c r="W163" s="36">
        <f>SUMIFS(СВЦЭМ!$E$33:$E$776,СВЦЭМ!$A$33:$A$776,$A163,СВЦЭМ!$B$33:$B$776,W$147)+'СЕТ СН'!$F$12</f>
        <v>163.0117755</v>
      </c>
      <c r="X163" s="36">
        <f>SUMIFS(СВЦЭМ!$E$33:$E$776,СВЦЭМ!$A$33:$A$776,$A163,СВЦЭМ!$B$33:$B$776,X$147)+'СЕТ СН'!$F$12</f>
        <v>160.64987798999999</v>
      </c>
      <c r="Y163" s="36">
        <f>SUMIFS(СВЦЭМ!$E$33:$E$776,СВЦЭМ!$A$33:$A$776,$A163,СВЦЭМ!$B$33:$B$776,Y$147)+'СЕТ СН'!$F$12</f>
        <v>165.23013748</v>
      </c>
    </row>
    <row r="164" spans="1:25" ht="15.75" x14ac:dyDescent="0.2">
      <c r="A164" s="35">
        <f t="shared" si="4"/>
        <v>43878</v>
      </c>
      <c r="B164" s="36">
        <f>SUMIFS(СВЦЭМ!$E$33:$E$776,СВЦЭМ!$A$33:$A$776,$A164,СВЦЭМ!$B$33:$B$776,B$147)+'СЕТ СН'!$F$12</f>
        <v>170.39143283999999</v>
      </c>
      <c r="C164" s="36">
        <f>SUMIFS(СВЦЭМ!$E$33:$E$776,СВЦЭМ!$A$33:$A$776,$A164,СВЦЭМ!$B$33:$B$776,C$147)+'СЕТ СН'!$F$12</f>
        <v>173.22034058</v>
      </c>
      <c r="D164" s="36">
        <f>SUMIFS(СВЦЭМ!$E$33:$E$776,СВЦЭМ!$A$33:$A$776,$A164,СВЦЭМ!$B$33:$B$776,D$147)+'СЕТ СН'!$F$12</f>
        <v>175.95107557</v>
      </c>
      <c r="E164" s="36">
        <f>SUMIFS(СВЦЭМ!$E$33:$E$776,СВЦЭМ!$A$33:$A$776,$A164,СВЦЭМ!$B$33:$B$776,E$147)+'СЕТ СН'!$F$12</f>
        <v>177.37682156</v>
      </c>
      <c r="F164" s="36">
        <f>SUMIFS(СВЦЭМ!$E$33:$E$776,СВЦЭМ!$A$33:$A$776,$A164,СВЦЭМ!$B$33:$B$776,F$147)+'СЕТ СН'!$F$12</f>
        <v>176.96223810000001</v>
      </c>
      <c r="G164" s="36">
        <f>SUMIFS(СВЦЭМ!$E$33:$E$776,СВЦЭМ!$A$33:$A$776,$A164,СВЦЭМ!$B$33:$B$776,G$147)+'СЕТ СН'!$F$12</f>
        <v>173.75639308999999</v>
      </c>
      <c r="H164" s="36">
        <f>SUMIFS(СВЦЭМ!$E$33:$E$776,СВЦЭМ!$A$33:$A$776,$A164,СВЦЭМ!$B$33:$B$776,H$147)+'СЕТ СН'!$F$12</f>
        <v>166.76833604000001</v>
      </c>
      <c r="I164" s="36">
        <f>SUMIFS(СВЦЭМ!$E$33:$E$776,СВЦЭМ!$A$33:$A$776,$A164,СВЦЭМ!$B$33:$B$776,I$147)+'СЕТ СН'!$F$12</f>
        <v>161.16500762999999</v>
      </c>
      <c r="J164" s="36">
        <f>SUMIFS(СВЦЭМ!$E$33:$E$776,СВЦЭМ!$A$33:$A$776,$A164,СВЦЭМ!$B$33:$B$776,J$147)+'СЕТ СН'!$F$12</f>
        <v>166.14531349000001</v>
      </c>
      <c r="K164" s="36">
        <f>SUMIFS(СВЦЭМ!$E$33:$E$776,СВЦЭМ!$A$33:$A$776,$A164,СВЦЭМ!$B$33:$B$776,K$147)+'СЕТ СН'!$F$12</f>
        <v>160.64063447999999</v>
      </c>
      <c r="L164" s="36">
        <f>SUMIFS(СВЦЭМ!$E$33:$E$776,СВЦЭМ!$A$33:$A$776,$A164,СВЦЭМ!$B$33:$B$776,L$147)+'СЕТ СН'!$F$12</f>
        <v>159.31323301</v>
      </c>
      <c r="M164" s="36">
        <f>SUMIFS(СВЦЭМ!$E$33:$E$776,СВЦЭМ!$A$33:$A$776,$A164,СВЦЭМ!$B$33:$B$776,M$147)+'СЕТ СН'!$F$12</f>
        <v>161.61649045999999</v>
      </c>
      <c r="N164" s="36">
        <f>SUMIFS(СВЦЭМ!$E$33:$E$776,СВЦЭМ!$A$33:$A$776,$A164,СВЦЭМ!$B$33:$B$776,N$147)+'СЕТ СН'!$F$12</f>
        <v>164.68833871999999</v>
      </c>
      <c r="O164" s="36">
        <f>SUMIFS(СВЦЭМ!$E$33:$E$776,СВЦЭМ!$A$33:$A$776,$A164,СВЦЭМ!$B$33:$B$776,O$147)+'СЕТ СН'!$F$12</f>
        <v>166.39969522999999</v>
      </c>
      <c r="P164" s="36">
        <f>SUMIFS(СВЦЭМ!$E$33:$E$776,СВЦЭМ!$A$33:$A$776,$A164,СВЦЭМ!$B$33:$B$776,P$147)+'СЕТ СН'!$F$12</f>
        <v>170.14130463999999</v>
      </c>
      <c r="Q164" s="36">
        <f>SUMIFS(СВЦЭМ!$E$33:$E$776,СВЦЭМ!$A$33:$A$776,$A164,СВЦЭМ!$B$33:$B$776,Q$147)+'СЕТ СН'!$F$12</f>
        <v>173.92182353999999</v>
      </c>
      <c r="R164" s="36">
        <f>SUMIFS(СВЦЭМ!$E$33:$E$776,СВЦЭМ!$A$33:$A$776,$A164,СВЦЭМ!$B$33:$B$776,R$147)+'СЕТ СН'!$F$12</f>
        <v>173.49310864</v>
      </c>
      <c r="S164" s="36">
        <f>SUMIFS(СВЦЭМ!$E$33:$E$776,СВЦЭМ!$A$33:$A$776,$A164,СВЦЭМ!$B$33:$B$776,S$147)+'СЕТ СН'!$F$12</f>
        <v>169.92972288000001</v>
      </c>
      <c r="T164" s="36">
        <f>SUMIFS(СВЦЭМ!$E$33:$E$776,СВЦЭМ!$A$33:$A$776,$A164,СВЦЭМ!$B$33:$B$776,T$147)+'СЕТ СН'!$F$12</f>
        <v>162.25167802999999</v>
      </c>
      <c r="U164" s="36">
        <f>SUMIFS(СВЦЭМ!$E$33:$E$776,СВЦЭМ!$A$33:$A$776,$A164,СВЦЭМ!$B$33:$B$776,U$147)+'СЕТ СН'!$F$12</f>
        <v>159.76399441999999</v>
      </c>
      <c r="V164" s="36">
        <f>SUMIFS(СВЦЭМ!$E$33:$E$776,СВЦЭМ!$A$33:$A$776,$A164,СВЦЭМ!$B$33:$B$776,V$147)+'СЕТ СН'!$F$12</f>
        <v>160.61055392</v>
      </c>
      <c r="W164" s="36">
        <f>SUMIFS(СВЦЭМ!$E$33:$E$776,СВЦЭМ!$A$33:$A$776,$A164,СВЦЭМ!$B$33:$B$776,W$147)+'СЕТ СН'!$F$12</f>
        <v>165.14395995000001</v>
      </c>
      <c r="X164" s="36">
        <f>SUMIFS(СВЦЭМ!$E$33:$E$776,СВЦЭМ!$A$33:$A$776,$A164,СВЦЭМ!$B$33:$B$776,X$147)+'СЕТ СН'!$F$12</f>
        <v>167.33116469000001</v>
      </c>
      <c r="Y164" s="36">
        <f>SUMIFS(СВЦЭМ!$E$33:$E$776,СВЦЭМ!$A$33:$A$776,$A164,СВЦЭМ!$B$33:$B$776,Y$147)+'СЕТ СН'!$F$12</f>
        <v>174.63046442000001</v>
      </c>
    </row>
    <row r="165" spans="1:25" ht="15.75" x14ac:dyDescent="0.2">
      <c r="A165" s="35">
        <f t="shared" si="4"/>
        <v>43879</v>
      </c>
      <c r="B165" s="36">
        <f>SUMIFS(СВЦЭМ!$E$33:$E$776,СВЦЭМ!$A$33:$A$776,$A165,СВЦЭМ!$B$33:$B$776,B$147)+'СЕТ СН'!$F$12</f>
        <v>165.85473293000001</v>
      </c>
      <c r="C165" s="36">
        <f>SUMIFS(СВЦЭМ!$E$33:$E$776,СВЦЭМ!$A$33:$A$776,$A165,СВЦЭМ!$B$33:$B$776,C$147)+'СЕТ СН'!$F$12</f>
        <v>172.23875544000001</v>
      </c>
      <c r="D165" s="36">
        <f>SUMIFS(СВЦЭМ!$E$33:$E$776,СВЦЭМ!$A$33:$A$776,$A165,СВЦЭМ!$B$33:$B$776,D$147)+'СЕТ СН'!$F$12</f>
        <v>173.90239765000001</v>
      </c>
      <c r="E165" s="36">
        <f>SUMIFS(СВЦЭМ!$E$33:$E$776,СВЦЭМ!$A$33:$A$776,$A165,СВЦЭМ!$B$33:$B$776,E$147)+'СЕТ СН'!$F$12</f>
        <v>175.38103982000001</v>
      </c>
      <c r="F165" s="36">
        <f>SUMIFS(СВЦЭМ!$E$33:$E$776,СВЦЭМ!$A$33:$A$776,$A165,СВЦЭМ!$B$33:$B$776,F$147)+'СЕТ СН'!$F$12</f>
        <v>173.70812063</v>
      </c>
      <c r="G165" s="36">
        <f>SUMIFS(СВЦЭМ!$E$33:$E$776,СВЦЭМ!$A$33:$A$776,$A165,СВЦЭМ!$B$33:$B$776,G$147)+'СЕТ СН'!$F$12</f>
        <v>170.99868555</v>
      </c>
      <c r="H165" s="36">
        <f>SUMIFS(СВЦЭМ!$E$33:$E$776,СВЦЭМ!$A$33:$A$776,$A165,СВЦЭМ!$B$33:$B$776,H$147)+'СЕТ СН'!$F$12</f>
        <v>165.12887667000001</v>
      </c>
      <c r="I165" s="36">
        <f>SUMIFS(СВЦЭМ!$E$33:$E$776,СВЦЭМ!$A$33:$A$776,$A165,СВЦЭМ!$B$33:$B$776,I$147)+'СЕТ СН'!$F$12</f>
        <v>159.20076234000001</v>
      </c>
      <c r="J165" s="36">
        <f>SUMIFS(СВЦЭМ!$E$33:$E$776,СВЦЭМ!$A$33:$A$776,$A165,СВЦЭМ!$B$33:$B$776,J$147)+'СЕТ СН'!$F$12</f>
        <v>158.17328397</v>
      </c>
      <c r="K165" s="36">
        <f>SUMIFS(СВЦЭМ!$E$33:$E$776,СВЦЭМ!$A$33:$A$776,$A165,СВЦЭМ!$B$33:$B$776,K$147)+'СЕТ СН'!$F$12</f>
        <v>158.35068665</v>
      </c>
      <c r="L165" s="36">
        <f>SUMIFS(СВЦЭМ!$E$33:$E$776,СВЦЭМ!$A$33:$A$776,$A165,СВЦЭМ!$B$33:$B$776,L$147)+'СЕТ СН'!$F$12</f>
        <v>158.39560695</v>
      </c>
      <c r="M165" s="36">
        <f>SUMIFS(СВЦЭМ!$E$33:$E$776,СВЦЭМ!$A$33:$A$776,$A165,СВЦЭМ!$B$33:$B$776,M$147)+'СЕТ СН'!$F$12</f>
        <v>161.59916240000001</v>
      </c>
      <c r="N165" s="36">
        <f>SUMIFS(СВЦЭМ!$E$33:$E$776,СВЦЭМ!$A$33:$A$776,$A165,СВЦЭМ!$B$33:$B$776,N$147)+'СЕТ СН'!$F$12</f>
        <v>168.01500385</v>
      </c>
      <c r="O165" s="36">
        <f>SUMIFS(СВЦЭМ!$E$33:$E$776,СВЦЭМ!$A$33:$A$776,$A165,СВЦЭМ!$B$33:$B$776,O$147)+'СЕТ СН'!$F$12</f>
        <v>176.03631677999999</v>
      </c>
      <c r="P165" s="36">
        <f>SUMIFS(СВЦЭМ!$E$33:$E$776,СВЦЭМ!$A$33:$A$776,$A165,СВЦЭМ!$B$33:$B$776,P$147)+'СЕТ СН'!$F$12</f>
        <v>179.33058874</v>
      </c>
      <c r="Q165" s="36">
        <f>SUMIFS(СВЦЭМ!$E$33:$E$776,СВЦЭМ!$A$33:$A$776,$A165,СВЦЭМ!$B$33:$B$776,Q$147)+'СЕТ СН'!$F$12</f>
        <v>181.18721651999999</v>
      </c>
      <c r="R165" s="36">
        <f>SUMIFS(СВЦЭМ!$E$33:$E$776,СВЦЭМ!$A$33:$A$776,$A165,СВЦЭМ!$B$33:$B$776,R$147)+'СЕТ СН'!$F$12</f>
        <v>180.20297113999999</v>
      </c>
      <c r="S165" s="36">
        <f>SUMIFS(СВЦЭМ!$E$33:$E$776,СВЦЭМ!$A$33:$A$776,$A165,СВЦЭМ!$B$33:$B$776,S$147)+'СЕТ СН'!$F$12</f>
        <v>176.92708536999999</v>
      </c>
      <c r="T165" s="36">
        <f>SUMIFS(СВЦЭМ!$E$33:$E$776,СВЦЭМ!$A$33:$A$776,$A165,СВЦЭМ!$B$33:$B$776,T$147)+'СЕТ СН'!$F$12</f>
        <v>169.69514434000001</v>
      </c>
      <c r="U165" s="36">
        <f>SUMIFS(СВЦЭМ!$E$33:$E$776,СВЦЭМ!$A$33:$A$776,$A165,СВЦЭМ!$B$33:$B$776,U$147)+'СЕТ СН'!$F$12</f>
        <v>167.14560453999999</v>
      </c>
      <c r="V165" s="36">
        <f>SUMIFS(СВЦЭМ!$E$33:$E$776,СВЦЭМ!$A$33:$A$776,$A165,СВЦЭМ!$B$33:$B$776,V$147)+'СЕТ СН'!$F$12</f>
        <v>165.29497032</v>
      </c>
      <c r="W165" s="36">
        <f>SUMIFS(СВЦЭМ!$E$33:$E$776,СВЦЭМ!$A$33:$A$776,$A165,СВЦЭМ!$B$33:$B$776,W$147)+'СЕТ СН'!$F$12</f>
        <v>167.69908315999999</v>
      </c>
      <c r="X165" s="36">
        <f>SUMIFS(СВЦЭМ!$E$33:$E$776,СВЦЭМ!$A$33:$A$776,$A165,СВЦЭМ!$B$33:$B$776,X$147)+'СЕТ СН'!$F$12</f>
        <v>167.34681087999999</v>
      </c>
      <c r="Y165" s="36">
        <f>SUMIFS(СВЦЭМ!$E$33:$E$776,СВЦЭМ!$A$33:$A$776,$A165,СВЦЭМ!$B$33:$B$776,Y$147)+'СЕТ СН'!$F$12</f>
        <v>172.65881239999999</v>
      </c>
    </row>
    <row r="166" spans="1:25" ht="15.75" x14ac:dyDescent="0.2">
      <c r="A166" s="35">
        <f t="shared" si="4"/>
        <v>43880</v>
      </c>
      <c r="B166" s="36">
        <f>SUMIFS(СВЦЭМ!$E$33:$E$776,СВЦЭМ!$A$33:$A$776,$A166,СВЦЭМ!$B$33:$B$776,B$147)+'СЕТ СН'!$F$12</f>
        <v>177.12888594</v>
      </c>
      <c r="C166" s="36">
        <f>SUMIFS(СВЦЭМ!$E$33:$E$776,СВЦЭМ!$A$33:$A$776,$A166,СВЦЭМ!$B$33:$B$776,C$147)+'СЕТ СН'!$F$12</f>
        <v>177.62488653</v>
      </c>
      <c r="D166" s="36">
        <f>SUMIFS(СВЦЭМ!$E$33:$E$776,СВЦЭМ!$A$33:$A$776,$A166,СВЦЭМ!$B$33:$B$776,D$147)+'СЕТ СН'!$F$12</f>
        <v>180.94130643</v>
      </c>
      <c r="E166" s="36">
        <f>SUMIFS(СВЦЭМ!$E$33:$E$776,СВЦЭМ!$A$33:$A$776,$A166,СВЦЭМ!$B$33:$B$776,E$147)+'СЕТ СН'!$F$12</f>
        <v>182.30412161000001</v>
      </c>
      <c r="F166" s="36">
        <f>SUMIFS(СВЦЭМ!$E$33:$E$776,СВЦЭМ!$A$33:$A$776,$A166,СВЦЭМ!$B$33:$B$776,F$147)+'СЕТ СН'!$F$12</f>
        <v>180.81540197999999</v>
      </c>
      <c r="G166" s="36">
        <f>SUMIFS(СВЦЭМ!$E$33:$E$776,СВЦЭМ!$A$33:$A$776,$A166,СВЦЭМ!$B$33:$B$776,G$147)+'СЕТ СН'!$F$12</f>
        <v>179.57005083999999</v>
      </c>
      <c r="H166" s="36">
        <f>SUMIFS(СВЦЭМ!$E$33:$E$776,СВЦЭМ!$A$33:$A$776,$A166,СВЦЭМ!$B$33:$B$776,H$147)+'СЕТ СН'!$F$12</f>
        <v>173.52659804000001</v>
      </c>
      <c r="I166" s="36">
        <f>SUMIFS(СВЦЭМ!$E$33:$E$776,СВЦЭМ!$A$33:$A$776,$A166,СВЦЭМ!$B$33:$B$776,I$147)+'СЕТ СН'!$F$12</f>
        <v>167.07260199999999</v>
      </c>
      <c r="J166" s="36">
        <f>SUMIFS(СВЦЭМ!$E$33:$E$776,СВЦЭМ!$A$33:$A$776,$A166,СВЦЭМ!$B$33:$B$776,J$147)+'СЕТ СН'!$F$12</f>
        <v>161.46016603000001</v>
      </c>
      <c r="K166" s="36">
        <f>SUMIFS(СВЦЭМ!$E$33:$E$776,СВЦЭМ!$A$33:$A$776,$A166,СВЦЭМ!$B$33:$B$776,K$147)+'СЕТ СН'!$F$12</f>
        <v>157.25592626</v>
      </c>
      <c r="L166" s="36">
        <f>SUMIFS(СВЦЭМ!$E$33:$E$776,СВЦЭМ!$A$33:$A$776,$A166,СВЦЭМ!$B$33:$B$776,L$147)+'СЕТ СН'!$F$12</f>
        <v>157.39836341</v>
      </c>
      <c r="M166" s="36">
        <f>SUMIFS(СВЦЭМ!$E$33:$E$776,СВЦЭМ!$A$33:$A$776,$A166,СВЦЭМ!$B$33:$B$776,M$147)+'СЕТ СН'!$F$12</f>
        <v>159.03231604000001</v>
      </c>
      <c r="N166" s="36">
        <f>SUMIFS(СВЦЭМ!$E$33:$E$776,СВЦЭМ!$A$33:$A$776,$A166,СВЦЭМ!$B$33:$B$776,N$147)+'СЕТ СН'!$F$12</f>
        <v>163.00095034</v>
      </c>
      <c r="O166" s="36">
        <f>SUMIFS(СВЦЭМ!$E$33:$E$776,СВЦЭМ!$A$33:$A$776,$A166,СВЦЭМ!$B$33:$B$776,O$147)+'СЕТ СН'!$F$12</f>
        <v>167.24377684999999</v>
      </c>
      <c r="P166" s="36">
        <f>SUMIFS(СВЦЭМ!$E$33:$E$776,СВЦЭМ!$A$33:$A$776,$A166,СВЦЭМ!$B$33:$B$776,P$147)+'СЕТ СН'!$F$12</f>
        <v>170.84960925999999</v>
      </c>
      <c r="Q166" s="36">
        <f>SUMIFS(СВЦЭМ!$E$33:$E$776,СВЦЭМ!$A$33:$A$776,$A166,СВЦЭМ!$B$33:$B$776,Q$147)+'СЕТ СН'!$F$12</f>
        <v>171.84094399</v>
      </c>
      <c r="R166" s="36">
        <f>SUMIFS(СВЦЭМ!$E$33:$E$776,СВЦЭМ!$A$33:$A$776,$A166,СВЦЭМ!$B$33:$B$776,R$147)+'СЕТ СН'!$F$12</f>
        <v>170.56953229999999</v>
      </c>
      <c r="S166" s="36">
        <f>SUMIFS(СВЦЭМ!$E$33:$E$776,СВЦЭМ!$A$33:$A$776,$A166,СВЦЭМ!$B$33:$B$776,S$147)+'СЕТ СН'!$F$12</f>
        <v>165.63375757</v>
      </c>
      <c r="T166" s="36">
        <f>SUMIFS(СВЦЭМ!$E$33:$E$776,СВЦЭМ!$A$33:$A$776,$A166,СВЦЭМ!$B$33:$B$776,T$147)+'СЕТ СН'!$F$12</f>
        <v>158.75663245999999</v>
      </c>
      <c r="U166" s="36">
        <f>SUMIFS(СВЦЭМ!$E$33:$E$776,СВЦЭМ!$A$33:$A$776,$A166,СВЦЭМ!$B$33:$B$776,U$147)+'СЕТ СН'!$F$12</f>
        <v>157.44223836</v>
      </c>
      <c r="V166" s="36">
        <f>SUMIFS(СВЦЭМ!$E$33:$E$776,СВЦЭМ!$A$33:$A$776,$A166,СВЦЭМ!$B$33:$B$776,V$147)+'СЕТ СН'!$F$12</f>
        <v>161.12264074000001</v>
      </c>
      <c r="W166" s="36">
        <f>SUMIFS(СВЦЭМ!$E$33:$E$776,СВЦЭМ!$A$33:$A$776,$A166,СВЦЭМ!$B$33:$B$776,W$147)+'СЕТ СН'!$F$12</f>
        <v>159.55852562000001</v>
      </c>
      <c r="X166" s="36">
        <f>SUMIFS(СВЦЭМ!$E$33:$E$776,СВЦЭМ!$A$33:$A$776,$A166,СВЦЭМ!$B$33:$B$776,X$147)+'СЕТ СН'!$F$12</f>
        <v>159.89117350000001</v>
      </c>
      <c r="Y166" s="36">
        <f>SUMIFS(СВЦЭМ!$E$33:$E$776,СВЦЭМ!$A$33:$A$776,$A166,СВЦЭМ!$B$33:$B$776,Y$147)+'СЕТ СН'!$F$12</f>
        <v>167.65053996</v>
      </c>
    </row>
    <row r="167" spans="1:25" ht="15.75" x14ac:dyDescent="0.2">
      <c r="A167" s="35">
        <f t="shared" si="4"/>
        <v>43881</v>
      </c>
      <c r="B167" s="36">
        <f>SUMIFS(СВЦЭМ!$E$33:$E$776,СВЦЭМ!$A$33:$A$776,$A167,СВЦЭМ!$B$33:$B$776,B$147)+'СЕТ СН'!$F$12</f>
        <v>168.29509313</v>
      </c>
      <c r="C167" s="36">
        <f>SUMIFS(СВЦЭМ!$E$33:$E$776,СВЦЭМ!$A$33:$A$776,$A167,СВЦЭМ!$B$33:$B$776,C$147)+'СЕТ СН'!$F$12</f>
        <v>169.95166761999999</v>
      </c>
      <c r="D167" s="36">
        <f>SUMIFS(СВЦЭМ!$E$33:$E$776,СВЦЭМ!$A$33:$A$776,$A167,СВЦЭМ!$B$33:$B$776,D$147)+'СЕТ СН'!$F$12</f>
        <v>172.52585649</v>
      </c>
      <c r="E167" s="36">
        <f>SUMIFS(СВЦЭМ!$E$33:$E$776,СВЦЭМ!$A$33:$A$776,$A167,СВЦЭМ!$B$33:$B$776,E$147)+'СЕТ СН'!$F$12</f>
        <v>175.92921096000001</v>
      </c>
      <c r="F167" s="36">
        <f>SUMIFS(СВЦЭМ!$E$33:$E$776,СВЦЭМ!$A$33:$A$776,$A167,СВЦЭМ!$B$33:$B$776,F$147)+'СЕТ СН'!$F$12</f>
        <v>176.59907390999999</v>
      </c>
      <c r="G167" s="36">
        <f>SUMIFS(СВЦЭМ!$E$33:$E$776,СВЦЭМ!$A$33:$A$776,$A167,СВЦЭМ!$B$33:$B$776,G$147)+'СЕТ СН'!$F$12</f>
        <v>174.84567134</v>
      </c>
      <c r="H167" s="36">
        <f>SUMIFS(СВЦЭМ!$E$33:$E$776,СВЦЭМ!$A$33:$A$776,$A167,СВЦЭМ!$B$33:$B$776,H$147)+'СЕТ СН'!$F$12</f>
        <v>169.08709665000001</v>
      </c>
      <c r="I167" s="36">
        <f>SUMIFS(СВЦЭМ!$E$33:$E$776,СВЦЭМ!$A$33:$A$776,$A167,СВЦЭМ!$B$33:$B$776,I$147)+'СЕТ СН'!$F$12</f>
        <v>162.26812315999999</v>
      </c>
      <c r="J167" s="36">
        <f>SUMIFS(СВЦЭМ!$E$33:$E$776,СВЦЭМ!$A$33:$A$776,$A167,СВЦЭМ!$B$33:$B$776,J$147)+'СЕТ СН'!$F$12</f>
        <v>155.11408044999999</v>
      </c>
      <c r="K167" s="36">
        <f>SUMIFS(СВЦЭМ!$E$33:$E$776,СВЦЭМ!$A$33:$A$776,$A167,СВЦЭМ!$B$33:$B$776,K$147)+'СЕТ СН'!$F$12</f>
        <v>152.01665865999999</v>
      </c>
      <c r="L167" s="36">
        <f>SUMIFS(СВЦЭМ!$E$33:$E$776,СВЦЭМ!$A$33:$A$776,$A167,СВЦЭМ!$B$33:$B$776,L$147)+'СЕТ СН'!$F$12</f>
        <v>152.26599687999999</v>
      </c>
      <c r="M167" s="36">
        <f>SUMIFS(СВЦЭМ!$E$33:$E$776,СВЦЭМ!$A$33:$A$776,$A167,СВЦЭМ!$B$33:$B$776,M$147)+'СЕТ СН'!$F$12</f>
        <v>154.22952369999999</v>
      </c>
      <c r="N167" s="36">
        <f>SUMIFS(СВЦЭМ!$E$33:$E$776,СВЦЭМ!$A$33:$A$776,$A167,СВЦЭМ!$B$33:$B$776,N$147)+'СЕТ СН'!$F$12</f>
        <v>159.55094811999999</v>
      </c>
      <c r="O167" s="36">
        <f>SUMIFS(СВЦЭМ!$E$33:$E$776,СВЦЭМ!$A$33:$A$776,$A167,СВЦЭМ!$B$33:$B$776,O$147)+'СЕТ СН'!$F$12</f>
        <v>163.80120231999999</v>
      </c>
      <c r="P167" s="36">
        <f>SUMIFS(СВЦЭМ!$E$33:$E$776,СВЦЭМ!$A$33:$A$776,$A167,СВЦЭМ!$B$33:$B$776,P$147)+'СЕТ СН'!$F$12</f>
        <v>166.99716508</v>
      </c>
      <c r="Q167" s="36">
        <f>SUMIFS(СВЦЭМ!$E$33:$E$776,СВЦЭМ!$A$33:$A$776,$A167,СВЦЭМ!$B$33:$B$776,Q$147)+'СЕТ СН'!$F$12</f>
        <v>170.15924181</v>
      </c>
      <c r="R167" s="36">
        <f>SUMIFS(СВЦЭМ!$E$33:$E$776,СВЦЭМ!$A$33:$A$776,$A167,СВЦЭМ!$B$33:$B$776,R$147)+'СЕТ СН'!$F$12</f>
        <v>169.07593943000001</v>
      </c>
      <c r="S167" s="36">
        <f>SUMIFS(СВЦЭМ!$E$33:$E$776,СВЦЭМ!$A$33:$A$776,$A167,СВЦЭМ!$B$33:$B$776,S$147)+'СЕТ СН'!$F$12</f>
        <v>162.5248631</v>
      </c>
      <c r="T167" s="36">
        <f>SUMIFS(СВЦЭМ!$E$33:$E$776,СВЦЭМ!$A$33:$A$776,$A167,СВЦЭМ!$B$33:$B$776,T$147)+'СЕТ СН'!$F$12</f>
        <v>156.73653468000001</v>
      </c>
      <c r="U167" s="36">
        <f>SUMIFS(СВЦЭМ!$E$33:$E$776,СВЦЭМ!$A$33:$A$776,$A167,СВЦЭМ!$B$33:$B$776,U$147)+'СЕТ СН'!$F$12</f>
        <v>152.84501981</v>
      </c>
      <c r="V167" s="36">
        <f>SUMIFS(СВЦЭМ!$E$33:$E$776,СВЦЭМ!$A$33:$A$776,$A167,СВЦЭМ!$B$33:$B$776,V$147)+'СЕТ СН'!$F$12</f>
        <v>153.55883731</v>
      </c>
      <c r="W167" s="36">
        <f>SUMIFS(СВЦЭМ!$E$33:$E$776,СВЦЭМ!$A$33:$A$776,$A167,СВЦЭМ!$B$33:$B$776,W$147)+'СЕТ СН'!$F$12</f>
        <v>157.55270482</v>
      </c>
      <c r="X167" s="36">
        <f>SUMIFS(СВЦЭМ!$E$33:$E$776,СВЦЭМ!$A$33:$A$776,$A167,СВЦЭМ!$B$33:$B$776,X$147)+'СЕТ СН'!$F$12</f>
        <v>161.17919560999999</v>
      </c>
      <c r="Y167" s="36">
        <f>SUMIFS(СВЦЭМ!$E$33:$E$776,СВЦЭМ!$A$33:$A$776,$A167,СВЦЭМ!$B$33:$B$776,Y$147)+'СЕТ СН'!$F$12</f>
        <v>163.55885026999999</v>
      </c>
    </row>
    <row r="168" spans="1:25" ht="15.75" x14ac:dyDescent="0.2">
      <c r="A168" s="35">
        <f t="shared" si="4"/>
        <v>43882</v>
      </c>
      <c r="B168" s="36">
        <f>SUMIFS(СВЦЭМ!$E$33:$E$776,СВЦЭМ!$A$33:$A$776,$A168,СВЦЭМ!$B$33:$B$776,B$147)+'СЕТ СН'!$F$12</f>
        <v>166.21643911999999</v>
      </c>
      <c r="C168" s="36">
        <f>SUMIFS(СВЦЭМ!$E$33:$E$776,СВЦЭМ!$A$33:$A$776,$A168,СВЦЭМ!$B$33:$B$776,C$147)+'СЕТ СН'!$F$12</f>
        <v>170.97246582</v>
      </c>
      <c r="D168" s="36">
        <f>SUMIFS(СВЦЭМ!$E$33:$E$776,СВЦЭМ!$A$33:$A$776,$A168,СВЦЭМ!$B$33:$B$776,D$147)+'СЕТ СН'!$F$12</f>
        <v>173.72593961000001</v>
      </c>
      <c r="E168" s="36">
        <f>SUMIFS(СВЦЭМ!$E$33:$E$776,СВЦЭМ!$A$33:$A$776,$A168,СВЦЭМ!$B$33:$B$776,E$147)+'СЕТ СН'!$F$12</f>
        <v>174.47843445000001</v>
      </c>
      <c r="F168" s="36">
        <f>SUMIFS(СВЦЭМ!$E$33:$E$776,СВЦЭМ!$A$33:$A$776,$A168,СВЦЭМ!$B$33:$B$776,F$147)+'СЕТ СН'!$F$12</f>
        <v>172.00104210999999</v>
      </c>
      <c r="G168" s="36">
        <f>SUMIFS(СВЦЭМ!$E$33:$E$776,СВЦЭМ!$A$33:$A$776,$A168,СВЦЭМ!$B$33:$B$776,G$147)+'СЕТ СН'!$F$12</f>
        <v>167.29514707000001</v>
      </c>
      <c r="H168" s="36">
        <f>SUMIFS(СВЦЭМ!$E$33:$E$776,СВЦЭМ!$A$33:$A$776,$A168,СВЦЭМ!$B$33:$B$776,H$147)+'СЕТ СН'!$F$12</f>
        <v>163.35511120999999</v>
      </c>
      <c r="I168" s="36">
        <f>SUMIFS(СВЦЭМ!$E$33:$E$776,СВЦЭМ!$A$33:$A$776,$A168,СВЦЭМ!$B$33:$B$776,I$147)+'СЕТ СН'!$F$12</f>
        <v>159.79986847000001</v>
      </c>
      <c r="J168" s="36">
        <f>SUMIFS(СВЦЭМ!$E$33:$E$776,СВЦЭМ!$A$33:$A$776,$A168,СВЦЭМ!$B$33:$B$776,J$147)+'СЕТ СН'!$F$12</f>
        <v>155.33301062000001</v>
      </c>
      <c r="K168" s="36">
        <f>SUMIFS(СВЦЭМ!$E$33:$E$776,СВЦЭМ!$A$33:$A$776,$A168,СВЦЭМ!$B$33:$B$776,K$147)+'СЕТ СН'!$F$12</f>
        <v>154.25619555</v>
      </c>
      <c r="L168" s="36">
        <f>SUMIFS(СВЦЭМ!$E$33:$E$776,СВЦЭМ!$A$33:$A$776,$A168,СВЦЭМ!$B$33:$B$776,L$147)+'СЕТ СН'!$F$12</f>
        <v>154.96087191000001</v>
      </c>
      <c r="M168" s="36">
        <f>SUMIFS(СВЦЭМ!$E$33:$E$776,СВЦЭМ!$A$33:$A$776,$A168,СВЦЭМ!$B$33:$B$776,M$147)+'СЕТ СН'!$F$12</f>
        <v>157.54533108999999</v>
      </c>
      <c r="N168" s="36">
        <f>SUMIFS(СВЦЭМ!$E$33:$E$776,СВЦЭМ!$A$33:$A$776,$A168,СВЦЭМ!$B$33:$B$776,N$147)+'СЕТ СН'!$F$12</f>
        <v>161.58070208000001</v>
      </c>
      <c r="O168" s="36">
        <f>SUMIFS(СВЦЭМ!$E$33:$E$776,СВЦЭМ!$A$33:$A$776,$A168,СВЦЭМ!$B$33:$B$776,O$147)+'СЕТ СН'!$F$12</f>
        <v>165.85133028000001</v>
      </c>
      <c r="P168" s="36">
        <f>SUMIFS(СВЦЭМ!$E$33:$E$776,СВЦЭМ!$A$33:$A$776,$A168,СВЦЭМ!$B$33:$B$776,P$147)+'СЕТ СН'!$F$12</f>
        <v>168.26058674999999</v>
      </c>
      <c r="Q168" s="36">
        <f>SUMIFS(СВЦЭМ!$E$33:$E$776,СВЦЭМ!$A$33:$A$776,$A168,СВЦЭМ!$B$33:$B$776,Q$147)+'СЕТ СН'!$F$12</f>
        <v>169.68841040000001</v>
      </c>
      <c r="R168" s="36">
        <f>SUMIFS(СВЦЭМ!$E$33:$E$776,СВЦЭМ!$A$33:$A$776,$A168,СВЦЭМ!$B$33:$B$776,R$147)+'СЕТ СН'!$F$12</f>
        <v>169.05721618000001</v>
      </c>
      <c r="S168" s="36">
        <f>SUMIFS(СВЦЭМ!$E$33:$E$776,СВЦЭМ!$A$33:$A$776,$A168,СВЦЭМ!$B$33:$B$776,S$147)+'СЕТ СН'!$F$12</f>
        <v>165.40718244000001</v>
      </c>
      <c r="T168" s="36">
        <f>SUMIFS(СВЦЭМ!$E$33:$E$776,СВЦЭМ!$A$33:$A$776,$A168,СВЦЭМ!$B$33:$B$776,T$147)+'СЕТ СН'!$F$12</f>
        <v>158.88011243</v>
      </c>
      <c r="U168" s="36">
        <f>SUMIFS(СВЦЭМ!$E$33:$E$776,СВЦЭМ!$A$33:$A$776,$A168,СВЦЭМ!$B$33:$B$776,U$147)+'СЕТ СН'!$F$12</f>
        <v>154.27889474</v>
      </c>
      <c r="V168" s="36">
        <f>SUMIFS(СВЦЭМ!$E$33:$E$776,СВЦЭМ!$A$33:$A$776,$A168,СВЦЭМ!$B$33:$B$776,V$147)+'СЕТ СН'!$F$12</f>
        <v>147.89430755999999</v>
      </c>
      <c r="W168" s="36">
        <f>SUMIFS(СВЦЭМ!$E$33:$E$776,СВЦЭМ!$A$33:$A$776,$A168,СВЦЭМ!$B$33:$B$776,W$147)+'СЕТ СН'!$F$12</f>
        <v>149.02000236000001</v>
      </c>
      <c r="X168" s="36">
        <f>SUMIFS(СВЦЭМ!$E$33:$E$776,СВЦЭМ!$A$33:$A$776,$A168,СВЦЭМ!$B$33:$B$776,X$147)+'СЕТ СН'!$F$12</f>
        <v>150.70192768999999</v>
      </c>
      <c r="Y168" s="36">
        <f>SUMIFS(СВЦЭМ!$E$33:$E$776,СВЦЭМ!$A$33:$A$776,$A168,СВЦЭМ!$B$33:$B$776,Y$147)+'СЕТ СН'!$F$12</f>
        <v>154.96906140999999</v>
      </c>
    </row>
    <row r="169" spans="1:25" ht="15.75" x14ac:dyDescent="0.2">
      <c r="A169" s="35">
        <f t="shared" si="4"/>
        <v>43883</v>
      </c>
      <c r="B169" s="36">
        <f>SUMIFS(СВЦЭМ!$E$33:$E$776,СВЦЭМ!$A$33:$A$776,$A169,СВЦЭМ!$B$33:$B$776,B$147)+'СЕТ СН'!$F$12</f>
        <v>161.16901915</v>
      </c>
      <c r="C169" s="36">
        <f>SUMIFS(СВЦЭМ!$E$33:$E$776,СВЦЭМ!$A$33:$A$776,$A169,СВЦЭМ!$B$33:$B$776,C$147)+'СЕТ СН'!$F$12</f>
        <v>164.56333481999999</v>
      </c>
      <c r="D169" s="36">
        <f>SUMIFS(СВЦЭМ!$E$33:$E$776,СВЦЭМ!$A$33:$A$776,$A169,СВЦЭМ!$B$33:$B$776,D$147)+'СЕТ СН'!$F$12</f>
        <v>165.5526672</v>
      </c>
      <c r="E169" s="36">
        <f>SUMIFS(СВЦЭМ!$E$33:$E$776,СВЦЭМ!$A$33:$A$776,$A169,СВЦЭМ!$B$33:$B$776,E$147)+'СЕТ СН'!$F$12</f>
        <v>165.81254446</v>
      </c>
      <c r="F169" s="36">
        <f>SUMIFS(СВЦЭМ!$E$33:$E$776,СВЦЭМ!$A$33:$A$776,$A169,СВЦЭМ!$B$33:$B$776,F$147)+'СЕТ СН'!$F$12</f>
        <v>165.15728324</v>
      </c>
      <c r="G169" s="36">
        <f>SUMIFS(СВЦЭМ!$E$33:$E$776,СВЦЭМ!$A$33:$A$776,$A169,СВЦЭМ!$B$33:$B$776,G$147)+'СЕТ СН'!$F$12</f>
        <v>163.54401609999999</v>
      </c>
      <c r="H169" s="36">
        <f>SUMIFS(СВЦЭМ!$E$33:$E$776,СВЦЭМ!$A$33:$A$776,$A169,СВЦЭМ!$B$33:$B$776,H$147)+'СЕТ СН'!$F$12</f>
        <v>159.22129827000001</v>
      </c>
      <c r="I169" s="36">
        <f>SUMIFS(СВЦЭМ!$E$33:$E$776,СВЦЭМ!$A$33:$A$776,$A169,СВЦЭМ!$B$33:$B$776,I$147)+'СЕТ СН'!$F$12</f>
        <v>152.80520559000001</v>
      </c>
      <c r="J169" s="36">
        <f>SUMIFS(СВЦЭМ!$E$33:$E$776,СВЦЭМ!$A$33:$A$776,$A169,СВЦЭМ!$B$33:$B$776,J$147)+'СЕТ СН'!$F$12</f>
        <v>153.74901671999999</v>
      </c>
      <c r="K169" s="36">
        <f>SUMIFS(СВЦЭМ!$E$33:$E$776,СВЦЭМ!$A$33:$A$776,$A169,СВЦЭМ!$B$33:$B$776,K$147)+'СЕТ СН'!$F$12</f>
        <v>155.6356203</v>
      </c>
      <c r="L169" s="36">
        <f>SUMIFS(СВЦЭМ!$E$33:$E$776,СВЦЭМ!$A$33:$A$776,$A169,СВЦЭМ!$B$33:$B$776,L$147)+'СЕТ СН'!$F$12</f>
        <v>157.69618229</v>
      </c>
      <c r="M169" s="36">
        <f>SUMIFS(СВЦЭМ!$E$33:$E$776,СВЦЭМ!$A$33:$A$776,$A169,СВЦЭМ!$B$33:$B$776,M$147)+'СЕТ СН'!$F$12</f>
        <v>159.38093051000001</v>
      </c>
      <c r="N169" s="36">
        <f>SUMIFS(СВЦЭМ!$E$33:$E$776,СВЦЭМ!$A$33:$A$776,$A169,СВЦЭМ!$B$33:$B$776,N$147)+'СЕТ СН'!$F$12</f>
        <v>159.80722084000001</v>
      </c>
      <c r="O169" s="36">
        <f>SUMIFS(СВЦЭМ!$E$33:$E$776,СВЦЭМ!$A$33:$A$776,$A169,СВЦЭМ!$B$33:$B$776,O$147)+'СЕТ СН'!$F$12</f>
        <v>159.78689387</v>
      </c>
      <c r="P169" s="36">
        <f>SUMIFS(СВЦЭМ!$E$33:$E$776,СВЦЭМ!$A$33:$A$776,$A169,СВЦЭМ!$B$33:$B$776,P$147)+'СЕТ СН'!$F$12</f>
        <v>158.57248731000001</v>
      </c>
      <c r="Q169" s="36">
        <f>SUMIFS(СВЦЭМ!$E$33:$E$776,СВЦЭМ!$A$33:$A$776,$A169,СВЦЭМ!$B$33:$B$776,Q$147)+'СЕТ СН'!$F$12</f>
        <v>157.73896303999999</v>
      </c>
      <c r="R169" s="36">
        <f>SUMIFS(СВЦЭМ!$E$33:$E$776,СВЦЭМ!$A$33:$A$776,$A169,СВЦЭМ!$B$33:$B$776,R$147)+'СЕТ СН'!$F$12</f>
        <v>156.68682411</v>
      </c>
      <c r="S169" s="36">
        <f>SUMIFS(СВЦЭМ!$E$33:$E$776,СВЦЭМ!$A$33:$A$776,$A169,СВЦЭМ!$B$33:$B$776,S$147)+'СЕТ СН'!$F$12</f>
        <v>157.02811488</v>
      </c>
      <c r="T169" s="36">
        <f>SUMIFS(СВЦЭМ!$E$33:$E$776,СВЦЭМ!$A$33:$A$776,$A169,СВЦЭМ!$B$33:$B$776,T$147)+'СЕТ СН'!$F$12</f>
        <v>157.67216015</v>
      </c>
      <c r="U169" s="36">
        <f>SUMIFS(СВЦЭМ!$E$33:$E$776,СВЦЭМ!$A$33:$A$776,$A169,СВЦЭМ!$B$33:$B$776,U$147)+'СЕТ СН'!$F$12</f>
        <v>158.46960098</v>
      </c>
      <c r="V169" s="36">
        <f>SUMIFS(СВЦЭМ!$E$33:$E$776,СВЦЭМ!$A$33:$A$776,$A169,СВЦЭМ!$B$33:$B$776,V$147)+'СЕТ СН'!$F$12</f>
        <v>160.17061952</v>
      </c>
      <c r="W169" s="36">
        <f>SUMIFS(СВЦЭМ!$E$33:$E$776,СВЦЭМ!$A$33:$A$776,$A169,СВЦЭМ!$B$33:$B$776,W$147)+'СЕТ СН'!$F$12</f>
        <v>159.63005887</v>
      </c>
      <c r="X169" s="36">
        <f>SUMIFS(СВЦЭМ!$E$33:$E$776,СВЦЭМ!$A$33:$A$776,$A169,СВЦЭМ!$B$33:$B$776,X$147)+'СЕТ СН'!$F$12</f>
        <v>157.66191807999999</v>
      </c>
      <c r="Y169" s="36">
        <f>SUMIFS(СВЦЭМ!$E$33:$E$776,СВЦЭМ!$A$33:$A$776,$A169,СВЦЭМ!$B$33:$B$776,Y$147)+'СЕТ СН'!$F$12</f>
        <v>155.64042867000001</v>
      </c>
    </row>
    <row r="170" spans="1:25" ht="15.75" x14ac:dyDescent="0.2">
      <c r="A170" s="35">
        <f t="shared" si="4"/>
        <v>43884</v>
      </c>
      <c r="B170" s="36">
        <f>SUMIFS(СВЦЭМ!$E$33:$E$776,СВЦЭМ!$A$33:$A$776,$A170,СВЦЭМ!$B$33:$B$776,B$147)+'СЕТ СН'!$F$12</f>
        <v>162.53842424999999</v>
      </c>
      <c r="C170" s="36">
        <f>SUMIFS(СВЦЭМ!$E$33:$E$776,СВЦЭМ!$A$33:$A$776,$A170,СВЦЭМ!$B$33:$B$776,C$147)+'СЕТ СН'!$F$12</f>
        <v>166.30672283999999</v>
      </c>
      <c r="D170" s="36">
        <f>SUMIFS(СВЦЭМ!$E$33:$E$776,СВЦЭМ!$A$33:$A$776,$A170,СВЦЭМ!$B$33:$B$776,D$147)+'СЕТ СН'!$F$12</f>
        <v>168.62747920000001</v>
      </c>
      <c r="E170" s="36">
        <f>SUMIFS(СВЦЭМ!$E$33:$E$776,СВЦЭМ!$A$33:$A$776,$A170,СВЦЭМ!$B$33:$B$776,E$147)+'СЕТ СН'!$F$12</f>
        <v>169.70189296999999</v>
      </c>
      <c r="F170" s="36">
        <f>SUMIFS(СВЦЭМ!$E$33:$E$776,СВЦЭМ!$A$33:$A$776,$A170,СВЦЭМ!$B$33:$B$776,F$147)+'СЕТ СН'!$F$12</f>
        <v>170.17166132</v>
      </c>
      <c r="G170" s="36">
        <f>SUMIFS(СВЦЭМ!$E$33:$E$776,СВЦЭМ!$A$33:$A$776,$A170,СВЦЭМ!$B$33:$B$776,G$147)+'СЕТ СН'!$F$12</f>
        <v>170.56753802</v>
      </c>
      <c r="H170" s="36">
        <f>SUMIFS(СВЦЭМ!$E$33:$E$776,СВЦЭМ!$A$33:$A$776,$A170,СВЦЭМ!$B$33:$B$776,H$147)+'СЕТ СН'!$F$12</f>
        <v>168.23852550999999</v>
      </c>
      <c r="I170" s="36">
        <f>SUMIFS(СВЦЭМ!$E$33:$E$776,СВЦЭМ!$A$33:$A$776,$A170,СВЦЭМ!$B$33:$B$776,I$147)+'СЕТ СН'!$F$12</f>
        <v>165.84537542999999</v>
      </c>
      <c r="J170" s="36">
        <f>SUMIFS(СВЦЭМ!$E$33:$E$776,СВЦЭМ!$A$33:$A$776,$A170,СВЦЭМ!$B$33:$B$776,J$147)+'СЕТ СН'!$F$12</f>
        <v>160.16742087</v>
      </c>
      <c r="K170" s="36">
        <f>SUMIFS(СВЦЭМ!$E$33:$E$776,СВЦЭМ!$A$33:$A$776,$A170,СВЦЭМ!$B$33:$B$776,K$147)+'СЕТ СН'!$F$12</f>
        <v>151.68502462000001</v>
      </c>
      <c r="L170" s="36">
        <f>SUMIFS(СВЦЭМ!$E$33:$E$776,СВЦЭМ!$A$33:$A$776,$A170,СВЦЭМ!$B$33:$B$776,L$147)+'СЕТ СН'!$F$12</f>
        <v>147.78905619</v>
      </c>
      <c r="M170" s="36">
        <f>SUMIFS(СВЦЭМ!$E$33:$E$776,СВЦЭМ!$A$33:$A$776,$A170,СВЦЭМ!$B$33:$B$776,M$147)+'СЕТ СН'!$F$12</f>
        <v>149.01029523</v>
      </c>
      <c r="N170" s="36">
        <f>SUMIFS(СВЦЭМ!$E$33:$E$776,СВЦЭМ!$A$33:$A$776,$A170,СВЦЭМ!$B$33:$B$776,N$147)+'СЕТ СН'!$F$12</f>
        <v>152.77365012999999</v>
      </c>
      <c r="O170" s="36">
        <f>SUMIFS(СВЦЭМ!$E$33:$E$776,СВЦЭМ!$A$33:$A$776,$A170,СВЦЭМ!$B$33:$B$776,O$147)+'СЕТ СН'!$F$12</f>
        <v>155.65841612</v>
      </c>
      <c r="P170" s="36">
        <f>SUMIFS(СВЦЭМ!$E$33:$E$776,СВЦЭМ!$A$33:$A$776,$A170,СВЦЭМ!$B$33:$B$776,P$147)+'СЕТ СН'!$F$12</f>
        <v>157.15189425</v>
      </c>
      <c r="Q170" s="36">
        <f>SUMIFS(СВЦЭМ!$E$33:$E$776,СВЦЭМ!$A$33:$A$776,$A170,СВЦЭМ!$B$33:$B$776,Q$147)+'СЕТ СН'!$F$12</f>
        <v>159.18612472000001</v>
      </c>
      <c r="R170" s="36">
        <f>SUMIFS(СВЦЭМ!$E$33:$E$776,СВЦЭМ!$A$33:$A$776,$A170,СВЦЭМ!$B$33:$B$776,R$147)+'СЕТ СН'!$F$12</f>
        <v>158.92605154</v>
      </c>
      <c r="S170" s="36">
        <f>SUMIFS(СВЦЭМ!$E$33:$E$776,СВЦЭМ!$A$33:$A$776,$A170,СВЦЭМ!$B$33:$B$776,S$147)+'СЕТ СН'!$F$12</f>
        <v>156.96959311000001</v>
      </c>
      <c r="T170" s="36">
        <f>SUMIFS(СВЦЭМ!$E$33:$E$776,СВЦЭМ!$A$33:$A$776,$A170,СВЦЭМ!$B$33:$B$776,T$147)+'СЕТ СН'!$F$12</f>
        <v>152.48341403000001</v>
      </c>
      <c r="U170" s="36">
        <f>SUMIFS(СВЦЭМ!$E$33:$E$776,СВЦЭМ!$A$33:$A$776,$A170,СВЦЭМ!$B$33:$B$776,U$147)+'СЕТ СН'!$F$12</f>
        <v>149.23036714</v>
      </c>
      <c r="V170" s="36">
        <f>SUMIFS(СВЦЭМ!$E$33:$E$776,СВЦЭМ!$A$33:$A$776,$A170,СВЦЭМ!$B$33:$B$776,V$147)+'СЕТ СН'!$F$12</f>
        <v>151.44165763999999</v>
      </c>
      <c r="W170" s="36">
        <f>SUMIFS(СВЦЭМ!$E$33:$E$776,СВЦЭМ!$A$33:$A$776,$A170,СВЦЭМ!$B$33:$B$776,W$147)+'СЕТ СН'!$F$12</f>
        <v>153.74755349</v>
      </c>
      <c r="X170" s="36">
        <f>SUMIFS(СВЦЭМ!$E$33:$E$776,СВЦЭМ!$A$33:$A$776,$A170,СВЦЭМ!$B$33:$B$776,X$147)+'СЕТ СН'!$F$12</f>
        <v>157.66241941000001</v>
      </c>
      <c r="Y170" s="36">
        <f>SUMIFS(СВЦЭМ!$E$33:$E$776,СВЦЭМ!$A$33:$A$776,$A170,СВЦЭМ!$B$33:$B$776,Y$147)+'СЕТ СН'!$F$12</f>
        <v>161.45396972</v>
      </c>
    </row>
    <row r="171" spans="1:25" ht="15.75" x14ac:dyDescent="0.2">
      <c r="A171" s="35">
        <f t="shared" si="4"/>
        <v>43885</v>
      </c>
      <c r="B171" s="36">
        <f>SUMIFS(СВЦЭМ!$E$33:$E$776,СВЦЭМ!$A$33:$A$776,$A171,СВЦЭМ!$B$33:$B$776,B$147)+'СЕТ СН'!$F$12</f>
        <v>161.43994620000001</v>
      </c>
      <c r="C171" s="36">
        <f>SUMIFS(СВЦЭМ!$E$33:$E$776,СВЦЭМ!$A$33:$A$776,$A171,СВЦЭМ!$B$33:$B$776,C$147)+'СЕТ СН'!$F$12</f>
        <v>163.87030910999999</v>
      </c>
      <c r="D171" s="36">
        <f>SUMIFS(СВЦЭМ!$E$33:$E$776,СВЦЭМ!$A$33:$A$776,$A171,СВЦЭМ!$B$33:$B$776,D$147)+'СЕТ СН'!$F$12</f>
        <v>167.00986243</v>
      </c>
      <c r="E171" s="36">
        <f>SUMIFS(СВЦЭМ!$E$33:$E$776,СВЦЭМ!$A$33:$A$776,$A171,СВЦЭМ!$B$33:$B$776,E$147)+'СЕТ СН'!$F$12</f>
        <v>170.46228095000001</v>
      </c>
      <c r="F171" s="36">
        <f>SUMIFS(СВЦЭМ!$E$33:$E$776,СВЦЭМ!$A$33:$A$776,$A171,СВЦЭМ!$B$33:$B$776,F$147)+'СЕТ СН'!$F$12</f>
        <v>170.85516788999999</v>
      </c>
      <c r="G171" s="36">
        <f>SUMIFS(СВЦЭМ!$E$33:$E$776,СВЦЭМ!$A$33:$A$776,$A171,СВЦЭМ!$B$33:$B$776,G$147)+'СЕТ СН'!$F$12</f>
        <v>170.34518324000001</v>
      </c>
      <c r="H171" s="36">
        <f>SUMIFS(СВЦЭМ!$E$33:$E$776,СВЦЭМ!$A$33:$A$776,$A171,СВЦЭМ!$B$33:$B$776,H$147)+'СЕТ СН'!$F$12</f>
        <v>168.66633392</v>
      </c>
      <c r="I171" s="36">
        <f>SUMIFS(СВЦЭМ!$E$33:$E$776,СВЦЭМ!$A$33:$A$776,$A171,СВЦЭМ!$B$33:$B$776,I$147)+'СЕТ СН'!$F$12</f>
        <v>164.88088026</v>
      </c>
      <c r="J171" s="36">
        <f>SUMIFS(СВЦЭМ!$E$33:$E$776,СВЦЭМ!$A$33:$A$776,$A171,СВЦЭМ!$B$33:$B$776,J$147)+'СЕТ СН'!$F$12</f>
        <v>158.46687391</v>
      </c>
      <c r="K171" s="36">
        <f>SUMIFS(СВЦЭМ!$E$33:$E$776,СВЦЭМ!$A$33:$A$776,$A171,СВЦЭМ!$B$33:$B$776,K$147)+'СЕТ СН'!$F$12</f>
        <v>152.22961092</v>
      </c>
      <c r="L171" s="36">
        <f>SUMIFS(СВЦЭМ!$E$33:$E$776,СВЦЭМ!$A$33:$A$776,$A171,СВЦЭМ!$B$33:$B$776,L$147)+'СЕТ СН'!$F$12</f>
        <v>151.35450438999999</v>
      </c>
      <c r="M171" s="36">
        <f>SUMIFS(СВЦЭМ!$E$33:$E$776,СВЦЭМ!$A$33:$A$776,$A171,СВЦЭМ!$B$33:$B$776,M$147)+'СЕТ СН'!$F$12</f>
        <v>152.10477467000001</v>
      </c>
      <c r="N171" s="36">
        <f>SUMIFS(СВЦЭМ!$E$33:$E$776,СВЦЭМ!$A$33:$A$776,$A171,СВЦЭМ!$B$33:$B$776,N$147)+'СЕТ СН'!$F$12</f>
        <v>154.25116220000001</v>
      </c>
      <c r="O171" s="36">
        <f>SUMIFS(СВЦЭМ!$E$33:$E$776,СВЦЭМ!$A$33:$A$776,$A171,СВЦЭМ!$B$33:$B$776,O$147)+'СЕТ СН'!$F$12</f>
        <v>157.93436281000001</v>
      </c>
      <c r="P171" s="36">
        <f>SUMIFS(СВЦЭМ!$E$33:$E$776,СВЦЭМ!$A$33:$A$776,$A171,СВЦЭМ!$B$33:$B$776,P$147)+'СЕТ СН'!$F$12</f>
        <v>159.92858722</v>
      </c>
      <c r="Q171" s="36">
        <f>SUMIFS(СВЦЭМ!$E$33:$E$776,СВЦЭМ!$A$33:$A$776,$A171,СВЦЭМ!$B$33:$B$776,Q$147)+'СЕТ СН'!$F$12</f>
        <v>159.82314216</v>
      </c>
      <c r="R171" s="36">
        <f>SUMIFS(СВЦЭМ!$E$33:$E$776,СВЦЭМ!$A$33:$A$776,$A171,СВЦЭМ!$B$33:$B$776,R$147)+'СЕТ СН'!$F$12</f>
        <v>159.44795721</v>
      </c>
      <c r="S171" s="36">
        <f>SUMIFS(СВЦЭМ!$E$33:$E$776,СВЦЭМ!$A$33:$A$776,$A171,СВЦЭМ!$B$33:$B$776,S$147)+'СЕТ СН'!$F$12</f>
        <v>156.89313136000001</v>
      </c>
      <c r="T171" s="36">
        <f>SUMIFS(СВЦЭМ!$E$33:$E$776,СВЦЭМ!$A$33:$A$776,$A171,СВЦЭМ!$B$33:$B$776,T$147)+'СЕТ СН'!$F$12</f>
        <v>151.56025377</v>
      </c>
      <c r="U171" s="36">
        <f>SUMIFS(СВЦЭМ!$E$33:$E$776,СВЦЭМ!$A$33:$A$776,$A171,СВЦЭМ!$B$33:$B$776,U$147)+'СЕТ СН'!$F$12</f>
        <v>146.91400173</v>
      </c>
      <c r="V171" s="36">
        <f>SUMIFS(СВЦЭМ!$E$33:$E$776,СВЦЭМ!$A$33:$A$776,$A171,СВЦЭМ!$B$33:$B$776,V$147)+'СЕТ СН'!$F$12</f>
        <v>148.50624049000001</v>
      </c>
      <c r="W171" s="36">
        <f>SUMIFS(СВЦЭМ!$E$33:$E$776,СВЦЭМ!$A$33:$A$776,$A171,СВЦЭМ!$B$33:$B$776,W$147)+'СЕТ СН'!$F$12</f>
        <v>151.65541046999999</v>
      </c>
      <c r="X171" s="36">
        <f>SUMIFS(СВЦЭМ!$E$33:$E$776,СВЦЭМ!$A$33:$A$776,$A171,СВЦЭМ!$B$33:$B$776,X$147)+'СЕТ СН'!$F$12</f>
        <v>153.77117648000001</v>
      </c>
      <c r="Y171" s="36">
        <f>SUMIFS(СВЦЭМ!$E$33:$E$776,СВЦЭМ!$A$33:$A$776,$A171,СВЦЭМ!$B$33:$B$776,Y$147)+'СЕТ СН'!$F$12</f>
        <v>158.75786048000001</v>
      </c>
    </row>
    <row r="172" spans="1:25" ht="15.75" x14ac:dyDescent="0.2">
      <c r="A172" s="35">
        <f t="shared" si="4"/>
        <v>43886</v>
      </c>
      <c r="B172" s="36">
        <f>SUMIFS(СВЦЭМ!$E$33:$E$776,СВЦЭМ!$A$33:$A$776,$A172,СВЦЭМ!$B$33:$B$776,B$147)+'СЕТ СН'!$F$12</f>
        <v>167.74136161000001</v>
      </c>
      <c r="C172" s="36">
        <f>SUMIFS(СВЦЭМ!$E$33:$E$776,СВЦЭМ!$A$33:$A$776,$A172,СВЦЭМ!$B$33:$B$776,C$147)+'СЕТ СН'!$F$12</f>
        <v>169.52330975999999</v>
      </c>
      <c r="D172" s="36">
        <f>SUMIFS(СВЦЭМ!$E$33:$E$776,СВЦЭМ!$A$33:$A$776,$A172,СВЦЭМ!$B$33:$B$776,D$147)+'СЕТ СН'!$F$12</f>
        <v>173.13073446000001</v>
      </c>
      <c r="E172" s="36">
        <f>SUMIFS(СВЦЭМ!$E$33:$E$776,СВЦЭМ!$A$33:$A$776,$A172,СВЦЭМ!$B$33:$B$776,E$147)+'СЕТ СН'!$F$12</f>
        <v>176.53338224999999</v>
      </c>
      <c r="F172" s="36">
        <f>SUMIFS(СВЦЭМ!$E$33:$E$776,СВЦЭМ!$A$33:$A$776,$A172,СВЦЭМ!$B$33:$B$776,F$147)+'СЕТ СН'!$F$12</f>
        <v>174.31675860999999</v>
      </c>
      <c r="G172" s="36">
        <f>SUMIFS(СВЦЭМ!$E$33:$E$776,СВЦЭМ!$A$33:$A$776,$A172,СВЦЭМ!$B$33:$B$776,G$147)+'СЕТ СН'!$F$12</f>
        <v>170.18371323</v>
      </c>
      <c r="H172" s="36">
        <f>SUMIFS(СВЦЭМ!$E$33:$E$776,СВЦЭМ!$A$33:$A$776,$A172,СВЦЭМ!$B$33:$B$776,H$147)+'СЕТ СН'!$F$12</f>
        <v>164.79030519</v>
      </c>
      <c r="I172" s="36">
        <f>SUMIFS(СВЦЭМ!$E$33:$E$776,СВЦЭМ!$A$33:$A$776,$A172,СВЦЭМ!$B$33:$B$776,I$147)+'СЕТ СН'!$F$12</f>
        <v>159.68791680999999</v>
      </c>
      <c r="J172" s="36">
        <f>SUMIFS(СВЦЭМ!$E$33:$E$776,СВЦЭМ!$A$33:$A$776,$A172,СВЦЭМ!$B$33:$B$776,J$147)+'СЕТ СН'!$F$12</f>
        <v>154.92766795</v>
      </c>
      <c r="K172" s="36">
        <f>SUMIFS(СВЦЭМ!$E$33:$E$776,СВЦЭМ!$A$33:$A$776,$A172,СВЦЭМ!$B$33:$B$776,K$147)+'СЕТ СН'!$F$12</f>
        <v>151.11936034999999</v>
      </c>
      <c r="L172" s="36">
        <f>SUMIFS(СВЦЭМ!$E$33:$E$776,СВЦЭМ!$A$33:$A$776,$A172,СВЦЭМ!$B$33:$B$776,L$147)+'СЕТ СН'!$F$12</f>
        <v>151.07348547000001</v>
      </c>
      <c r="M172" s="36">
        <f>SUMIFS(СВЦЭМ!$E$33:$E$776,СВЦЭМ!$A$33:$A$776,$A172,СВЦЭМ!$B$33:$B$776,M$147)+'СЕТ СН'!$F$12</f>
        <v>153.18600753000001</v>
      </c>
      <c r="N172" s="36">
        <f>SUMIFS(СВЦЭМ!$E$33:$E$776,СВЦЭМ!$A$33:$A$776,$A172,СВЦЭМ!$B$33:$B$776,N$147)+'СЕТ СН'!$F$12</f>
        <v>155.44382665000001</v>
      </c>
      <c r="O172" s="36">
        <f>SUMIFS(СВЦЭМ!$E$33:$E$776,СВЦЭМ!$A$33:$A$776,$A172,СВЦЭМ!$B$33:$B$776,O$147)+'СЕТ СН'!$F$12</f>
        <v>159.04048284000001</v>
      </c>
      <c r="P172" s="36">
        <f>SUMIFS(СВЦЭМ!$E$33:$E$776,СВЦЭМ!$A$33:$A$776,$A172,СВЦЭМ!$B$33:$B$776,P$147)+'СЕТ СН'!$F$12</f>
        <v>165.70969066000001</v>
      </c>
      <c r="Q172" s="36">
        <f>SUMIFS(СВЦЭМ!$E$33:$E$776,СВЦЭМ!$A$33:$A$776,$A172,СВЦЭМ!$B$33:$B$776,Q$147)+'СЕТ СН'!$F$12</f>
        <v>169.38324567000001</v>
      </c>
      <c r="R172" s="36">
        <f>SUMIFS(СВЦЭМ!$E$33:$E$776,СВЦЭМ!$A$33:$A$776,$A172,СВЦЭМ!$B$33:$B$776,R$147)+'СЕТ СН'!$F$12</f>
        <v>169.07960315</v>
      </c>
      <c r="S172" s="36">
        <f>SUMIFS(СВЦЭМ!$E$33:$E$776,СВЦЭМ!$A$33:$A$776,$A172,СВЦЭМ!$B$33:$B$776,S$147)+'СЕТ СН'!$F$12</f>
        <v>161.27302306000001</v>
      </c>
      <c r="T172" s="36">
        <f>SUMIFS(СВЦЭМ!$E$33:$E$776,СВЦЭМ!$A$33:$A$776,$A172,СВЦЭМ!$B$33:$B$776,T$147)+'СЕТ СН'!$F$12</f>
        <v>154.48504419</v>
      </c>
      <c r="U172" s="36">
        <f>SUMIFS(СВЦЭМ!$E$33:$E$776,СВЦЭМ!$A$33:$A$776,$A172,СВЦЭМ!$B$33:$B$776,U$147)+'СЕТ СН'!$F$12</f>
        <v>149.45409592999999</v>
      </c>
      <c r="V172" s="36">
        <f>SUMIFS(СВЦЭМ!$E$33:$E$776,СВЦЭМ!$A$33:$A$776,$A172,СВЦЭМ!$B$33:$B$776,V$147)+'СЕТ СН'!$F$12</f>
        <v>148.85731742999999</v>
      </c>
      <c r="W172" s="36">
        <f>SUMIFS(СВЦЭМ!$E$33:$E$776,СВЦЭМ!$A$33:$A$776,$A172,СВЦЭМ!$B$33:$B$776,W$147)+'СЕТ СН'!$F$12</f>
        <v>154.34869427999999</v>
      </c>
      <c r="X172" s="36">
        <f>SUMIFS(СВЦЭМ!$E$33:$E$776,СВЦЭМ!$A$33:$A$776,$A172,СВЦЭМ!$B$33:$B$776,X$147)+'СЕТ СН'!$F$12</f>
        <v>158.99565314</v>
      </c>
      <c r="Y172" s="36">
        <f>SUMIFS(СВЦЭМ!$E$33:$E$776,СВЦЭМ!$A$33:$A$776,$A172,СВЦЭМ!$B$33:$B$776,Y$147)+'СЕТ СН'!$F$12</f>
        <v>163.77816218999999</v>
      </c>
    </row>
    <row r="173" spans="1:25" ht="15.75" x14ac:dyDescent="0.2">
      <c r="A173" s="35">
        <f t="shared" si="4"/>
        <v>43887</v>
      </c>
      <c r="B173" s="36">
        <f>SUMIFS(СВЦЭМ!$E$33:$E$776,СВЦЭМ!$A$33:$A$776,$A173,СВЦЭМ!$B$33:$B$776,B$147)+'СЕТ СН'!$F$12</f>
        <v>168.98730054000001</v>
      </c>
      <c r="C173" s="36">
        <f>SUMIFS(СВЦЭМ!$E$33:$E$776,СВЦЭМ!$A$33:$A$776,$A173,СВЦЭМ!$B$33:$B$776,C$147)+'СЕТ СН'!$F$12</f>
        <v>173.59151704999999</v>
      </c>
      <c r="D173" s="36">
        <f>SUMIFS(СВЦЭМ!$E$33:$E$776,СВЦЭМ!$A$33:$A$776,$A173,СВЦЭМ!$B$33:$B$776,D$147)+'СЕТ СН'!$F$12</f>
        <v>175.38542201999999</v>
      </c>
      <c r="E173" s="36">
        <f>SUMIFS(СВЦЭМ!$E$33:$E$776,СВЦЭМ!$A$33:$A$776,$A173,СВЦЭМ!$B$33:$B$776,E$147)+'СЕТ СН'!$F$12</f>
        <v>178.12078217000001</v>
      </c>
      <c r="F173" s="36">
        <f>SUMIFS(СВЦЭМ!$E$33:$E$776,СВЦЭМ!$A$33:$A$776,$A173,СВЦЭМ!$B$33:$B$776,F$147)+'СЕТ СН'!$F$12</f>
        <v>176.20946699999999</v>
      </c>
      <c r="G173" s="36">
        <f>SUMIFS(СВЦЭМ!$E$33:$E$776,СВЦЭМ!$A$33:$A$776,$A173,СВЦЭМ!$B$33:$B$776,G$147)+'СЕТ СН'!$F$12</f>
        <v>171.41527865</v>
      </c>
      <c r="H173" s="36">
        <f>SUMIFS(СВЦЭМ!$E$33:$E$776,СВЦЭМ!$A$33:$A$776,$A173,СВЦЭМ!$B$33:$B$776,H$147)+'СЕТ СН'!$F$12</f>
        <v>164.09664187000001</v>
      </c>
      <c r="I173" s="36">
        <f>SUMIFS(СВЦЭМ!$E$33:$E$776,СВЦЭМ!$A$33:$A$776,$A173,СВЦЭМ!$B$33:$B$776,I$147)+'СЕТ СН'!$F$12</f>
        <v>159.05296272000001</v>
      </c>
      <c r="J173" s="36">
        <f>SUMIFS(СВЦЭМ!$E$33:$E$776,СВЦЭМ!$A$33:$A$776,$A173,СВЦЭМ!$B$33:$B$776,J$147)+'СЕТ СН'!$F$12</f>
        <v>152.65306011000001</v>
      </c>
      <c r="K173" s="36">
        <f>SUMIFS(СВЦЭМ!$E$33:$E$776,СВЦЭМ!$A$33:$A$776,$A173,СВЦЭМ!$B$33:$B$776,K$147)+'СЕТ СН'!$F$12</f>
        <v>149.62197427999999</v>
      </c>
      <c r="L173" s="36">
        <f>SUMIFS(СВЦЭМ!$E$33:$E$776,СВЦЭМ!$A$33:$A$776,$A173,СВЦЭМ!$B$33:$B$776,L$147)+'СЕТ СН'!$F$12</f>
        <v>151.11972249999999</v>
      </c>
      <c r="M173" s="36">
        <f>SUMIFS(СВЦЭМ!$E$33:$E$776,СВЦЭМ!$A$33:$A$776,$A173,СВЦЭМ!$B$33:$B$776,M$147)+'СЕТ СН'!$F$12</f>
        <v>152.65101453</v>
      </c>
      <c r="N173" s="36">
        <f>SUMIFS(СВЦЭМ!$E$33:$E$776,СВЦЭМ!$A$33:$A$776,$A173,СВЦЭМ!$B$33:$B$776,N$147)+'СЕТ СН'!$F$12</f>
        <v>154.88467786000001</v>
      </c>
      <c r="O173" s="36">
        <f>SUMIFS(СВЦЭМ!$E$33:$E$776,СВЦЭМ!$A$33:$A$776,$A173,СВЦЭМ!$B$33:$B$776,O$147)+'СЕТ СН'!$F$12</f>
        <v>157.85859815000001</v>
      </c>
      <c r="P173" s="36">
        <f>SUMIFS(СВЦЭМ!$E$33:$E$776,СВЦЭМ!$A$33:$A$776,$A173,СВЦЭМ!$B$33:$B$776,P$147)+'СЕТ СН'!$F$12</f>
        <v>160.33315646</v>
      </c>
      <c r="Q173" s="36">
        <f>SUMIFS(СВЦЭМ!$E$33:$E$776,СВЦЭМ!$A$33:$A$776,$A173,СВЦЭМ!$B$33:$B$776,Q$147)+'СЕТ СН'!$F$12</f>
        <v>161.61987047</v>
      </c>
      <c r="R173" s="36">
        <f>SUMIFS(СВЦЭМ!$E$33:$E$776,СВЦЭМ!$A$33:$A$776,$A173,СВЦЭМ!$B$33:$B$776,R$147)+'СЕТ СН'!$F$12</f>
        <v>159.97790157</v>
      </c>
      <c r="S173" s="36">
        <f>SUMIFS(СВЦЭМ!$E$33:$E$776,СВЦЭМ!$A$33:$A$776,$A173,СВЦЭМ!$B$33:$B$776,S$147)+'СЕТ СН'!$F$12</f>
        <v>156.66108002999999</v>
      </c>
      <c r="T173" s="36">
        <f>SUMIFS(СВЦЭМ!$E$33:$E$776,СВЦЭМ!$A$33:$A$776,$A173,СВЦЭМ!$B$33:$B$776,T$147)+'СЕТ СН'!$F$12</f>
        <v>151.71536014</v>
      </c>
      <c r="U173" s="36">
        <f>SUMIFS(СВЦЭМ!$E$33:$E$776,СВЦЭМ!$A$33:$A$776,$A173,СВЦЭМ!$B$33:$B$776,U$147)+'СЕТ СН'!$F$12</f>
        <v>150.02159219999999</v>
      </c>
      <c r="V173" s="36">
        <f>SUMIFS(СВЦЭМ!$E$33:$E$776,СВЦЭМ!$A$33:$A$776,$A173,СВЦЭМ!$B$33:$B$776,V$147)+'СЕТ СН'!$F$12</f>
        <v>150.83025946999999</v>
      </c>
      <c r="W173" s="36">
        <f>SUMIFS(СВЦЭМ!$E$33:$E$776,СВЦЭМ!$A$33:$A$776,$A173,СВЦЭМ!$B$33:$B$776,W$147)+'СЕТ СН'!$F$12</f>
        <v>152.88398430000001</v>
      </c>
      <c r="X173" s="36">
        <f>SUMIFS(СВЦЭМ!$E$33:$E$776,СВЦЭМ!$A$33:$A$776,$A173,СВЦЭМ!$B$33:$B$776,X$147)+'СЕТ СН'!$F$12</f>
        <v>156.28237136000001</v>
      </c>
      <c r="Y173" s="36">
        <f>SUMIFS(СВЦЭМ!$E$33:$E$776,СВЦЭМ!$A$33:$A$776,$A173,СВЦЭМ!$B$33:$B$776,Y$147)+'СЕТ СН'!$F$12</f>
        <v>160.25386957000001</v>
      </c>
    </row>
    <row r="174" spans="1:25" ht="15.75" x14ac:dyDescent="0.2">
      <c r="A174" s="35">
        <f t="shared" si="4"/>
        <v>43888</v>
      </c>
      <c r="B174" s="36">
        <f>SUMIFS(СВЦЭМ!$E$33:$E$776,СВЦЭМ!$A$33:$A$776,$A174,СВЦЭМ!$B$33:$B$776,B$147)+'СЕТ СН'!$F$12</f>
        <v>169.92899892</v>
      </c>
      <c r="C174" s="36">
        <f>SUMIFS(СВЦЭМ!$E$33:$E$776,СВЦЭМ!$A$33:$A$776,$A174,СВЦЭМ!$B$33:$B$776,C$147)+'СЕТ СН'!$F$12</f>
        <v>173.14115495999999</v>
      </c>
      <c r="D174" s="36">
        <f>SUMIFS(СВЦЭМ!$E$33:$E$776,СВЦЭМ!$A$33:$A$776,$A174,СВЦЭМ!$B$33:$B$776,D$147)+'СЕТ СН'!$F$12</f>
        <v>174.76323982</v>
      </c>
      <c r="E174" s="36">
        <f>SUMIFS(СВЦЭМ!$E$33:$E$776,СВЦЭМ!$A$33:$A$776,$A174,СВЦЭМ!$B$33:$B$776,E$147)+'СЕТ СН'!$F$12</f>
        <v>177.15487524</v>
      </c>
      <c r="F174" s="36">
        <f>SUMIFS(СВЦЭМ!$E$33:$E$776,СВЦЭМ!$A$33:$A$776,$A174,СВЦЭМ!$B$33:$B$776,F$147)+'СЕТ СН'!$F$12</f>
        <v>174.59040404000001</v>
      </c>
      <c r="G174" s="36">
        <f>SUMIFS(СВЦЭМ!$E$33:$E$776,СВЦЭМ!$A$33:$A$776,$A174,СВЦЭМ!$B$33:$B$776,G$147)+'СЕТ СН'!$F$12</f>
        <v>169.11321900999999</v>
      </c>
      <c r="H174" s="36">
        <f>SUMIFS(СВЦЭМ!$E$33:$E$776,СВЦЭМ!$A$33:$A$776,$A174,СВЦЭМ!$B$33:$B$776,H$147)+'СЕТ СН'!$F$12</f>
        <v>163.73038131999999</v>
      </c>
      <c r="I174" s="36">
        <f>SUMIFS(СВЦЭМ!$E$33:$E$776,СВЦЭМ!$A$33:$A$776,$A174,СВЦЭМ!$B$33:$B$776,I$147)+'СЕТ СН'!$F$12</f>
        <v>158.52306454999999</v>
      </c>
      <c r="J174" s="36">
        <f>SUMIFS(СВЦЭМ!$E$33:$E$776,СВЦЭМ!$A$33:$A$776,$A174,СВЦЭМ!$B$33:$B$776,J$147)+'СЕТ СН'!$F$12</f>
        <v>153.90788391000001</v>
      </c>
      <c r="K174" s="36">
        <f>SUMIFS(СВЦЭМ!$E$33:$E$776,СВЦЭМ!$A$33:$A$776,$A174,СВЦЭМ!$B$33:$B$776,K$147)+'СЕТ СН'!$F$12</f>
        <v>150.02480596000001</v>
      </c>
      <c r="L174" s="36">
        <f>SUMIFS(СВЦЭМ!$E$33:$E$776,СВЦЭМ!$A$33:$A$776,$A174,СВЦЭМ!$B$33:$B$776,L$147)+'СЕТ СН'!$F$12</f>
        <v>150.75709294999999</v>
      </c>
      <c r="M174" s="36">
        <f>SUMIFS(СВЦЭМ!$E$33:$E$776,СВЦЭМ!$A$33:$A$776,$A174,СВЦЭМ!$B$33:$B$776,M$147)+'СЕТ СН'!$F$12</f>
        <v>153.72588196999999</v>
      </c>
      <c r="N174" s="36">
        <f>SUMIFS(СВЦЭМ!$E$33:$E$776,СВЦЭМ!$A$33:$A$776,$A174,СВЦЭМ!$B$33:$B$776,N$147)+'СЕТ СН'!$F$12</f>
        <v>154.46828249999999</v>
      </c>
      <c r="O174" s="36">
        <f>SUMIFS(СВЦЭМ!$E$33:$E$776,СВЦЭМ!$A$33:$A$776,$A174,СВЦЭМ!$B$33:$B$776,O$147)+'СЕТ СН'!$F$12</f>
        <v>157.80003876999999</v>
      </c>
      <c r="P174" s="36">
        <f>SUMIFS(СВЦЭМ!$E$33:$E$776,СВЦЭМ!$A$33:$A$776,$A174,СВЦЭМ!$B$33:$B$776,P$147)+'СЕТ СН'!$F$12</f>
        <v>160.83329688000001</v>
      </c>
      <c r="Q174" s="36">
        <f>SUMIFS(СВЦЭМ!$E$33:$E$776,СВЦЭМ!$A$33:$A$776,$A174,СВЦЭМ!$B$33:$B$776,Q$147)+'СЕТ СН'!$F$12</f>
        <v>163.08640460999999</v>
      </c>
      <c r="R174" s="36">
        <f>SUMIFS(СВЦЭМ!$E$33:$E$776,СВЦЭМ!$A$33:$A$776,$A174,СВЦЭМ!$B$33:$B$776,R$147)+'СЕТ СН'!$F$12</f>
        <v>163.84174844</v>
      </c>
      <c r="S174" s="36">
        <f>SUMIFS(СВЦЭМ!$E$33:$E$776,СВЦЭМ!$A$33:$A$776,$A174,СВЦЭМ!$B$33:$B$776,S$147)+'СЕТ СН'!$F$12</f>
        <v>160.94456571000001</v>
      </c>
      <c r="T174" s="36">
        <f>SUMIFS(СВЦЭМ!$E$33:$E$776,СВЦЭМ!$A$33:$A$776,$A174,СВЦЭМ!$B$33:$B$776,T$147)+'СЕТ СН'!$F$12</f>
        <v>153.59331564999999</v>
      </c>
      <c r="U174" s="36">
        <f>SUMIFS(СВЦЭМ!$E$33:$E$776,СВЦЭМ!$A$33:$A$776,$A174,СВЦЭМ!$B$33:$B$776,U$147)+'СЕТ СН'!$F$12</f>
        <v>152.76418661</v>
      </c>
      <c r="V174" s="36">
        <f>SUMIFS(СВЦЭМ!$E$33:$E$776,СВЦЭМ!$A$33:$A$776,$A174,СВЦЭМ!$B$33:$B$776,V$147)+'СЕТ СН'!$F$12</f>
        <v>153.08350046999999</v>
      </c>
      <c r="W174" s="36">
        <f>SUMIFS(СВЦЭМ!$E$33:$E$776,СВЦЭМ!$A$33:$A$776,$A174,СВЦЭМ!$B$33:$B$776,W$147)+'СЕТ СН'!$F$12</f>
        <v>155.97578250000001</v>
      </c>
      <c r="X174" s="36">
        <f>SUMIFS(СВЦЭМ!$E$33:$E$776,СВЦЭМ!$A$33:$A$776,$A174,СВЦЭМ!$B$33:$B$776,X$147)+'СЕТ СН'!$F$12</f>
        <v>157.26978672999999</v>
      </c>
      <c r="Y174" s="36">
        <f>SUMIFS(СВЦЭМ!$E$33:$E$776,СВЦЭМ!$A$33:$A$776,$A174,СВЦЭМ!$B$33:$B$776,Y$147)+'СЕТ СН'!$F$12</f>
        <v>162.30348893999999</v>
      </c>
    </row>
    <row r="175" spans="1:25" ht="15.75" x14ac:dyDescent="0.2">
      <c r="A175" s="35">
        <f t="shared" si="4"/>
        <v>43889</v>
      </c>
      <c r="B175" s="36">
        <f>SUMIFS(СВЦЭМ!$E$33:$E$776,СВЦЭМ!$A$33:$A$776,$A175,СВЦЭМ!$B$33:$B$776,B$147)+'СЕТ СН'!$F$12</f>
        <v>165.42694071</v>
      </c>
      <c r="C175" s="36">
        <f>SUMIFS(СВЦЭМ!$E$33:$E$776,СВЦЭМ!$A$33:$A$776,$A175,СВЦЭМ!$B$33:$B$776,C$147)+'СЕТ СН'!$F$12</f>
        <v>171.33847226</v>
      </c>
      <c r="D175" s="36">
        <f>SUMIFS(СВЦЭМ!$E$33:$E$776,СВЦЭМ!$A$33:$A$776,$A175,СВЦЭМ!$B$33:$B$776,D$147)+'СЕТ СН'!$F$12</f>
        <v>174.28239772000001</v>
      </c>
      <c r="E175" s="36">
        <f>SUMIFS(СВЦЭМ!$E$33:$E$776,СВЦЭМ!$A$33:$A$776,$A175,СВЦЭМ!$B$33:$B$776,E$147)+'СЕТ СН'!$F$12</f>
        <v>174.72365568000001</v>
      </c>
      <c r="F175" s="36">
        <f>SUMIFS(СВЦЭМ!$E$33:$E$776,СВЦЭМ!$A$33:$A$776,$A175,СВЦЭМ!$B$33:$B$776,F$147)+'СЕТ СН'!$F$12</f>
        <v>172.29876023</v>
      </c>
      <c r="G175" s="36">
        <f>SUMIFS(СВЦЭМ!$E$33:$E$776,СВЦЭМ!$A$33:$A$776,$A175,СВЦЭМ!$B$33:$B$776,G$147)+'СЕТ СН'!$F$12</f>
        <v>168.63380996000001</v>
      </c>
      <c r="H175" s="36">
        <f>SUMIFS(СВЦЭМ!$E$33:$E$776,СВЦЭМ!$A$33:$A$776,$A175,СВЦЭМ!$B$33:$B$776,H$147)+'СЕТ СН'!$F$12</f>
        <v>159.22531057</v>
      </c>
      <c r="I175" s="36">
        <f>SUMIFS(СВЦЭМ!$E$33:$E$776,СВЦЭМ!$A$33:$A$776,$A175,СВЦЭМ!$B$33:$B$776,I$147)+'СЕТ СН'!$F$12</f>
        <v>154.4496614</v>
      </c>
      <c r="J175" s="36">
        <f>SUMIFS(СВЦЭМ!$E$33:$E$776,СВЦЭМ!$A$33:$A$776,$A175,СВЦЭМ!$B$33:$B$776,J$147)+'СЕТ СН'!$F$12</f>
        <v>153.67358802000001</v>
      </c>
      <c r="K175" s="36">
        <f>SUMIFS(СВЦЭМ!$E$33:$E$776,СВЦЭМ!$A$33:$A$776,$A175,СВЦЭМ!$B$33:$B$776,K$147)+'СЕТ СН'!$F$12</f>
        <v>151.98558341</v>
      </c>
      <c r="L175" s="36">
        <f>SUMIFS(СВЦЭМ!$E$33:$E$776,СВЦЭМ!$A$33:$A$776,$A175,СВЦЭМ!$B$33:$B$776,L$147)+'СЕТ СН'!$F$12</f>
        <v>152.46216014000001</v>
      </c>
      <c r="M175" s="36">
        <f>SUMIFS(СВЦЭМ!$E$33:$E$776,СВЦЭМ!$A$33:$A$776,$A175,СВЦЭМ!$B$33:$B$776,M$147)+'СЕТ СН'!$F$12</f>
        <v>153.55459302</v>
      </c>
      <c r="N175" s="36">
        <f>SUMIFS(СВЦЭМ!$E$33:$E$776,СВЦЭМ!$A$33:$A$776,$A175,СВЦЭМ!$B$33:$B$776,N$147)+'СЕТ СН'!$F$12</f>
        <v>153.16102943000001</v>
      </c>
      <c r="O175" s="36">
        <f>SUMIFS(СВЦЭМ!$E$33:$E$776,СВЦЭМ!$A$33:$A$776,$A175,СВЦЭМ!$B$33:$B$776,O$147)+'СЕТ СН'!$F$12</f>
        <v>156.04226460000001</v>
      </c>
      <c r="P175" s="36">
        <f>SUMIFS(СВЦЭМ!$E$33:$E$776,СВЦЭМ!$A$33:$A$776,$A175,СВЦЭМ!$B$33:$B$776,P$147)+'СЕТ СН'!$F$12</f>
        <v>158.20387517</v>
      </c>
      <c r="Q175" s="36">
        <f>SUMIFS(СВЦЭМ!$E$33:$E$776,СВЦЭМ!$A$33:$A$776,$A175,СВЦЭМ!$B$33:$B$776,Q$147)+'СЕТ СН'!$F$12</f>
        <v>158.59266500999999</v>
      </c>
      <c r="R175" s="36">
        <f>SUMIFS(СВЦЭМ!$E$33:$E$776,СВЦЭМ!$A$33:$A$776,$A175,СВЦЭМ!$B$33:$B$776,R$147)+'СЕТ СН'!$F$12</f>
        <v>156.24484383000001</v>
      </c>
      <c r="S175" s="36">
        <f>SUMIFS(СВЦЭМ!$E$33:$E$776,СВЦЭМ!$A$33:$A$776,$A175,СВЦЭМ!$B$33:$B$776,S$147)+'СЕТ СН'!$F$12</f>
        <v>151.13139595000001</v>
      </c>
      <c r="T175" s="36">
        <f>SUMIFS(СВЦЭМ!$E$33:$E$776,СВЦЭМ!$A$33:$A$776,$A175,СВЦЭМ!$B$33:$B$776,T$147)+'СЕТ СН'!$F$12</f>
        <v>150.31416451000001</v>
      </c>
      <c r="U175" s="36">
        <f>SUMIFS(СВЦЭМ!$E$33:$E$776,СВЦЭМ!$A$33:$A$776,$A175,СВЦЭМ!$B$33:$B$776,U$147)+'СЕТ СН'!$F$12</f>
        <v>150.61215701</v>
      </c>
      <c r="V175" s="36">
        <f>SUMIFS(СВЦЭМ!$E$33:$E$776,СВЦЭМ!$A$33:$A$776,$A175,СВЦЭМ!$B$33:$B$776,V$147)+'СЕТ СН'!$F$12</f>
        <v>152.01720642999999</v>
      </c>
      <c r="W175" s="36">
        <f>SUMIFS(СВЦЭМ!$E$33:$E$776,СВЦЭМ!$A$33:$A$776,$A175,СВЦЭМ!$B$33:$B$776,W$147)+'СЕТ СН'!$F$12</f>
        <v>154.99965132</v>
      </c>
      <c r="X175" s="36">
        <f>SUMIFS(СВЦЭМ!$E$33:$E$776,СВЦЭМ!$A$33:$A$776,$A175,СВЦЭМ!$B$33:$B$776,X$147)+'СЕТ СН'!$F$12</f>
        <v>155.35231976</v>
      </c>
      <c r="Y175" s="36">
        <f>SUMIFS(СВЦЭМ!$E$33:$E$776,СВЦЭМ!$A$33:$A$776,$A175,СВЦЭМ!$B$33:$B$776,Y$147)+'СЕТ СН'!$F$12</f>
        <v>158.25862556999999</v>
      </c>
    </row>
    <row r="176" spans="1:25" ht="15.75" x14ac:dyDescent="0.2">
      <c r="A176" s="35">
        <f t="shared" si="4"/>
        <v>43890</v>
      </c>
      <c r="B176" s="36">
        <f>SUMIFS(СВЦЭМ!$E$33:$E$776,СВЦЭМ!$A$33:$A$776,$A176,СВЦЭМ!$B$33:$B$776,B$147)+'СЕТ СН'!$F$12</f>
        <v>164.15911315</v>
      </c>
      <c r="C176" s="36">
        <f>SUMIFS(СВЦЭМ!$E$33:$E$776,СВЦЭМ!$A$33:$A$776,$A176,СВЦЭМ!$B$33:$B$776,C$147)+'СЕТ СН'!$F$12</f>
        <v>164.19937213</v>
      </c>
      <c r="D176" s="36">
        <f>SUMIFS(СВЦЭМ!$E$33:$E$776,СВЦЭМ!$A$33:$A$776,$A176,СВЦЭМ!$B$33:$B$776,D$147)+'СЕТ СН'!$F$12</f>
        <v>168.23670464</v>
      </c>
      <c r="E176" s="36">
        <f>SUMIFS(СВЦЭМ!$E$33:$E$776,СВЦЭМ!$A$33:$A$776,$A176,СВЦЭМ!$B$33:$B$776,E$147)+'СЕТ СН'!$F$12</f>
        <v>171.35247097000001</v>
      </c>
      <c r="F176" s="36">
        <f>SUMIFS(СВЦЭМ!$E$33:$E$776,СВЦЭМ!$A$33:$A$776,$A176,СВЦЭМ!$B$33:$B$776,F$147)+'СЕТ СН'!$F$12</f>
        <v>172.92754603</v>
      </c>
      <c r="G176" s="36">
        <f>SUMIFS(СВЦЭМ!$E$33:$E$776,СВЦЭМ!$A$33:$A$776,$A176,СВЦЭМ!$B$33:$B$776,G$147)+'СЕТ СН'!$F$12</f>
        <v>172.98370012999999</v>
      </c>
      <c r="H176" s="36">
        <f>SUMIFS(СВЦЭМ!$E$33:$E$776,СВЦЭМ!$A$33:$A$776,$A176,СВЦЭМ!$B$33:$B$776,H$147)+'СЕТ СН'!$F$12</f>
        <v>167.84485821000001</v>
      </c>
      <c r="I176" s="36">
        <f>SUMIFS(СВЦЭМ!$E$33:$E$776,СВЦЭМ!$A$33:$A$776,$A176,СВЦЭМ!$B$33:$B$776,I$147)+'СЕТ СН'!$F$12</f>
        <v>161.41466851999999</v>
      </c>
      <c r="J176" s="36">
        <f>SUMIFS(СВЦЭМ!$E$33:$E$776,СВЦЭМ!$A$33:$A$776,$A176,СВЦЭМ!$B$33:$B$776,J$147)+'СЕТ СН'!$F$12</f>
        <v>154.82620532000001</v>
      </c>
      <c r="K176" s="36">
        <f>SUMIFS(СВЦЭМ!$E$33:$E$776,СВЦЭМ!$A$33:$A$776,$A176,СВЦЭМ!$B$33:$B$776,K$147)+'СЕТ СН'!$F$12</f>
        <v>155.61697387999999</v>
      </c>
      <c r="L176" s="36">
        <f>SUMIFS(СВЦЭМ!$E$33:$E$776,СВЦЭМ!$A$33:$A$776,$A176,СВЦЭМ!$B$33:$B$776,L$147)+'СЕТ СН'!$F$12</f>
        <v>154.30767170999999</v>
      </c>
      <c r="M176" s="36">
        <f>SUMIFS(СВЦЭМ!$E$33:$E$776,СВЦЭМ!$A$33:$A$776,$A176,СВЦЭМ!$B$33:$B$776,M$147)+'СЕТ СН'!$F$12</f>
        <v>154.94731899000001</v>
      </c>
      <c r="N176" s="36">
        <f>SUMIFS(СВЦЭМ!$E$33:$E$776,СВЦЭМ!$A$33:$A$776,$A176,СВЦЭМ!$B$33:$B$776,N$147)+'СЕТ СН'!$F$12</f>
        <v>155.97027362</v>
      </c>
      <c r="O176" s="36">
        <f>SUMIFS(СВЦЭМ!$E$33:$E$776,СВЦЭМ!$A$33:$A$776,$A176,СВЦЭМ!$B$33:$B$776,O$147)+'СЕТ СН'!$F$12</f>
        <v>156.83584134</v>
      </c>
      <c r="P176" s="36">
        <f>SUMIFS(СВЦЭМ!$E$33:$E$776,СВЦЭМ!$A$33:$A$776,$A176,СВЦЭМ!$B$33:$B$776,P$147)+'СЕТ СН'!$F$12</f>
        <v>159.13248318000001</v>
      </c>
      <c r="Q176" s="36">
        <f>SUMIFS(СВЦЭМ!$E$33:$E$776,СВЦЭМ!$A$33:$A$776,$A176,СВЦЭМ!$B$33:$B$776,Q$147)+'СЕТ СН'!$F$12</f>
        <v>161.10174359000001</v>
      </c>
      <c r="R176" s="36">
        <f>SUMIFS(СВЦЭМ!$E$33:$E$776,СВЦЭМ!$A$33:$A$776,$A176,СВЦЭМ!$B$33:$B$776,R$147)+'СЕТ СН'!$F$12</f>
        <v>160.34895809</v>
      </c>
      <c r="S176" s="36">
        <f>SUMIFS(СВЦЭМ!$E$33:$E$776,СВЦЭМ!$A$33:$A$776,$A176,СВЦЭМ!$B$33:$B$776,S$147)+'СЕТ СН'!$F$12</f>
        <v>159.48620413</v>
      </c>
      <c r="T176" s="36">
        <f>SUMIFS(СВЦЭМ!$E$33:$E$776,СВЦЭМ!$A$33:$A$776,$A176,СВЦЭМ!$B$33:$B$776,T$147)+'СЕТ СН'!$F$12</f>
        <v>156.28778722000001</v>
      </c>
      <c r="U176" s="36">
        <f>SUMIFS(СВЦЭМ!$E$33:$E$776,СВЦЭМ!$A$33:$A$776,$A176,СВЦЭМ!$B$33:$B$776,U$147)+'СЕТ СН'!$F$12</f>
        <v>156.67264886000001</v>
      </c>
      <c r="V176" s="36">
        <f>SUMIFS(СВЦЭМ!$E$33:$E$776,СВЦЭМ!$A$33:$A$776,$A176,СВЦЭМ!$B$33:$B$776,V$147)+'СЕТ СН'!$F$12</f>
        <v>155.24878971999999</v>
      </c>
      <c r="W176" s="36">
        <f>SUMIFS(СВЦЭМ!$E$33:$E$776,СВЦЭМ!$A$33:$A$776,$A176,СВЦЭМ!$B$33:$B$776,W$147)+'СЕТ СН'!$F$12</f>
        <v>157.31339233</v>
      </c>
      <c r="X176" s="36">
        <f>SUMIFS(СВЦЭМ!$E$33:$E$776,СВЦЭМ!$A$33:$A$776,$A176,СВЦЭМ!$B$33:$B$776,X$147)+'СЕТ СН'!$F$12</f>
        <v>158.02694023000001</v>
      </c>
      <c r="Y176" s="36">
        <f>SUMIFS(СВЦЭМ!$E$33:$E$776,СВЦЭМ!$A$33:$A$776,$A176,СВЦЭМ!$B$33:$B$776,Y$147)+'СЕТ СН'!$F$12</f>
        <v>160.81662882000001</v>
      </c>
    </row>
    <row r="177" spans="1:27" ht="15.75"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7" ht="12.75" customHeight="1" x14ac:dyDescent="0.2">
      <c r="A178" s="132" t="s">
        <v>7</v>
      </c>
      <c r="B178" s="126" t="s">
        <v>138</v>
      </c>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8"/>
    </row>
    <row r="179" spans="1:27" ht="12.75" customHeight="1" x14ac:dyDescent="0.2">
      <c r="A179" s="133"/>
      <c r="B179" s="129"/>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1"/>
    </row>
    <row r="180" spans="1:27" s="46" customFormat="1" ht="12.75" customHeight="1" x14ac:dyDescent="0.2">
      <c r="A180" s="134"/>
      <c r="B180" s="34">
        <v>1</v>
      </c>
      <c r="C180" s="34">
        <v>2</v>
      </c>
      <c r="D180" s="34">
        <v>3</v>
      </c>
      <c r="E180" s="34">
        <v>4</v>
      </c>
      <c r="F180" s="34">
        <v>5</v>
      </c>
      <c r="G180" s="34">
        <v>6</v>
      </c>
      <c r="H180" s="34">
        <v>7</v>
      </c>
      <c r="I180" s="34">
        <v>8</v>
      </c>
      <c r="J180" s="34">
        <v>9</v>
      </c>
      <c r="K180" s="34">
        <v>10</v>
      </c>
      <c r="L180" s="34">
        <v>11</v>
      </c>
      <c r="M180" s="34">
        <v>12</v>
      </c>
      <c r="N180" s="34">
        <v>13</v>
      </c>
      <c r="O180" s="34">
        <v>14</v>
      </c>
      <c r="P180" s="34">
        <v>15</v>
      </c>
      <c r="Q180" s="34">
        <v>16</v>
      </c>
      <c r="R180" s="34">
        <v>17</v>
      </c>
      <c r="S180" s="34">
        <v>18</v>
      </c>
      <c r="T180" s="34">
        <v>19</v>
      </c>
      <c r="U180" s="34">
        <v>20</v>
      </c>
      <c r="V180" s="34">
        <v>21</v>
      </c>
      <c r="W180" s="34">
        <v>22</v>
      </c>
      <c r="X180" s="34">
        <v>23</v>
      </c>
      <c r="Y180" s="34">
        <v>24</v>
      </c>
    </row>
    <row r="181" spans="1:27" ht="15.75" customHeight="1" x14ac:dyDescent="0.2">
      <c r="A181" s="35" t="str">
        <f>A148</f>
        <v>01.02.2020</v>
      </c>
      <c r="B181" s="36">
        <f>SUMIFS(СВЦЭМ!$F$33:$F$776,СВЦЭМ!$A$33:$A$776,$A181,СВЦЭМ!$B$33:$B$776,B$180)+'СЕТ СН'!$F$12</f>
        <v>170.25949299000001</v>
      </c>
      <c r="C181" s="36">
        <f>SUMIFS(СВЦЭМ!$F$33:$F$776,СВЦЭМ!$A$33:$A$776,$A181,СВЦЭМ!$B$33:$B$776,C$180)+'СЕТ СН'!$F$12</f>
        <v>176.75923845</v>
      </c>
      <c r="D181" s="36">
        <f>SUMIFS(СВЦЭМ!$F$33:$F$776,СВЦЭМ!$A$33:$A$776,$A181,СВЦЭМ!$B$33:$B$776,D$180)+'СЕТ СН'!$F$12</f>
        <v>182.77822971000001</v>
      </c>
      <c r="E181" s="36">
        <f>SUMIFS(СВЦЭМ!$F$33:$F$776,СВЦЭМ!$A$33:$A$776,$A181,СВЦЭМ!$B$33:$B$776,E$180)+'СЕТ СН'!$F$12</f>
        <v>181.8460982</v>
      </c>
      <c r="F181" s="36">
        <f>SUMIFS(СВЦЭМ!$F$33:$F$776,СВЦЭМ!$A$33:$A$776,$A181,СВЦЭМ!$B$33:$B$776,F$180)+'СЕТ СН'!$F$12</f>
        <v>179.42318660999999</v>
      </c>
      <c r="G181" s="36">
        <f>SUMIFS(СВЦЭМ!$F$33:$F$776,СВЦЭМ!$A$33:$A$776,$A181,СВЦЭМ!$B$33:$B$776,G$180)+'СЕТ СН'!$F$12</f>
        <v>176.06331605</v>
      </c>
      <c r="H181" s="36">
        <f>SUMIFS(СВЦЭМ!$F$33:$F$776,СВЦЭМ!$A$33:$A$776,$A181,СВЦЭМ!$B$33:$B$776,H$180)+'СЕТ СН'!$F$12</f>
        <v>170.86448154000001</v>
      </c>
      <c r="I181" s="36">
        <f>SUMIFS(СВЦЭМ!$F$33:$F$776,СВЦЭМ!$A$33:$A$776,$A181,СВЦЭМ!$B$33:$B$776,I$180)+'СЕТ СН'!$F$12</f>
        <v>165.48978335000001</v>
      </c>
      <c r="J181" s="36">
        <f>SUMIFS(СВЦЭМ!$F$33:$F$776,СВЦЭМ!$A$33:$A$776,$A181,СВЦЭМ!$B$33:$B$776,J$180)+'СЕТ СН'!$F$12</f>
        <v>161.43519019999999</v>
      </c>
      <c r="K181" s="36">
        <f>SUMIFS(СВЦЭМ!$F$33:$F$776,СВЦЭМ!$A$33:$A$776,$A181,СВЦЭМ!$B$33:$B$776,K$180)+'СЕТ СН'!$F$12</f>
        <v>154.95114788000001</v>
      </c>
      <c r="L181" s="36">
        <f>SUMIFS(СВЦЭМ!$F$33:$F$776,СВЦЭМ!$A$33:$A$776,$A181,СВЦЭМ!$B$33:$B$776,L$180)+'СЕТ СН'!$F$12</f>
        <v>153.64013621000001</v>
      </c>
      <c r="M181" s="36">
        <f>SUMIFS(СВЦЭМ!$F$33:$F$776,СВЦЭМ!$A$33:$A$776,$A181,СВЦЭМ!$B$33:$B$776,M$180)+'СЕТ СН'!$F$12</f>
        <v>155.04754088999999</v>
      </c>
      <c r="N181" s="36">
        <f>SUMIFS(СВЦЭМ!$F$33:$F$776,СВЦЭМ!$A$33:$A$776,$A181,СВЦЭМ!$B$33:$B$776,N$180)+'СЕТ СН'!$F$12</f>
        <v>157.72412460999999</v>
      </c>
      <c r="O181" s="36">
        <f>SUMIFS(СВЦЭМ!$F$33:$F$776,СВЦЭМ!$A$33:$A$776,$A181,СВЦЭМ!$B$33:$B$776,O$180)+'СЕТ СН'!$F$12</f>
        <v>162.98051455000001</v>
      </c>
      <c r="P181" s="36">
        <f>SUMIFS(СВЦЭМ!$F$33:$F$776,СВЦЭМ!$A$33:$A$776,$A181,СВЦЭМ!$B$33:$B$776,P$180)+'СЕТ СН'!$F$12</f>
        <v>165.21429308</v>
      </c>
      <c r="Q181" s="36">
        <f>SUMIFS(СВЦЭМ!$F$33:$F$776,СВЦЭМ!$A$33:$A$776,$A181,СВЦЭМ!$B$33:$B$776,Q$180)+'СЕТ СН'!$F$12</f>
        <v>166.24932670000001</v>
      </c>
      <c r="R181" s="36">
        <f>SUMIFS(СВЦЭМ!$F$33:$F$776,СВЦЭМ!$A$33:$A$776,$A181,СВЦЭМ!$B$33:$B$776,R$180)+'СЕТ СН'!$F$12</f>
        <v>165.74446499999999</v>
      </c>
      <c r="S181" s="36">
        <f>SUMIFS(СВЦЭМ!$F$33:$F$776,СВЦЭМ!$A$33:$A$776,$A181,СВЦЭМ!$B$33:$B$776,S$180)+'СЕТ СН'!$F$12</f>
        <v>163.6021968</v>
      </c>
      <c r="T181" s="36">
        <f>SUMIFS(СВЦЭМ!$F$33:$F$776,СВЦЭМ!$A$33:$A$776,$A181,СВЦЭМ!$B$33:$B$776,T$180)+'СЕТ СН'!$F$12</f>
        <v>156.66948678</v>
      </c>
      <c r="U181" s="36">
        <f>SUMIFS(СВЦЭМ!$F$33:$F$776,СВЦЭМ!$A$33:$A$776,$A181,СВЦЭМ!$B$33:$B$776,U$180)+'СЕТ СН'!$F$12</f>
        <v>157.33531729000001</v>
      </c>
      <c r="V181" s="36">
        <f>SUMIFS(СВЦЭМ!$F$33:$F$776,СВЦЭМ!$A$33:$A$776,$A181,СВЦЭМ!$B$33:$B$776,V$180)+'СЕТ СН'!$F$12</f>
        <v>159.07624613999999</v>
      </c>
      <c r="W181" s="36">
        <f>SUMIFS(СВЦЭМ!$F$33:$F$776,СВЦЭМ!$A$33:$A$776,$A181,СВЦЭМ!$B$33:$B$776,W$180)+'СЕТ СН'!$F$12</f>
        <v>161.72472667</v>
      </c>
      <c r="X181" s="36">
        <f>SUMIFS(СВЦЭМ!$F$33:$F$776,СВЦЭМ!$A$33:$A$776,$A181,СВЦЭМ!$B$33:$B$776,X$180)+'СЕТ СН'!$F$12</f>
        <v>165.1761899</v>
      </c>
      <c r="Y181" s="36">
        <f>SUMIFS(СВЦЭМ!$F$33:$F$776,СВЦЭМ!$A$33:$A$776,$A181,СВЦЭМ!$B$33:$B$776,Y$180)+'СЕТ СН'!$F$12</f>
        <v>168.71172163</v>
      </c>
      <c r="AA181" s="45"/>
    </row>
    <row r="182" spans="1:27" ht="15.75" x14ac:dyDescent="0.2">
      <c r="A182" s="35">
        <f>A181+1</f>
        <v>43863</v>
      </c>
      <c r="B182" s="36">
        <f>SUMIFS(СВЦЭМ!$F$33:$F$776,СВЦЭМ!$A$33:$A$776,$A182,СВЦЭМ!$B$33:$B$776,B$180)+'СЕТ СН'!$F$12</f>
        <v>169.34098159999999</v>
      </c>
      <c r="C182" s="36">
        <f>SUMIFS(СВЦЭМ!$F$33:$F$776,СВЦЭМ!$A$33:$A$776,$A182,СВЦЭМ!$B$33:$B$776,C$180)+'СЕТ СН'!$F$12</f>
        <v>174.75756487000001</v>
      </c>
      <c r="D182" s="36">
        <f>SUMIFS(СВЦЭМ!$F$33:$F$776,СВЦЭМ!$A$33:$A$776,$A182,СВЦЭМ!$B$33:$B$776,D$180)+'СЕТ СН'!$F$12</f>
        <v>179.10184430999999</v>
      </c>
      <c r="E182" s="36">
        <f>SUMIFS(СВЦЭМ!$F$33:$F$776,СВЦЭМ!$A$33:$A$776,$A182,СВЦЭМ!$B$33:$B$776,E$180)+'СЕТ СН'!$F$12</f>
        <v>181.73755686000001</v>
      </c>
      <c r="F182" s="36">
        <f>SUMIFS(СВЦЭМ!$F$33:$F$776,СВЦЭМ!$A$33:$A$776,$A182,СВЦЭМ!$B$33:$B$776,F$180)+'СЕТ СН'!$F$12</f>
        <v>180.54001097</v>
      </c>
      <c r="G182" s="36">
        <f>SUMIFS(СВЦЭМ!$F$33:$F$776,СВЦЭМ!$A$33:$A$776,$A182,СВЦЭМ!$B$33:$B$776,G$180)+'СЕТ СН'!$F$12</f>
        <v>178.84561475999999</v>
      </c>
      <c r="H182" s="36">
        <f>SUMIFS(СВЦЭМ!$F$33:$F$776,СВЦЭМ!$A$33:$A$776,$A182,СВЦЭМ!$B$33:$B$776,H$180)+'СЕТ СН'!$F$12</f>
        <v>174.70955420999999</v>
      </c>
      <c r="I182" s="36">
        <f>SUMIFS(СВЦЭМ!$F$33:$F$776,СВЦЭМ!$A$33:$A$776,$A182,СВЦЭМ!$B$33:$B$776,I$180)+'СЕТ СН'!$F$12</f>
        <v>169.70581394999999</v>
      </c>
      <c r="J182" s="36">
        <f>SUMIFS(СВЦЭМ!$F$33:$F$776,СВЦЭМ!$A$33:$A$776,$A182,СВЦЭМ!$B$33:$B$776,J$180)+'СЕТ СН'!$F$12</f>
        <v>164.4418239</v>
      </c>
      <c r="K182" s="36">
        <f>SUMIFS(СВЦЭМ!$F$33:$F$776,СВЦЭМ!$A$33:$A$776,$A182,СВЦЭМ!$B$33:$B$776,K$180)+'СЕТ СН'!$F$12</f>
        <v>158.03846385</v>
      </c>
      <c r="L182" s="36">
        <f>SUMIFS(СВЦЭМ!$F$33:$F$776,СВЦЭМ!$A$33:$A$776,$A182,СВЦЭМ!$B$33:$B$776,L$180)+'СЕТ СН'!$F$12</f>
        <v>155.11125472000001</v>
      </c>
      <c r="M182" s="36">
        <f>SUMIFS(СВЦЭМ!$F$33:$F$776,СВЦЭМ!$A$33:$A$776,$A182,СВЦЭМ!$B$33:$B$776,M$180)+'СЕТ СН'!$F$12</f>
        <v>155.16919442</v>
      </c>
      <c r="N182" s="36">
        <f>SUMIFS(СВЦЭМ!$F$33:$F$776,СВЦЭМ!$A$33:$A$776,$A182,СВЦЭМ!$B$33:$B$776,N$180)+'СЕТ СН'!$F$12</f>
        <v>157.08097168</v>
      </c>
      <c r="O182" s="36">
        <f>SUMIFS(СВЦЭМ!$F$33:$F$776,СВЦЭМ!$A$33:$A$776,$A182,СВЦЭМ!$B$33:$B$776,O$180)+'СЕТ СН'!$F$12</f>
        <v>161.02961624</v>
      </c>
      <c r="P182" s="36">
        <f>SUMIFS(СВЦЭМ!$F$33:$F$776,СВЦЭМ!$A$33:$A$776,$A182,СВЦЭМ!$B$33:$B$776,P$180)+'СЕТ СН'!$F$12</f>
        <v>163.31468853000001</v>
      </c>
      <c r="Q182" s="36">
        <f>SUMIFS(СВЦЭМ!$F$33:$F$776,СВЦЭМ!$A$33:$A$776,$A182,СВЦЭМ!$B$33:$B$776,Q$180)+'СЕТ СН'!$F$12</f>
        <v>166.03269938</v>
      </c>
      <c r="R182" s="36">
        <f>SUMIFS(СВЦЭМ!$F$33:$F$776,СВЦЭМ!$A$33:$A$776,$A182,СВЦЭМ!$B$33:$B$776,R$180)+'СЕТ СН'!$F$12</f>
        <v>164.22126507999999</v>
      </c>
      <c r="S182" s="36">
        <f>SUMIFS(СВЦЭМ!$F$33:$F$776,СВЦЭМ!$A$33:$A$776,$A182,СВЦЭМ!$B$33:$B$776,S$180)+'СЕТ СН'!$F$12</f>
        <v>162.0370432</v>
      </c>
      <c r="T182" s="36">
        <f>SUMIFS(СВЦЭМ!$F$33:$F$776,СВЦЭМ!$A$33:$A$776,$A182,СВЦЭМ!$B$33:$B$776,T$180)+'СЕТ СН'!$F$12</f>
        <v>158.33494959999999</v>
      </c>
      <c r="U182" s="36">
        <f>SUMIFS(СВЦЭМ!$F$33:$F$776,СВЦЭМ!$A$33:$A$776,$A182,СВЦЭМ!$B$33:$B$776,U$180)+'СЕТ СН'!$F$12</f>
        <v>156.82513076999999</v>
      </c>
      <c r="V182" s="36">
        <f>SUMIFS(СВЦЭМ!$F$33:$F$776,СВЦЭМ!$A$33:$A$776,$A182,СВЦЭМ!$B$33:$B$776,V$180)+'СЕТ СН'!$F$12</f>
        <v>155.53462722</v>
      </c>
      <c r="W182" s="36">
        <f>SUMIFS(СВЦЭМ!$F$33:$F$776,СВЦЭМ!$A$33:$A$776,$A182,СВЦЭМ!$B$33:$B$776,W$180)+'СЕТ СН'!$F$12</f>
        <v>157.60672652</v>
      </c>
      <c r="X182" s="36">
        <f>SUMIFS(СВЦЭМ!$F$33:$F$776,СВЦЭМ!$A$33:$A$776,$A182,СВЦЭМ!$B$33:$B$776,X$180)+'СЕТ СН'!$F$12</f>
        <v>159.29469258</v>
      </c>
      <c r="Y182" s="36">
        <f>SUMIFS(СВЦЭМ!$F$33:$F$776,СВЦЭМ!$A$33:$A$776,$A182,СВЦЭМ!$B$33:$B$776,Y$180)+'СЕТ СН'!$F$12</f>
        <v>162.09885279</v>
      </c>
    </row>
    <row r="183" spans="1:27" ht="15.75" x14ac:dyDescent="0.2">
      <c r="A183" s="35">
        <f t="shared" ref="A183:A209" si="5">A182+1</f>
        <v>43864</v>
      </c>
      <c r="B183" s="36">
        <f>SUMIFS(СВЦЭМ!$F$33:$F$776,СВЦЭМ!$A$33:$A$776,$A183,СВЦЭМ!$B$33:$B$776,B$180)+'СЕТ СН'!$F$12</f>
        <v>168.53795137</v>
      </c>
      <c r="C183" s="36">
        <f>SUMIFS(СВЦЭМ!$F$33:$F$776,СВЦЭМ!$A$33:$A$776,$A183,СВЦЭМ!$B$33:$B$776,C$180)+'СЕТ СН'!$F$12</f>
        <v>171.08042816</v>
      </c>
      <c r="D183" s="36">
        <f>SUMIFS(СВЦЭМ!$F$33:$F$776,СВЦЭМ!$A$33:$A$776,$A183,СВЦЭМ!$B$33:$B$776,D$180)+'СЕТ СН'!$F$12</f>
        <v>172.73412293999999</v>
      </c>
      <c r="E183" s="36">
        <f>SUMIFS(СВЦЭМ!$F$33:$F$776,СВЦЭМ!$A$33:$A$776,$A183,СВЦЭМ!$B$33:$B$776,E$180)+'СЕТ СН'!$F$12</f>
        <v>173.03149937000001</v>
      </c>
      <c r="F183" s="36">
        <f>SUMIFS(СВЦЭМ!$F$33:$F$776,СВЦЭМ!$A$33:$A$776,$A183,СВЦЭМ!$B$33:$B$776,F$180)+'СЕТ СН'!$F$12</f>
        <v>172.45193752</v>
      </c>
      <c r="G183" s="36">
        <f>SUMIFS(СВЦЭМ!$F$33:$F$776,СВЦЭМ!$A$33:$A$776,$A183,СВЦЭМ!$B$33:$B$776,G$180)+'СЕТ СН'!$F$12</f>
        <v>172.10165379</v>
      </c>
      <c r="H183" s="36">
        <f>SUMIFS(СВЦЭМ!$F$33:$F$776,СВЦЭМ!$A$33:$A$776,$A183,СВЦЭМ!$B$33:$B$776,H$180)+'СЕТ СН'!$F$12</f>
        <v>165.0266895</v>
      </c>
      <c r="I183" s="36">
        <f>SUMIFS(СВЦЭМ!$F$33:$F$776,СВЦЭМ!$A$33:$A$776,$A183,СВЦЭМ!$B$33:$B$776,I$180)+'СЕТ СН'!$F$12</f>
        <v>161.54397548</v>
      </c>
      <c r="J183" s="36">
        <f>SUMIFS(СВЦЭМ!$F$33:$F$776,СВЦЭМ!$A$33:$A$776,$A183,СВЦЭМ!$B$33:$B$776,J$180)+'СЕТ СН'!$F$12</f>
        <v>159.32991157999999</v>
      </c>
      <c r="K183" s="36">
        <f>SUMIFS(СВЦЭМ!$F$33:$F$776,СВЦЭМ!$A$33:$A$776,$A183,СВЦЭМ!$B$33:$B$776,K$180)+'СЕТ СН'!$F$12</f>
        <v>161.34293041000001</v>
      </c>
      <c r="L183" s="36">
        <f>SUMIFS(СВЦЭМ!$F$33:$F$776,СВЦЭМ!$A$33:$A$776,$A183,СВЦЭМ!$B$33:$B$776,L$180)+'СЕТ СН'!$F$12</f>
        <v>161.36467353</v>
      </c>
      <c r="M183" s="36">
        <f>SUMIFS(СВЦЭМ!$F$33:$F$776,СВЦЭМ!$A$33:$A$776,$A183,СВЦЭМ!$B$33:$B$776,M$180)+'СЕТ СН'!$F$12</f>
        <v>161.41134074999999</v>
      </c>
      <c r="N183" s="36">
        <f>SUMIFS(СВЦЭМ!$F$33:$F$776,СВЦЭМ!$A$33:$A$776,$A183,СВЦЭМ!$B$33:$B$776,N$180)+'СЕТ СН'!$F$12</f>
        <v>167.39332472000001</v>
      </c>
      <c r="O183" s="36">
        <f>SUMIFS(СВЦЭМ!$F$33:$F$776,СВЦЭМ!$A$33:$A$776,$A183,СВЦЭМ!$B$33:$B$776,O$180)+'СЕТ СН'!$F$12</f>
        <v>171.63642938999999</v>
      </c>
      <c r="P183" s="36">
        <f>SUMIFS(СВЦЭМ!$F$33:$F$776,СВЦЭМ!$A$33:$A$776,$A183,СВЦЭМ!$B$33:$B$776,P$180)+'СЕТ СН'!$F$12</f>
        <v>172.72399798999999</v>
      </c>
      <c r="Q183" s="36">
        <f>SUMIFS(СВЦЭМ!$F$33:$F$776,СВЦЭМ!$A$33:$A$776,$A183,СВЦЭМ!$B$33:$B$776,Q$180)+'СЕТ СН'!$F$12</f>
        <v>174.70032549000001</v>
      </c>
      <c r="R183" s="36">
        <f>SUMIFS(СВЦЭМ!$F$33:$F$776,СВЦЭМ!$A$33:$A$776,$A183,СВЦЭМ!$B$33:$B$776,R$180)+'СЕТ СН'!$F$12</f>
        <v>173.88614304000001</v>
      </c>
      <c r="S183" s="36">
        <f>SUMIFS(СВЦЭМ!$F$33:$F$776,СВЦЭМ!$A$33:$A$776,$A183,СВЦЭМ!$B$33:$B$776,S$180)+'СЕТ СН'!$F$12</f>
        <v>171.79070243000001</v>
      </c>
      <c r="T183" s="36">
        <f>SUMIFS(СВЦЭМ!$F$33:$F$776,СВЦЭМ!$A$33:$A$776,$A183,СВЦЭМ!$B$33:$B$776,T$180)+'СЕТ СН'!$F$12</f>
        <v>164.93295857000001</v>
      </c>
      <c r="U183" s="36">
        <f>SUMIFS(СВЦЭМ!$F$33:$F$776,СВЦЭМ!$A$33:$A$776,$A183,СВЦЭМ!$B$33:$B$776,U$180)+'СЕТ СН'!$F$12</f>
        <v>163.10032792000001</v>
      </c>
      <c r="V183" s="36">
        <f>SUMIFS(СВЦЭМ!$F$33:$F$776,СВЦЭМ!$A$33:$A$776,$A183,СВЦЭМ!$B$33:$B$776,V$180)+'СЕТ СН'!$F$12</f>
        <v>164.25354863000001</v>
      </c>
      <c r="W183" s="36">
        <f>SUMIFS(СВЦЭМ!$F$33:$F$776,СВЦЭМ!$A$33:$A$776,$A183,СВЦЭМ!$B$33:$B$776,W$180)+'СЕТ СН'!$F$12</f>
        <v>161.46759671999999</v>
      </c>
      <c r="X183" s="36">
        <f>SUMIFS(СВЦЭМ!$F$33:$F$776,СВЦЭМ!$A$33:$A$776,$A183,СВЦЭМ!$B$33:$B$776,X$180)+'СЕТ СН'!$F$12</f>
        <v>162.48021323</v>
      </c>
      <c r="Y183" s="36">
        <f>SUMIFS(СВЦЭМ!$F$33:$F$776,СВЦЭМ!$A$33:$A$776,$A183,СВЦЭМ!$B$33:$B$776,Y$180)+'СЕТ СН'!$F$12</f>
        <v>164.80546624999999</v>
      </c>
    </row>
    <row r="184" spans="1:27" ht="15.75" x14ac:dyDescent="0.2">
      <c r="A184" s="35">
        <f t="shared" si="5"/>
        <v>43865</v>
      </c>
      <c r="B184" s="36">
        <f>SUMIFS(СВЦЭМ!$F$33:$F$776,СВЦЭМ!$A$33:$A$776,$A184,СВЦЭМ!$B$33:$B$776,B$180)+'СЕТ СН'!$F$12</f>
        <v>164.73075433</v>
      </c>
      <c r="C184" s="36">
        <f>SUMIFS(СВЦЭМ!$F$33:$F$776,СВЦЭМ!$A$33:$A$776,$A184,СВЦЭМ!$B$33:$B$776,C$180)+'СЕТ СН'!$F$12</f>
        <v>166.98123190000001</v>
      </c>
      <c r="D184" s="36">
        <f>SUMIFS(СВЦЭМ!$F$33:$F$776,СВЦЭМ!$A$33:$A$776,$A184,СВЦЭМ!$B$33:$B$776,D$180)+'СЕТ СН'!$F$12</f>
        <v>169.52921603999999</v>
      </c>
      <c r="E184" s="36">
        <f>SUMIFS(СВЦЭМ!$F$33:$F$776,СВЦЭМ!$A$33:$A$776,$A184,СВЦЭМ!$B$33:$B$776,E$180)+'СЕТ СН'!$F$12</f>
        <v>169.20197716999999</v>
      </c>
      <c r="F184" s="36">
        <f>SUMIFS(СВЦЭМ!$F$33:$F$776,СВЦЭМ!$A$33:$A$776,$A184,СВЦЭМ!$B$33:$B$776,F$180)+'СЕТ СН'!$F$12</f>
        <v>167.36383899</v>
      </c>
      <c r="G184" s="36">
        <f>SUMIFS(СВЦЭМ!$F$33:$F$776,СВЦЭМ!$A$33:$A$776,$A184,СВЦЭМ!$B$33:$B$776,G$180)+'СЕТ СН'!$F$12</f>
        <v>163.45879841999999</v>
      </c>
      <c r="H184" s="36">
        <f>SUMIFS(СВЦЭМ!$F$33:$F$776,СВЦЭМ!$A$33:$A$776,$A184,СВЦЭМ!$B$33:$B$776,H$180)+'СЕТ СН'!$F$12</f>
        <v>159.90985262000001</v>
      </c>
      <c r="I184" s="36">
        <f>SUMIFS(СВЦЭМ!$F$33:$F$776,СВЦЭМ!$A$33:$A$776,$A184,СВЦЭМ!$B$33:$B$776,I$180)+'СЕТ СН'!$F$12</f>
        <v>154.63619942</v>
      </c>
      <c r="J184" s="36">
        <f>SUMIFS(СВЦЭМ!$F$33:$F$776,СВЦЭМ!$A$33:$A$776,$A184,СВЦЭМ!$B$33:$B$776,J$180)+'СЕТ СН'!$F$12</f>
        <v>150.98653528</v>
      </c>
      <c r="K184" s="36">
        <f>SUMIFS(СВЦЭМ!$F$33:$F$776,СВЦЭМ!$A$33:$A$776,$A184,СВЦЭМ!$B$33:$B$776,K$180)+'СЕТ СН'!$F$12</f>
        <v>149.06650296999999</v>
      </c>
      <c r="L184" s="36">
        <f>SUMIFS(СВЦЭМ!$F$33:$F$776,СВЦЭМ!$A$33:$A$776,$A184,СВЦЭМ!$B$33:$B$776,L$180)+'СЕТ СН'!$F$12</f>
        <v>152.96173411000001</v>
      </c>
      <c r="M184" s="36">
        <f>SUMIFS(СВЦЭМ!$F$33:$F$776,СВЦЭМ!$A$33:$A$776,$A184,СВЦЭМ!$B$33:$B$776,M$180)+'СЕТ СН'!$F$12</f>
        <v>164.11475601999999</v>
      </c>
      <c r="N184" s="36">
        <f>SUMIFS(СВЦЭМ!$F$33:$F$776,СВЦЭМ!$A$33:$A$776,$A184,СВЦЭМ!$B$33:$B$776,N$180)+'СЕТ СН'!$F$12</f>
        <v>173.18093597000001</v>
      </c>
      <c r="O184" s="36">
        <f>SUMIFS(СВЦЭМ!$F$33:$F$776,СВЦЭМ!$A$33:$A$776,$A184,СВЦЭМ!$B$33:$B$776,O$180)+'СЕТ СН'!$F$12</f>
        <v>176.57385611999999</v>
      </c>
      <c r="P184" s="36">
        <f>SUMIFS(СВЦЭМ!$F$33:$F$776,СВЦЭМ!$A$33:$A$776,$A184,СВЦЭМ!$B$33:$B$776,P$180)+'СЕТ СН'!$F$12</f>
        <v>177.43976635999999</v>
      </c>
      <c r="Q184" s="36">
        <f>SUMIFS(СВЦЭМ!$F$33:$F$776,СВЦЭМ!$A$33:$A$776,$A184,СВЦЭМ!$B$33:$B$776,Q$180)+'СЕТ СН'!$F$12</f>
        <v>178.24884506999999</v>
      </c>
      <c r="R184" s="36">
        <f>SUMIFS(СВЦЭМ!$F$33:$F$776,СВЦЭМ!$A$33:$A$776,$A184,СВЦЭМ!$B$33:$B$776,R$180)+'СЕТ СН'!$F$12</f>
        <v>178.11833134</v>
      </c>
      <c r="S184" s="36">
        <f>SUMIFS(СВЦЭМ!$F$33:$F$776,СВЦЭМ!$A$33:$A$776,$A184,СВЦЭМ!$B$33:$B$776,S$180)+'СЕТ СН'!$F$12</f>
        <v>175.89459771</v>
      </c>
      <c r="T184" s="36">
        <f>SUMIFS(СВЦЭМ!$F$33:$F$776,СВЦЭМ!$A$33:$A$776,$A184,СВЦЭМ!$B$33:$B$776,T$180)+'СЕТ СН'!$F$12</f>
        <v>170.90680376</v>
      </c>
      <c r="U184" s="36">
        <f>SUMIFS(СВЦЭМ!$F$33:$F$776,СВЦЭМ!$A$33:$A$776,$A184,СВЦЭМ!$B$33:$B$776,U$180)+'СЕТ СН'!$F$12</f>
        <v>168.32545339000001</v>
      </c>
      <c r="V184" s="36">
        <f>SUMIFS(СВЦЭМ!$F$33:$F$776,СВЦЭМ!$A$33:$A$776,$A184,СВЦЭМ!$B$33:$B$776,V$180)+'СЕТ СН'!$F$12</f>
        <v>169.49880368999999</v>
      </c>
      <c r="W184" s="36">
        <f>SUMIFS(СВЦЭМ!$F$33:$F$776,СВЦЭМ!$A$33:$A$776,$A184,СВЦЭМ!$B$33:$B$776,W$180)+'СЕТ СН'!$F$12</f>
        <v>170.10568689999999</v>
      </c>
      <c r="X184" s="36">
        <f>SUMIFS(СВЦЭМ!$F$33:$F$776,СВЦЭМ!$A$33:$A$776,$A184,СВЦЭМ!$B$33:$B$776,X$180)+'СЕТ СН'!$F$12</f>
        <v>171.31664752</v>
      </c>
      <c r="Y184" s="36">
        <f>SUMIFS(СВЦЭМ!$F$33:$F$776,СВЦЭМ!$A$33:$A$776,$A184,СВЦЭМ!$B$33:$B$776,Y$180)+'СЕТ СН'!$F$12</f>
        <v>175.52181676000001</v>
      </c>
    </row>
    <row r="185" spans="1:27" ht="15.75" x14ac:dyDescent="0.2">
      <c r="A185" s="35">
        <f t="shared" si="5"/>
        <v>43866</v>
      </c>
      <c r="B185" s="36">
        <f>SUMIFS(СВЦЭМ!$F$33:$F$776,СВЦЭМ!$A$33:$A$776,$A185,СВЦЭМ!$B$33:$B$776,B$180)+'СЕТ СН'!$F$12</f>
        <v>175.15788745</v>
      </c>
      <c r="C185" s="36">
        <f>SUMIFS(СВЦЭМ!$F$33:$F$776,СВЦЭМ!$A$33:$A$776,$A185,СВЦЭМ!$B$33:$B$776,C$180)+'СЕТ СН'!$F$12</f>
        <v>180.39235968</v>
      </c>
      <c r="D185" s="36">
        <f>SUMIFS(СВЦЭМ!$F$33:$F$776,СВЦЭМ!$A$33:$A$776,$A185,СВЦЭМ!$B$33:$B$776,D$180)+'СЕТ СН'!$F$12</f>
        <v>183.19196807</v>
      </c>
      <c r="E185" s="36">
        <f>SUMIFS(СВЦЭМ!$F$33:$F$776,СВЦЭМ!$A$33:$A$776,$A185,СВЦЭМ!$B$33:$B$776,E$180)+'СЕТ СН'!$F$12</f>
        <v>182.87416938000001</v>
      </c>
      <c r="F185" s="36">
        <f>SUMIFS(СВЦЭМ!$F$33:$F$776,СВЦЭМ!$A$33:$A$776,$A185,СВЦЭМ!$B$33:$B$776,F$180)+'СЕТ СН'!$F$12</f>
        <v>180.97272382</v>
      </c>
      <c r="G185" s="36">
        <f>SUMIFS(СВЦЭМ!$F$33:$F$776,СВЦЭМ!$A$33:$A$776,$A185,СВЦЭМ!$B$33:$B$776,G$180)+'СЕТ СН'!$F$12</f>
        <v>177.29581604000001</v>
      </c>
      <c r="H185" s="36">
        <f>SUMIFS(СВЦЭМ!$F$33:$F$776,СВЦЭМ!$A$33:$A$776,$A185,СВЦЭМ!$B$33:$B$776,H$180)+'СЕТ СН'!$F$12</f>
        <v>170.61159982999999</v>
      </c>
      <c r="I185" s="36">
        <f>SUMIFS(СВЦЭМ!$F$33:$F$776,СВЦЭМ!$A$33:$A$776,$A185,СВЦЭМ!$B$33:$B$776,I$180)+'СЕТ СН'!$F$12</f>
        <v>163.66845377000001</v>
      </c>
      <c r="J185" s="36">
        <f>SUMIFS(СВЦЭМ!$F$33:$F$776,СВЦЭМ!$A$33:$A$776,$A185,СВЦЭМ!$B$33:$B$776,J$180)+'СЕТ СН'!$F$12</f>
        <v>156.88383486999999</v>
      </c>
      <c r="K185" s="36">
        <f>SUMIFS(СВЦЭМ!$F$33:$F$776,СВЦЭМ!$A$33:$A$776,$A185,СВЦЭМ!$B$33:$B$776,K$180)+'СЕТ СН'!$F$12</f>
        <v>155.48028890000001</v>
      </c>
      <c r="L185" s="36">
        <f>SUMIFS(СВЦЭМ!$F$33:$F$776,СВЦЭМ!$A$33:$A$776,$A185,СВЦЭМ!$B$33:$B$776,L$180)+'СЕТ СН'!$F$12</f>
        <v>154.39744544000001</v>
      </c>
      <c r="M185" s="36">
        <f>SUMIFS(СВЦЭМ!$F$33:$F$776,СВЦЭМ!$A$33:$A$776,$A185,СВЦЭМ!$B$33:$B$776,M$180)+'СЕТ СН'!$F$12</f>
        <v>156.23244399000001</v>
      </c>
      <c r="N185" s="36">
        <f>SUMIFS(СВЦЭМ!$F$33:$F$776,СВЦЭМ!$A$33:$A$776,$A185,СВЦЭМ!$B$33:$B$776,N$180)+'СЕТ СН'!$F$12</f>
        <v>160.37194332999999</v>
      </c>
      <c r="O185" s="36">
        <f>SUMIFS(СВЦЭМ!$F$33:$F$776,СВЦЭМ!$A$33:$A$776,$A185,СВЦЭМ!$B$33:$B$776,O$180)+'СЕТ СН'!$F$12</f>
        <v>167.05801367999999</v>
      </c>
      <c r="P185" s="36">
        <f>SUMIFS(СВЦЭМ!$F$33:$F$776,СВЦЭМ!$A$33:$A$776,$A185,СВЦЭМ!$B$33:$B$776,P$180)+'СЕТ СН'!$F$12</f>
        <v>170.45492296</v>
      </c>
      <c r="Q185" s="36">
        <f>SUMIFS(СВЦЭМ!$F$33:$F$776,СВЦЭМ!$A$33:$A$776,$A185,СВЦЭМ!$B$33:$B$776,Q$180)+'СЕТ СН'!$F$12</f>
        <v>171.69038368</v>
      </c>
      <c r="R185" s="36">
        <f>SUMIFS(СВЦЭМ!$F$33:$F$776,СВЦЭМ!$A$33:$A$776,$A185,СВЦЭМ!$B$33:$B$776,R$180)+'СЕТ СН'!$F$12</f>
        <v>170.56535081000001</v>
      </c>
      <c r="S185" s="36">
        <f>SUMIFS(СВЦЭМ!$F$33:$F$776,СВЦЭМ!$A$33:$A$776,$A185,СВЦЭМ!$B$33:$B$776,S$180)+'СЕТ СН'!$F$12</f>
        <v>165.78736853000001</v>
      </c>
      <c r="T185" s="36">
        <f>SUMIFS(СВЦЭМ!$F$33:$F$776,СВЦЭМ!$A$33:$A$776,$A185,СВЦЭМ!$B$33:$B$776,T$180)+'СЕТ СН'!$F$12</f>
        <v>160.25582900000001</v>
      </c>
      <c r="U185" s="36">
        <f>SUMIFS(СВЦЭМ!$F$33:$F$776,СВЦЭМ!$A$33:$A$776,$A185,СВЦЭМ!$B$33:$B$776,U$180)+'СЕТ СН'!$F$12</f>
        <v>159.70420422999999</v>
      </c>
      <c r="V185" s="36">
        <f>SUMIFS(СВЦЭМ!$F$33:$F$776,СВЦЭМ!$A$33:$A$776,$A185,СВЦЭМ!$B$33:$B$776,V$180)+'СЕТ СН'!$F$12</f>
        <v>160.9672329</v>
      </c>
      <c r="W185" s="36">
        <f>SUMIFS(СВЦЭМ!$F$33:$F$776,СВЦЭМ!$A$33:$A$776,$A185,СВЦЭМ!$B$33:$B$776,W$180)+'СЕТ СН'!$F$12</f>
        <v>163.44298702</v>
      </c>
      <c r="X185" s="36">
        <f>SUMIFS(СВЦЭМ!$F$33:$F$776,СВЦЭМ!$A$33:$A$776,$A185,СВЦЭМ!$B$33:$B$776,X$180)+'СЕТ СН'!$F$12</f>
        <v>166.55866348999999</v>
      </c>
      <c r="Y185" s="36">
        <f>SUMIFS(СВЦЭМ!$F$33:$F$776,СВЦЭМ!$A$33:$A$776,$A185,СВЦЭМ!$B$33:$B$776,Y$180)+'СЕТ СН'!$F$12</f>
        <v>172.31054548</v>
      </c>
    </row>
    <row r="186" spans="1:27" ht="15.75" x14ac:dyDescent="0.2">
      <c r="A186" s="35">
        <f t="shared" si="5"/>
        <v>43867</v>
      </c>
      <c r="B186" s="36">
        <f>SUMIFS(СВЦЭМ!$F$33:$F$776,СВЦЭМ!$A$33:$A$776,$A186,СВЦЭМ!$B$33:$B$776,B$180)+'СЕТ СН'!$F$12</f>
        <v>172.19863910999999</v>
      </c>
      <c r="C186" s="36">
        <f>SUMIFS(СВЦЭМ!$F$33:$F$776,СВЦЭМ!$A$33:$A$776,$A186,СВЦЭМ!$B$33:$B$776,C$180)+'СЕТ СН'!$F$12</f>
        <v>178.36190224000001</v>
      </c>
      <c r="D186" s="36">
        <f>SUMIFS(СВЦЭМ!$F$33:$F$776,СВЦЭМ!$A$33:$A$776,$A186,СВЦЭМ!$B$33:$B$776,D$180)+'СЕТ СН'!$F$12</f>
        <v>180.02099570999999</v>
      </c>
      <c r="E186" s="36">
        <f>SUMIFS(СВЦЭМ!$F$33:$F$776,СВЦЭМ!$A$33:$A$776,$A186,СВЦЭМ!$B$33:$B$776,E$180)+'СЕТ СН'!$F$12</f>
        <v>180.96384173000001</v>
      </c>
      <c r="F186" s="36">
        <f>SUMIFS(СВЦЭМ!$F$33:$F$776,СВЦЭМ!$A$33:$A$776,$A186,СВЦЭМ!$B$33:$B$776,F$180)+'СЕТ СН'!$F$12</f>
        <v>180.39985207999999</v>
      </c>
      <c r="G186" s="36">
        <f>SUMIFS(СВЦЭМ!$F$33:$F$776,СВЦЭМ!$A$33:$A$776,$A186,СВЦЭМ!$B$33:$B$776,G$180)+'СЕТ СН'!$F$12</f>
        <v>178.98473722</v>
      </c>
      <c r="H186" s="36">
        <f>SUMIFS(СВЦЭМ!$F$33:$F$776,СВЦЭМ!$A$33:$A$776,$A186,СВЦЭМ!$B$33:$B$776,H$180)+'СЕТ СН'!$F$12</f>
        <v>172.32674904999999</v>
      </c>
      <c r="I186" s="36">
        <f>SUMIFS(СВЦЭМ!$F$33:$F$776,СВЦЭМ!$A$33:$A$776,$A186,СВЦЭМ!$B$33:$B$776,I$180)+'СЕТ СН'!$F$12</f>
        <v>163.88723999000001</v>
      </c>
      <c r="J186" s="36">
        <f>SUMIFS(СВЦЭМ!$F$33:$F$776,СВЦЭМ!$A$33:$A$776,$A186,СВЦЭМ!$B$33:$B$776,J$180)+'СЕТ СН'!$F$12</f>
        <v>159.02287021000001</v>
      </c>
      <c r="K186" s="36">
        <f>SUMIFS(СВЦЭМ!$F$33:$F$776,СВЦЭМ!$A$33:$A$776,$A186,СВЦЭМ!$B$33:$B$776,K$180)+'СЕТ СН'!$F$12</f>
        <v>153.07170604999999</v>
      </c>
      <c r="L186" s="36">
        <f>SUMIFS(СВЦЭМ!$F$33:$F$776,СВЦЭМ!$A$33:$A$776,$A186,СВЦЭМ!$B$33:$B$776,L$180)+'СЕТ СН'!$F$12</f>
        <v>155.75900636</v>
      </c>
      <c r="M186" s="36">
        <f>SUMIFS(СВЦЭМ!$F$33:$F$776,СВЦЭМ!$A$33:$A$776,$A186,СВЦЭМ!$B$33:$B$776,M$180)+'СЕТ СН'!$F$12</f>
        <v>159.86734773000001</v>
      </c>
      <c r="N186" s="36">
        <f>SUMIFS(СВЦЭМ!$F$33:$F$776,СВЦЭМ!$A$33:$A$776,$A186,СВЦЭМ!$B$33:$B$776,N$180)+'СЕТ СН'!$F$12</f>
        <v>163.24119487999999</v>
      </c>
      <c r="O186" s="36">
        <f>SUMIFS(СВЦЭМ!$F$33:$F$776,СВЦЭМ!$A$33:$A$776,$A186,СВЦЭМ!$B$33:$B$776,O$180)+'СЕТ СН'!$F$12</f>
        <v>167.04021033000001</v>
      </c>
      <c r="P186" s="36">
        <f>SUMIFS(СВЦЭМ!$F$33:$F$776,СВЦЭМ!$A$33:$A$776,$A186,СВЦЭМ!$B$33:$B$776,P$180)+'СЕТ СН'!$F$12</f>
        <v>169.97821494999999</v>
      </c>
      <c r="Q186" s="36">
        <f>SUMIFS(СВЦЭМ!$F$33:$F$776,СВЦЭМ!$A$33:$A$776,$A186,СВЦЭМ!$B$33:$B$776,Q$180)+'СЕТ СН'!$F$12</f>
        <v>171.88393984999999</v>
      </c>
      <c r="R186" s="36">
        <f>SUMIFS(СВЦЭМ!$F$33:$F$776,СВЦЭМ!$A$33:$A$776,$A186,СВЦЭМ!$B$33:$B$776,R$180)+'СЕТ СН'!$F$12</f>
        <v>170.35056571000001</v>
      </c>
      <c r="S186" s="36">
        <f>SUMIFS(СВЦЭМ!$F$33:$F$776,СВЦЭМ!$A$33:$A$776,$A186,СВЦЭМ!$B$33:$B$776,S$180)+'СЕТ СН'!$F$12</f>
        <v>165.81735175</v>
      </c>
      <c r="T186" s="36">
        <f>SUMIFS(СВЦЭМ!$F$33:$F$776,СВЦЭМ!$A$33:$A$776,$A186,СВЦЭМ!$B$33:$B$776,T$180)+'СЕТ СН'!$F$12</f>
        <v>159.78705657</v>
      </c>
      <c r="U186" s="36">
        <f>SUMIFS(СВЦЭМ!$F$33:$F$776,СВЦЭМ!$A$33:$A$776,$A186,СВЦЭМ!$B$33:$B$776,U$180)+'СЕТ СН'!$F$12</f>
        <v>158.4390248</v>
      </c>
      <c r="V186" s="36">
        <f>SUMIFS(СВЦЭМ!$F$33:$F$776,СВЦЭМ!$A$33:$A$776,$A186,СВЦЭМ!$B$33:$B$776,V$180)+'СЕТ СН'!$F$12</f>
        <v>156.79445693</v>
      </c>
      <c r="W186" s="36">
        <f>SUMIFS(СВЦЭМ!$F$33:$F$776,СВЦЭМ!$A$33:$A$776,$A186,СВЦЭМ!$B$33:$B$776,W$180)+'СЕТ СН'!$F$12</f>
        <v>160.3687496</v>
      </c>
      <c r="X186" s="36">
        <f>SUMIFS(СВЦЭМ!$F$33:$F$776,СВЦЭМ!$A$33:$A$776,$A186,СВЦЭМ!$B$33:$B$776,X$180)+'СЕТ СН'!$F$12</f>
        <v>164.04879274000001</v>
      </c>
      <c r="Y186" s="36">
        <f>SUMIFS(СВЦЭМ!$F$33:$F$776,СВЦЭМ!$A$33:$A$776,$A186,СВЦЭМ!$B$33:$B$776,Y$180)+'СЕТ СН'!$F$12</f>
        <v>170.10812479000001</v>
      </c>
    </row>
    <row r="187" spans="1:27" ht="15.75" x14ac:dyDescent="0.2">
      <c r="A187" s="35">
        <f t="shared" si="5"/>
        <v>43868</v>
      </c>
      <c r="B187" s="36">
        <f>SUMIFS(СВЦЭМ!$F$33:$F$776,СВЦЭМ!$A$33:$A$776,$A187,СВЦЭМ!$B$33:$B$776,B$180)+'СЕТ СН'!$F$12</f>
        <v>186.64434678000001</v>
      </c>
      <c r="C187" s="36">
        <f>SUMIFS(СВЦЭМ!$F$33:$F$776,СВЦЭМ!$A$33:$A$776,$A187,СВЦЭМ!$B$33:$B$776,C$180)+'СЕТ СН'!$F$12</f>
        <v>188.85011449000001</v>
      </c>
      <c r="D187" s="36">
        <f>SUMIFS(СВЦЭМ!$F$33:$F$776,СВЦЭМ!$A$33:$A$776,$A187,СВЦЭМ!$B$33:$B$776,D$180)+'СЕТ СН'!$F$12</f>
        <v>190.64975079000001</v>
      </c>
      <c r="E187" s="36">
        <f>SUMIFS(СВЦЭМ!$F$33:$F$776,СВЦЭМ!$A$33:$A$776,$A187,СВЦЭМ!$B$33:$B$776,E$180)+'СЕТ СН'!$F$12</f>
        <v>189.84967078</v>
      </c>
      <c r="F187" s="36">
        <f>SUMIFS(СВЦЭМ!$F$33:$F$776,СВЦЭМ!$A$33:$A$776,$A187,СВЦЭМ!$B$33:$B$776,F$180)+'СЕТ СН'!$F$12</f>
        <v>187.50592325</v>
      </c>
      <c r="G187" s="36">
        <f>SUMIFS(СВЦЭМ!$F$33:$F$776,СВЦЭМ!$A$33:$A$776,$A187,СВЦЭМ!$B$33:$B$776,G$180)+'СЕТ СН'!$F$12</f>
        <v>185.08391441000001</v>
      </c>
      <c r="H187" s="36">
        <f>SUMIFS(СВЦЭМ!$F$33:$F$776,СВЦЭМ!$A$33:$A$776,$A187,СВЦЭМ!$B$33:$B$776,H$180)+'СЕТ СН'!$F$12</f>
        <v>178.12654857000001</v>
      </c>
      <c r="I187" s="36">
        <f>SUMIFS(СВЦЭМ!$F$33:$F$776,СВЦЭМ!$A$33:$A$776,$A187,СВЦЭМ!$B$33:$B$776,I$180)+'СЕТ СН'!$F$12</f>
        <v>170.64632266999999</v>
      </c>
      <c r="J187" s="36">
        <f>SUMIFS(СВЦЭМ!$F$33:$F$776,СВЦЭМ!$A$33:$A$776,$A187,СВЦЭМ!$B$33:$B$776,J$180)+'СЕТ СН'!$F$12</f>
        <v>163.89552845</v>
      </c>
      <c r="K187" s="36">
        <f>SUMIFS(СВЦЭМ!$F$33:$F$776,СВЦЭМ!$A$33:$A$776,$A187,СВЦЭМ!$B$33:$B$776,K$180)+'СЕТ СН'!$F$12</f>
        <v>164.43740561000001</v>
      </c>
      <c r="L187" s="36">
        <f>SUMIFS(СВЦЭМ!$F$33:$F$776,СВЦЭМ!$A$33:$A$776,$A187,СВЦЭМ!$B$33:$B$776,L$180)+'СЕТ СН'!$F$12</f>
        <v>165.43809286000001</v>
      </c>
      <c r="M187" s="36">
        <f>SUMIFS(СВЦЭМ!$F$33:$F$776,СВЦЭМ!$A$33:$A$776,$A187,СВЦЭМ!$B$33:$B$776,M$180)+'СЕТ СН'!$F$12</f>
        <v>163.85533731000001</v>
      </c>
      <c r="N187" s="36">
        <f>SUMIFS(СВЦЭМ!$F$33:$F$776,СВЦЭМ!$A$33:$A$776,$A187,СВЦЭМ!$B$33:$B$776,N$180)+'СЕТ СН'!$F$12</f>
        <v>166.21534732999999</v>
      </c>
      <c r="O187" s="36">
        <f>SUMIFS(СВЦЭМ!$F$33:$F$776,СВЦЭМ!$A$33:$A$776,$A187,СВЦЭМ!$B$33:$B$776,O$180)+'СЕТ СН'!$F$12</f>
        <v>168.88643421</v>
      </c>
      <c r="P187" s="36">
        <f>SUMIFS(СВЦЭМ!$F$33:$F$776,СВЦЭМ!$A$33:$A$776,$A187,СВЦЭМ!$B$33:$B$776,P$180)+'СЕТ СН'!$F$12</f>
        <v>171.73574970999999</v>
      </c>
      <c r="Q187" s="36">
        <f>SUMIFS(СВЦЭМ!$F$33:$F$776,СВЦЭМ!$A$33:$A$776,$A187,СВЦЭМ!$B$33:$B$776,Q$180)+'СЕТ СН'!$F$12</f>
        <v>173.06258962999999</v>
      </c>
      <c r="R187" s="36">
        <f>SUMIFS(СВЦЭМ!$F$33:$F$776,СВЦЭМ!$A$33:$A$776,$A187,СВЦЭМ!$B$33:$B$776,R$180)+'СЕТ СН'!$F$12</f>
        <v>171.21660826999999</v>
      </c>
      <c r="S187" s="36">
        <f>SUMIFS(СВЦЭМ!$F$33:$F$776,СВЦЭМ!$A$33:$A$776,$A187,СВЦЭМ!$B$33:$B$776,S$180)+'СЕТ СН'!$F$12</f>
        <v>164.15655501000001</v>
      </c>
      <c r="T187" s="36">
        <f>SUMIFS(СВЦЭМ!$F$33:$F$776,СВЦЭМ!$A$33:$A$776,$A187,СВЦЭМ!$B$33:$B$776,T$180)+'СЕТ СН'!$F$12</f>
        <v>155.55367946000001</v>
      </c>
      <c r="U187" s="36">
        <f>SUMIFS(СВЦЭМ!$F$33:$F$776,СВЦЭМ!$A$33:$A$776,$A187,СВЦЭМ!$B$33:$B$776,U$180)+'СЕТ СН'!$F$12</f>
        <v>156.11213240000001</v>
      </c>
      <c r="V187" s="36">
        <f>SUMIFS(СВЦЭМ!$F$33:$F$776,СВЦЭМ!$A$33:$A$776,$A187,СВЦЭМ!$B$33:$B$776,V$180)+'СЕТ СН'!$F$12</f>
        <v>160.08759698</v>
      </c>
      <c r="W187" s="36">
        <f>SUMIFS(СВЦЭМ!$F$33:$F$776,СВЦЭМ!$A$33:$A$776,$A187,СВЦЭМ!$B$33:$B$776,W$180)+'СЕТ СН'!$F$12</f>
        <v>164.08828181999999</v>
      </c>
      <c r="X187" s="36">
        <f>SUMIFS(СВЦЭМ!$F$33:$F$776,СВЦЭМ!$A$33:$A$776,$A187,СВЦЭМ!$B$33:$B$776,X$180)+'СЕТ СН'!$F$12</f>
        <v>165.77713990999999</v>
      </c>
      <c r="Y187" s="36">
        <f>SUMIFS(СВЦЭМ!$F$33:$F$776,СВЦЭМ!$A$33:$A$776,$A187,СВЦЭМ!$B$33:$B$776,Y$180)+'СЕТ СН'!$F$12</f>
        <v>169.15233146</v>
      </c>
    </row>
    <row r="188" spans="1:27" ht="15.75" x14ac:dyDescent="0.2">
      <c r="A188" s="35">
        <f t="shared" si="5"/>
        <v>43869</v>
      </c>
      <c r="B188" s="36">
        <f>SUMIFS(СВЦЭМ!$F$33:$F$776,СВЦЭМ!$A$33:$A$776,$A188,СВЦЭМ!$B$33:$B$776,B$180)+'СЕТ СН'!$F$12</f>
        <v>176.92522202000001</v>
      </c>
      <c r="C188" s="36">
        <f>SUMIFS(СВЦЭМ!$F$33:$F$776,СВЦЭМ!$A$33:$A$776,$A188,СВЦЭМ!$B$33:$B$776,C$180)+'СЕТ СН'!$F$12</f>
        <v>183.53871663000001</v>
      </c>
      <c r="D188" s="36">
        <f>SUMIFS(СВЦЭМ!$F$33:$F$776,СВЦЭМ!$A$33:$A$776,$A188,СВЦЭМ!$B$33:$B$776,D$180)+'СЕТ СН'!$F$12</f>
        <v>187.03121691999999</v>
      </c>
      <c r="E188" s="36">
        <f>SUMIFS(СВЦЭМ!$F$33:$F$776,СВЦЭМ!$A$33:$A$776,$A188,СВЦЭМ!$B$33:$B$776,E$180)+'СЕТ СН'!$F$12</f>
        <v>187.25180818000001</v>
      </c>
      <c r="F188" s="36">
        <f>SUMIFS(СВЦЭМ!$F$33:$F$776,СВЦЭМ!$A$33:$A$776,$A188,СВЦЭМ!$B$33:$B$776,F$180)+'СЕТ СН'!$F$12</f>
        <v>186.14030502</v>
      </c>
      <c r="G188" s="36">
        <f>SUMIFS(СВЦЭМ!$F$33:$F$776,СВЦЭМ!$A$33:$A$776,$A188,СВЦЭМ!$B$33:$B$776,G$180)+'СЕТ СН'!$F$12</f>
        <v>184.90684286999999</v>
      </c>
      <c r="H188" s="36">
        <f>SUMIFS(СВЦЭМ!$F$33:$F$776,СВЦЭМ!$A$33:$A$776,$A188,СВЦЭМ!$B$33:$B$776,H$180)+'СЕТ СН'!$F$12</f>
        <v>181.96121561999999</v>
      </c>
      <c r="I188" s="36">
        <f>SUMIFS(СВЦЭМ!$F$33:$F$776,СВЦЭМ!$A$33:$A$776,$A188,СВЦЭМ!$B$33:$B$776,I$180)+'СЕТ СН'!$F$12</f>
        <v>177.69948704999999</v>
      </c>
      <c r="J188" s="36">
        <f>SUMIFS(СВЦЭМ!$F$33:$F$776,СВЦЭМ!$A$33:$A$776,$A188,СВЦЭМ!$B$33:$B$776,J$180)+'СЕТ СН'!$F$12</f>
        <v>172.94841489000001</v>
      </c>
      <c r="K188" s="36">
        <f>SUMIFS(СВЦЭМ!$F$33:$F$776,СВЦЭМ!$A$33:$A$776,$A188,СВЦЭМ!$B$33:$B$776,K$180)+'СЕТ СН'!$F$12</f>
        <v>169.35762674</v>
      </c>
      <c r="L188" s="36">
        <f>SUMIFS(СВЦЭМ!$F$33:$F$776,СВЦЭМ!$A$33:$A$776,$A188,СВЦЭМ!$B$33:$B$776,L$180)+'СЕТ СН'!$F$12</f>
        <v>162.31292277</v>
      </c>
      <c r="M188" s="36">
        <f>SUMIFS(СВЦЭМ!$F$33:$F$776,СВЦЭМ!$A$33:$A$776,$A188,СВЦЭМ!$B$33:$B$776,M$180)+'СЕТ СН'!$F$12</f>
        <v>159.66863566999999</v>
      </c>
      <c r="N188" s="36">
        <f>SUMIFS(СВЦЭМ!$F$33:$F$776,СВЦЭМ!$A$33:$A$776,$A188,СВЦЭМ!$B$33:$B$776,N$180)+'СЕТ СН'!$F$12</f>
        <v>162.01477854000001</v>
      </c>
      <c r="O188" s="36">
        <f>SUMIFS(СВЦЭМ!$F$33:$F$776,СВЦЭМ!$A$33:$A$776,$A188,СВЦЭМ!$B$33:$B$776,O$180)+'СЕТ СН'!$F$12</f>
        <v>164.76779672999999</v>
      </c>
      <c r="P188" s="36">
        <f>SUMIFS(СВЦЭМ!$F$33:$F$776,СВЦЭМ!$A$33:$A$776,$A188,СВЦЭМ!$B$33:$B$776,P$180)+'СЕТ СН'!$F$12</f>
        <v>165.37839976000001</v>
      </c>
      <c r="Q188" s="36">
        <f>SUMIFS(СВЦЭМ!$F$33:$F$776,СВЦЭМ!$A$33:$A$776,$A188,СВЦЭМ!$B$33:$B$776,Q$180)+'СЕТ СН'!$F$12</f>
        <v>165.99447071</v>
      </c>
      <c r="R188" s="36">
        <f>SUMIFS(СВЦЭМ!$F$33:$F$776,СВЦЭМ!$A$33:$A$776,$A188,СВЦЭМ!$B$33:$B$776,R$180)+'СЕТ СН'!$F$12</f>
        <v>166.90442057999999</v>
      </c>
      <c r="S188" s="36">
        <f>SUMIFS(СВЦЭМ!$F$33:$F$776,СВЦЭМ!$A$33:$A$776,$A188,СВЦЭМ!$B$33:$B$776,S$180)+'СЕТ СН'!$F$12</f>
        <v>166.26781062000001</v>
      </c>
      <c r="T188" s="36">
        <f>SUMIFS(СВЦЭМ!$F$33:$F$776,СВЦЭМ!$A$33:$A$776,$A188,СВЦЭМ!$B$33:$B$776,T$180)+'СЕТ СН'!$F$12</f>
        <v>168.91623659999999</v>
      </c>
      <c r="U188" s="36">
        <f>SUMIFS(СВЦЭМ!$F$33:$F$776,СВЦЭМ!$A$33:$A$776,$A188,СВЦЭМ!$B$33:$B$776,U$180)+'СЕТ СН'!$F$12</f>
        <v>169.68180661</v>
      </c>
      <c r="V188" s="36">
        <f>SUMIFS(СВЦЭМ!$F$33:$F$776,СВЦЭМ!$A$33:$A$776,$A188,СВЦЭМ!$B$33:$B$776,V$180)+'СЕТ СН'!$F$12</f>
        <v>165.96860615</v>
      </c>
      <c r="W188" s="36">
        <f>SUMIFS(СВЦЭМ!$F$33:$F$776,СВЦЭМ!$A$33:$A$776,$A188,СВЦЭМ!$B$33:$B$776,W$180)+'СЕТ СН'!$F$12</f>
        <v>164.92705629</v>
      </c>
      <c r="X188" s="36">
        <f>SUMIFS(СВЦЭМ!$F$33:$F$776,СВЦЭМ!$A$33:$A$776,$A188,СВЦЭМ!$B$33:$B$776,X$180)+'СЕТ СН'!$F$12</f>
        <v>164.40026344</v>
      </c>
      <c r="Y188" s="36">
        <f>SUMIFS(СВЦЭМ!$F$33:$F$776,СВЦЭМ!$A$33:$A$776,$A188,СВЦЭМ!$B$33:$B$776,Y$180)+'СЕТ СН'!$F$12</f>
        <v>169.20125576999999</v>
      </c>
    </row>
    <row r="189" spans="1:27" ht="15.75" x14ac:dyDescent="0.2">
      <c r="A189" s="35">
        <f t="shared" si="5"/>
        <v>43870</v>
      </c>
      <c r="B189" s="36">
        <f>SUMIFS(СВЦЭМ!$F$33:$F$776,СВЦЭМ!$A$33:$A$776,$A189,СВЦЭМ!$B$33:$B$776,B$180)+'СЕТ СН'!$F$12</f>
        <v>177.62060384</v>
      </c>
      <c r="C189" s="36">
        <f>SUMIFS(СВЦЭМ!$F$33:$F$776,СВЦЭМ!$A$33:$A$776,$A189,СВЦЭМ!$B$33:$B$776,C$180)+'СЕТ СН'!$F$12</f>
        <v>181.52495113000001</v>
      </c>
      <c r="D189" s="36">
        <f>SUMIFS(СВЦЭМ!$F$33:$F$776,СВЦЭМ!$A$33:$A$776,$A189,СВЦЭМ!$B$33:$B$776,D$180)+'СЕТ СН'!$F$12</f>
        <v>184.46572397</v>
      </c>
      <c r="E189" s="36">
        <f>SUMIFS(СВЦЭМ!$F$33:$F$776,СВЦЭМ!$A$33:$A$776,$A189,СВЦЭМ!$B$33:$B$776,E$180)+'СЕТ СН'!$F$12</f>
        <v>185.69816606000001</v>
      </c>
      <c r="F189" s="36">
        <f>SUMIFS(СВЦЭМ!$F$33:$F$776,СВЦЭМ!$A$33:$A$776,$A189,СВЦЭМ!$B$33:$B$776,F$180)+'СЕТ СН'!$F$12</f>
        <v>184.19769249000001</v>
      </c>
      <c r="G189" s="36">
        <f>SUMIFS(СВЦЭМ!$F$33:$F$776,СВЦЭМ!$A$33:$A$776,$A189,СВЦЭМ!$B$33:$B$776,G$180)+'СЕТ СН'!$F$12</f>
        <v>181.87001545999999</v>
      </c>
      <c r="H189" s="36">
        <f>SUMIFS(СВЦЭМ!$F$33:$F$776,СВЦЭМ!$A$33:$A$776,$A189,СВЦЭМ!$B$33:$B$776,H$180)+'СЕТ СН'!$F$12</f>
        <v>177.25525579999999</v>
      </c>
      <c r="I189" s="36">
        <f>SUMIFS(СВЦЭМ!$F$33:$F$776,СВЦЭМ!$A$33:$A$776,$A189,СВЦЭМ!$B$33:$B$776,I$180)+'СЕТ СН'!$F$12</f>
        <v>172.49866935</v>
      </c>
      <c r="J189" s="36">
        <f>SUMIFS(СВЦЭМ!$F$33:$F$776,СВЦЭМ!$A$33:$A$776,$A189,СВЦЭМ!$B$33:$B$776,J$180)+'СЕТ СН'!$F$12</f>
        <v>166.43998887000001</v>
      </c>
      <c r="K189" s="36">
        <f>SUMIFS(СВЦЭМ!$F$33:$F$776,СВЦЭМ!$A$33:$A$776,$A189,СВЦЭМ!$B$33:$B$776,K$180)+'СЕТ СН'!$F$12</f>
        <v>162.17544448000001</v>
      </c>
      <c r="L189" s="36">
        <f>SUMIFS(СВЦЭМ!$F$33:$F$776,СВЦЭМ!$A$33:$A$776,$A189,СВЦЭМ!$B$33:$B$776,L$180)+'СЕТ СН'!$F$12</f>
        <v>161.73050247</v>
      </c>
      <c r="M189" s="36">
        <f>SUMIFS(СВЦЭМ!$F$33:$F$776,СВЦЭМ!$A$33:$A$776,$A189,СВЦЭМ!$B$33:$B$776,M$180)+'СЕТ СН'!$F$12</f>
        <v>164.93154863999999</v>
      </c>
      <c r="N189" s="36">
        <f>SUMIFS(СВЦЭМ!$F$33:$F$776,СВЦЭМ!$A$33:$A$776,$A189,СВЦЭМ!$B$33:$B$776,N$180)+'СЕТ СН'!$F$12</f>
        <v>167.43620677000001</v>
      </c>
      <c r="O189" s="36">
        <f>SUMIFS(СВЦЭМ!$F$33:$F$776,СВЦЭМ!$A$33:$A$776,$A189,СВЦЭМ!$B$33:$B$776,O$180)+'СЕТ СН'!$F$12</f>
        <v>169.84957145999999</v>
      </c>
      <c r="P189" s="36">
        <f>SUMIFS(СВЦЭМ!$F$33:$F$776,СВЦЭМ!$A$33:$A$776,$A189,СВЦЭМ!$B$33:$B$776,P$180)+'СЕТ СН'!$F$12</f>
        <v>171.35330010000001</v>
      </c>
      <c r="Q189" s="36">
        <f>SUMIFS(СВЦЭМ!$F$33:$F$776,СВЦЭМ!$A$33:$A$776,$A189,СВЦЭМ!$B$33:$B$776,Q$180)+'СЕТ СН'!$F$12</f>
        <v>172.82704572</v>
      </c>
      <c r="R189" s="36">
        <f>SUMIFS(СВЦЭМ!$F$33:$F$776,СВЦЭМ!$A$33:$A$776,$A189,СВЦЭМ!$B$33:$B$776,R$180)+'СЕТ СН'!$F$12</f>
        <v>171.96212079</v>
      </c>
      <c r="S189" s="36">
        <f>SUMIFS(СВЦЭМ!$F$33:$F$776,СВЦЭМ!$A$33:$A$776,$A189,СВЦЭМ!$B$33:$B$776,S$180)+'СЕТ СН'!$F$12</f>
        <v>170.63580339999999</v>
      </c>
      <c r="T189" s="36">
        <f>SUMIFS(СВЦЭМ!$F$33:$F$776,СВЦЭМ!$A$33:$A$776,$A189,СВЦЭМ!$B$33:$B$776,T$180)+'СЕТ СН'!$F$12</f>
        <v>169.2498263</v>
      </c>
      <c r="U189" s="36">
        <f>SUMIFS(СВЦЭМ!$F$33:$F$776,СВЦЭМ!$A$33:$A$776,$A189,СВЦЭМ!$B$33:$B$776,U$180)+'СЕТ СН'!$F$12</f>
        <v>168.61309765999999</v>
      </c>
      <c r="V189" s="36">
        <f>SUMIFS(СВЦЭМ!$F$33:$F$776,СВЦЭМ!$A$33:$A$776,$A189,СВЦЭМ!$B$33:$B$776,V$180)+'СЕТ СН'!$F$12</f>
        <v>169.25482608999999</v>
      </c>
      <c r="W189" s="36">
        <f>SUMIFS(СВЦЭМ!$F$33:$F$776,СВЦЭМ!$A$33:$A$776,$A189,СВЦЭМ!$B$33:$B$776,W$180)+'СЕТ СН'!$F$12</f>
        <v>170.37229271999999</v>
      </c>
      <c r="X189" s="36">
        <f>SUMIFS(СВЦЭМ!$F$33:$F$776,СВЦЭМ!$A$33:$A$776,$A189,СВЦЭМ!$B$33:$B$776,X$180)+'СЕТ СН'!$F$12</f>
        <v>170.06287180999999</v>
      </c>
      <c r="Y189" s="36">
        <f>SUMIFS(СВЦЭМ!$F$33:$F$776,СВЦЭМ!$A$33:$A$776,$A189,СВЦЭМ!$B$33:$B$776,Y$180)+'СЕТ СН'!$F$12</f>
        <v>172.65888914999999</v>
      </c>
    </row>
    <row r="190" spans="1:27" ht="15.75" x14ac:dyDescent="0.2">
      <c r="A190" s="35">
        <f t="shared" si="5"/>
        <v>43871</v>
      </c>
      <c r="B190" s="36">
        <f>SUMIFS(СВЦЭМ!$F$33:$F$776,СВЦЭМ!$A$33:$A$776,$A190,СВЦЭМ!$B$33:$B$776,B$180)+'СЕТ СН'!$F$12</f>
        <v>185.16823235000001</v>
      </c>
      <c r="C190" s="36">
        <f>SUMIFS(СВЦЭМ!$F$33:$F$776,СВЦЭМ!$A$33:$A$776,$A190,СВЦЭМ!$B$33:$B$776,C$180)+'СЕТ СН'!$F$12</f>
        <v>189.87250850000001</v>
      </c>
      <c r="D190" s="36">
        <f>SUMIFS(СВЦЭМ!$F$33:$F$776,СВЦЭМ!$A$33:$A$776,$A190,СВЦЭМ!$B$33:$B$776,D$180)+'СЕТ СН'!$F$12</f>
        <v>192.10088748999999</v>
      </c>
      <c r="E190" s="36">
        <f>SUMIFS(СВЦЭМ!$F$33:$F$776,СВЦЭМ!$A$33:$A$776,$A190,СВЦЭМ!$B$33:$B$776,E$180)+'СЕТ СН'!$F$12</f>
        <v>193.01610375999999</v>
      </c>
      <c r="F190" s="36">
        <f>SUMIFS(СВЦЭМ!$F$33:$F$776,СВЦЭМ!$A$33:$A$776,$A190,СВЦЭМ!$B$33:$B$776,F$180)+'СЕТ СН'!$F$12</f>
        <v>191.41834555</v>
      </c>
      <c r="G190" s="36">
        <f>SUMIFS(СВЦЭМ!$F$33:$F$776,СВЦЭМ!$A$33:$A$776,$A190,СВЦЭМ!$B$33:$B$776,G$180)+'СЕТ СН'!$F$12</f>
        <v>187.465127</v>
      </c>
      <c r="H190" s="36">
        <f>SUMIFS(СВЦЭМ!$F$33:$F$776,СВЦЭМ!$A$33:$A$776,$A190,СВЦЭМ!$B$33:$B$776,H$180)+'СЕТ СН'!$F$12</f>
        <v>180.38990641999999</v>
      </c>
      <c r="I190" s="36">
        <f>SUMIFS(СВЦЭМ!$F$33:$F$776,СВЦЭМ!$A$33:$A$776,$A190,СВЦЭМ!$B$33:$B$776,I$180)+'СЕТ СН'!$F$12</f>
        <v>174.17535301000001</v>
      </c>
      <c r="J190" s="36">
        <f>SUMIFS(СВЦЭМ!$F$33:$F$776,СВЦЭМ!$A$33:$A$776,$A190,СВЦЭМ!$B$33:$B$776,J$180)+'СЕТ СН'!$F$12</f>
        <v>168.25043994000001</v>
      </c>
      <c r="K190" s="36">
        <f>SUMIFS(СВЦЭМ!$F$33:$F$776,СВЦЭМ!$A$33:$A$776,$A190,СВЦЭМ!$B$33:$B$776,K$180)+'СЕТ СН'!$F$12</f>
        <v>163.4610696</v>
      </c>
      <c r="L190" s="36">
        <f>SUMIFS(СВЦЭМ!$F$33:$F$776,СВЦЭМ!$A$33:$A$776,$A190,СВЦЭМ!$B$33:$B$776,L$180)+'СЕТ СН'!$F$12</f>
        <v>165.46136641999999</v>
      </c>
      <c r="M190" s="36">
        <f>SUMIFS(СВЦЭМ!$F$33:$F$776,СВЦЭМ!$A$33:$A$776,$A190,СВЦЭМ!$B$33:$B$776,M$180)+'СЕТ СН'!$F$12</f>
        <v>167.68740983999999</v>
      </c>
      <c r="N190" s="36">
        <f>SUMIFS(СВЦЭМ!$F$33:$F$776,СВЦЭМ!$A$33:$A$776,$A190,СВЦЭМ!$B$33:$B$776,N$180)+'СЕТ СН'!$F$12</f>
        <v>171.15992888</v>
      </c>
      <c r="O190" s="36">
        <f>SUMIFS(СВЦЭМ!$F$33:$F$776,СВЦЭМ!$A$33:$A$776,$A190,СВЦЭМ!$B$33:$B$776,O$180)+'СЕТ СН'!$F$12</f>
        <v>174.69160755999999</v>
      </c>
      <c r="P190" s="36">
        <f>SUMIFS(СВЦЭМ!$F$33:$F$776,СВЦЭМ!$A$33:$A$776,$A190,СВЦЭМ!$B$33:$B$776,P$180)+'СЕТ СН'!$F$12</f>
        <v>176.58373148000001</v>
      </c>
      <c r="Q190" s="36">
        <f>SUMIFS(СВЦЭМ!$F$33:$F$776,СВЦЭМ!$A$33:$A$776,$A190,СВЦЭМ!$B$33:$B$776,Q$180)+'СЕТ СН'!$F$12</f>
        <v>177.87273948000001</v>
      </c>
      <c r="R190" s="36">
        <f>SUMIFS(СВЦЭМ!$F$33:$F$776,СВЦЭМ!$A$33:$A$776,$A190,СВЦЭМ!$B$33:$B$776,R$180)+'СЕТ СН'!$F$12</f>
        <v>178.25680609</v>
      </c>
      <c r="S190" s="36">
        <f>SUMIFS(СВЦЭМ!$F$33:$F$776,СВЦЭМ!$A$33:$A$776,$A190,СВЦЭМ!$B$33:$B$776,S$180)+'СЕТ СН'!$F$12</f>
        <v>175.96179545000001</v>
      </c>
      <c r="T190" s="36">
        <f>SUMIFS(СВЦЭМ!$F$33:$F$776,СВЦЭМ!$A$33:$A$776,$A190,СВЦЭМ!$B$33:$B$776,T$180)+'СЕТ СН'!$F$12</f>
        <v>169.94780421999999</v>
      </c>
      <c r="U190" s="36">
        <f>SUMIFS(СВЦЭМ!$F$33:$F$776,СВЦЭМ!$A$33:$A$776,$A190,СВЦЭМ!$B$33:$B$776,U$180)+'СЕТ СН'!$F$12</f>
        <v>169.49376530999999</v>
      </c>
      <c r="V190" s="36">
        <f>SUMIFS(СВЦЭМ!$F$33:$F$776,СВЦЭМ!$A$33:$A$776,$A190,СВЦЭМ!$B$33:$B$776,V$180)+'СЕТ СН'!$F$12</f>
        <v>171.05258033000001</v>
      </c>
      <c r="W190" s="36">
        <f>SUMIFS(СВЦЭМ!$F$33:$F$776,СВЦЭМ!$A$33:$A$776,$A190,СВЦЭМ!$B$33:$B$776,W$180)+'СЕТ СН'!$F$12</f>
        <v>173.53477978000001</v>
      </c>
      <c r="X190" s="36">
        <f>SUMIFS(СВЦЭМ!$F$33:$F$776,СВЦЭМ!$A$33:$A$776,$A190,СВЦЭМ!$B$33:$B$776,X$180)+'СЕТ СН'!$F$12</f>
        <v>176.89280092999999</v>
      </c>
      <c r="Y190" s="36">
        <f>SUMIFS(СВЦЭМ!$F$33:$F$776,СВЦЭМ!$A$33:$A$776,$A190,СВЦЭМ!$B$33:$B$776,Y$180)+'СЕТ СН'!$F$12</f>
        <v>179.24137528</v>
      </c>
    </row>
    <row r="191" spans="1:27" ht="15.75" x14ac:dyDescent="0.2">
      <c r="A191" s="35">
        <f t="shared" si="5"/>
        <v>43872</v>
      </c>
      <c r="B191" s="36">
        <f>SUMIFS(СВЦЭМ!$F$33:$F$776,СВЦЭМ!$A$33:$A$776,$A191,СВЦЭМ!$B$33:$B$776,B$180)+'СЕТ СН'!$F$12</f>
        <v>177.80220442999999</v>
      </c>
      <c r="C191" s="36">
        <f>SUMIFS(СВЦЭМ!$F$33:$F$776,СВЦЭМ!$A$33:$A$776,$A191,СВЦЭМ!$B$33:$B$776,C$180)+'СЕТ СН'!$F$12</f>
        <v>182.07613476</v>
      </c>
      <c r="D191" s="36">
        <f>SUMIFS(СВЦЭМ!$F$33:$F$776,СВЦЭМ!$A$33:$A$776,$A191,СВЦЭМ!$B$33:$B$776,D$180)+'СЕТ СН'!$F$12</f>
        <v>184.06977072999999</v>
      </c>
      <c r="E191" s="36">
        <f>SUMIFS(СВЦЭМ!$F$33:$F$776,СВЦЭМ!$A$33:$A$776,$A191,СВЦЭМ!$B$33:$B$776,E$180)+'СЕТ СН'!$F$12</f>
        <v>184.55267706000001</v>
      </c>
      <c r="F191" s="36">
        <f>SUMIFS(СВЦЭМ!$F$33:$F$776,СВЦЭМ!$A$33:$A$776,$A191,СВЦЭМ!$B$33:$B$776,F$180)+'СЕТ СН'!$F$12</f>
        <v>182.86420408000001</v>
      </c>
      <c r="G191" s="36">
        <f>SUMIFS(СВЦЭМ!$F$33:$F$776,СВЦЭМ!$A$33:$A$776,$A191,СВЦЭМ!$B$33:$B$776,G$180)+'СЕТ СН'!$F$12</f>
        <v>179.51410928000001</v>
      </c>
      <c r="H191" s="36">
        <f>SUMIFS(СВЦЭМ!$F$33:$F$776,СВЦЭМ!$A$33:$A$776,$A191,СВЦЭМ!$B$33:$B$776,H$180)+'СЕТ СН'!$F$12</f>
        <v>174.03485337999999</v>
      </c>
      <c r="I191" s="36">
        <f>SUMIFS(СВЦЭМ!$F$33:$F$776,СВЦЭМ!$A$33:$A$776,$A191,СВЦЭМ!$B$33:$B$776,I$180)+'СЕТ СН'!$F$12</f>
        <v>168.09746050999999</v>
      </c>
      <c r="J191" s="36">
        <f>SUMIFS(СВЦЭМ!$F$33:$F$776,СВЦЭМ!$A$33:$A$776,$A191,СВЦЭМ!$B$33:$B$776,J$180)+'СЕТ СН'!$F$12</f>
        <v>164.34482678000001</v>
      </c>
      <c r="K191" s="36">
        <f>SUMIFS(СВЦЭМ!$F$33:$F$776,СВЦЭМ!$A$33:$A$776,$A191,СВЦЭМ!$B$33:$B$776,K$180)+'СЕТ СН'!$F$12</f>
        <v>160.96259577000001</v>
      </c>
      <c r="L191" s="36">
        <f>SUMIFS(СВЦЭМ!$F$33:$F$776,СВЦЭМ!$A$33:$A$776,$A191,СВЦЭМ!$B$33:$B$776,L$180)+'СЕТ СН'!$F$12</f>
        <v>162.96404200000001</v>
      </c>
      <c r="M191" s="36">
        <f>SUMIFS(СВЦЭМ!$F$33:$F$776,СВЦЭМ!$A$33:$A$776,$A191,СВЦЭМ!$B$33:$B$776,M$180)+'СЕТ СН'!$F$12</f>
        <v>166.45263785</v>
      </c>
      <c r="N191" s="36">
        <f>SUMIFS(СВЦЭМ!$F$33:$F$776,СВЦЭМ!$A$33:$A$776,$A191,СВЦЭМ!$B$33:$B$776,N$180)+'СЕТ СН'!$F$12</f>
        <v>170.48866153</v>
      </c>
      <c r="O191" s="36">
        <f>SUMIFS(СВЦЭМ!$F$33:$F$776,СВЦЭМ!$A$33:$A$776,$A191,СВЦЭМ!$B$33:$B$776,O$180)+'СЕТ СН'!$F$12</f>
        <v>176.54477080000001</v>
      </c>
      <c r="P191" s="36">
        <f>SUMIFS(СВЦЭМ!$F$33:$F$776,СВЦЭМ!$A$33:$A$776,$A191,СВЦЭМ!$B$33:$B$776,P$180)+'СЕТ СН'!$F$12</f>
        <v>180.68082724999999</v>
      </c>
      <c r="Q191" s="36">
        <f>SUMIFS(СВЦЭМ!$F$33:$F$776,СВЦЭМ!$A$33:$A$776,$A191,СВЦЭМ!$B$33:$B$776,Q$180)+'СЕТ СН'!$F$12</f>
        <v>182.55648294</v>
      </c>
      <c r="R191" s="36">
        <f>SUMIFS(СВЦЭМ!$F$33:$F$776,СВЦЭМ!$A$33:$A$776,$A191,СВЦЭМ!$B$33:$B$776,R$180)+'СЕТ СН'!$F$12</f>
        <v>178.40317927999999</v>
      </c>
      <c r="S191" s="36">
        <f>SUMIFS(СВЦЭМ!$F$33:$F$776,СВЦЭМ!$A$33:$A$776,$A191,СВЦЭМ!$B$33:$B$776,S$180)+'СЕТ СН'!$F$12</f>
        <v>173.13450144999999</v>
      </c>
      <c r="T191" s="36">
        <f>SUMIFS(СВЦЭМ!$F$33:$F$776,СВЦЭМ!$A$33:$A$776,$A191,СВЦЭМ!$B$33:$B$776,T$180)+'СЕТ СН'!$F$12</f>
        <v>168.18899515000001</v>
      </c>
      <c r="U191" s="36">
        <f>SUMIFS(СВЦЭМ!$F$33:$F$776,СВЦЭМ!$A$33:$A$776,$A191,СВЦЭМ!$B$33:$B$776,U$180)+'СЕТ СН'!$F$12</f>
        <v>167.35634877999999</v>
      </c>
      <c r="V191" s="36">
        <f>SUMIFS(СВЦЭМ!$F$33:$F$776,СВЦЭМ!$A$33:$A$776,$A191,СВЦЭМ!$B$33:$B$776,V$180)+'СЕТ СН'!$F$12</f>
        <v>168.05279486000001</v>
      </c>
      <c r="W191" s="36">
        <f>SUMIFS(СВЦЭМ!$F$33:$F$776,СВЦЭМ!$A$33:$A$776,$A191,СВЦЭМ!$B$33:$B$776,W$180)+'СЕТ СН'!$F$12</f>
        <v>171.20363871999999</v>
      </c>
      <c r="X191" s="36">
        <f>SUMIFS(СВЦЭМ!$F$33:$F$776,СВЦЭМ!$A$33:$A$776,$A191,СВЦЭМ!$B$33:$B$776,X$180)+'СЕТ СН'!$F$12</f>
        <v>173.62930684</v>
      </c>
      <c r="Y191" s="36">
        <f>SUMIFS(СВЦЭМ!$F$33:$F$776,СВЦЭМ!$A$33:$A$776,$A191,СВЦЭМ!$B$33:$B$776,Y$180)+'СЕТ СН'!$F$12</f>
        <v>173.98442922000001</v>
      </c>
    </row>
    <row r="192" spans="1:27" ht="15.75" x14ac:dyDescent="0.2">
      <c r="A192" s="35">
        <f t="shared" si="5"/>
        <v>43873</v>
      </c>
      <c r="B192" s="36">
        <f>SUMIFS(СВЦЭМ!$F$33:$F$776,СВЦЭМ!$A$33:$A$776,$A192,СВЦЭМ!$B$33:$B$776,B$180)+'СЕТ СН'!$F$12</f>
        <v>175.25330621000001</v>
      </c>
      <c r="C192" s="36">
        <f>SUMIFS(СВЦЭМ!$F$33:$F$776,СВЦЭМ!$A$33:$A$776,$A192,СВЦЭМ!$B$33:$B$776,C$180)+'СЕТ СН'!$F$12</f>
        <v>173.30100218000001</v>
      </c>
      <c r="D192" s="36">
        <f>SUMIFS(СВЦЭМ!$F$33:$F$776,СВЦЭМ!$A$33:$A$776,$A192,СВЦЭМ!$B$33:$B$776,D$180)+'СЕТ СН'!$F$12</f>
        <v>176.46518803000001</v>
      </c>
      <c r="E192" s="36">
        <f>SUMIFS(СВЦЭМ!$F$33:$F$776,СВЦЭМ!$A$33:$A$776,$A192,СВЦЭМ!$B$33:$B$776,E$180)+'СЕТ СН'!$F$12</f>
        <v>177.18042370000001</v>
      </c>
      <c r="F192" s="36">
        <f>SUMIFS(СВЦЭМ!$F$33:$F$776,СВЦЭМ!$A$33:$A$776,$A192,СВЦЭМ!$B$33:$B$776,F$180)+'СЕТ СН'!$F$12</f>
        <v>176.29319419000001</v>
      </c>
      <c r="G192" s="36">
        <f>SUMIFS(СВЦЭМ!$F$33:$F$776,СВЦЭМ!$A$33:$A$776,$A192,СВЦЭМ!$B$33:$B$776,G$180)+'СЕТ СН'!$F$12</f>
        <v>173.95003363999999</v>
      </c>
      <c r="H192" s="36">
        <f>SUMIFS(СВЦЭМ!$F$33:$F$776,СВЦЭМ!$A$33:$A$776,$A192,СВЦЭМ!$B$33:$B$776,H$180)+'СЕТ СН'!$F$12</f>
        <v>168.54134164999999</v>
      </c>
      <c r="I192" s="36">
        <f>SUMIFS(СВЦЭМ!$F$33:$F$776,СВЦЭМ!$A$33:$A$776,$A192,СВЦЭМ!$B$33:$B$776,I$180)+'СЕТ СН'!$F$12</f>
        <v>166.24812291999999</v>
      </c>
      <c r="J192" s="36">
        <f>SUMIFS(СВЦЭМ!$F$33:$F$776,СВЦЭМ!$A$33:$A$776,$A192,СВЦЭМ!$B$33:$B$776,J$180)+'СЕТ СН'!$F$12</f>
        <v>168.9408541</v>
      </c>
      <c r="K192" s="36">
        <f>SUMIFS(СВЦЭМ!$F$33:$F$776,СВЦЭМ!$A$33:$A$776,$A192,СВЦЭМ!$B$33:$B$776,K$180)+'СЕТ СН'!$F$12</f>
        <v>170.38048692999999</v>
      </c>
      <c r="L192" s="36">
        <f>SUMIFS(СВЦЭМ!$F$33:$F$776,СВЦЭМ!$A$33:$A$776,$A192,СВЦЭМ!$B$33:$B$776,L$180)+'СЕТ СН'!$F$12</f>
        <v>169.6292249</v>
      </c>
      <c r="M192" s="36">
        <f>SUMIFS(СВЦЭМ!$F$33:$F$776,СВЦЭМ!$A$33:$A$776,$A192,СВЦЭМ!$B$33:$B$776,M$180)+'СЕТ СН'!$F$12</f>
        <v>166.44036771</v>
      </c>
      <c r="N192" s="36">
        <f>SUMIFS(СВЦЭМ!$F$33:$F$776,СВЦЭМ!$A$33:$A$776,$A192,СВЦЭМ!$B$33:$B$776,N$180)+'СЕТ СН'!$F$12</f>
        <v>165.82686131</v>
      </c>
      <c r="O192" s="36">
        <f>SUMIFS(СВЦЭМ!$F$33:$F$776,СВЦЭМ!$A$33:$A$776,$A192,СВЦЭМ!$B$33:$B$776,O$180)+'СЕТ СН'!$F$12</f>
        <v>165.95326273000001</v>
      </c>
      <c r="P192" s="36">
        <f>SUMIFS(СВЦЭМ!$F$33:$F$776,СВЦЭМ!$A$33:$A$776,$A192,СВЦЭМ!$B$33:$B$776,P$180)+'СЕТ СН'!$F$12</f>
        <v>165.65105925</v>
      </c>
      <c r="Q192" s="36">
        <f>SUMIFS(СВЦЭМ!$F$33:$F$776,СВЦЭМ!$A$33:$A$776,$A192,СВЦЭМ!$B$33:$B$776,Q$180)+'СЕТ СН'!$F$12</f>
        <v>165.16168334</v>
      </c>
      <c r="R192" s="36">
        <f>SUMIFS(СВЦЭМ!$F$33:$F$776,СВЦЭМ!$A$33:$A$776,$A192,СВЦЭМ!$B$33:$B$776,R$180)+'СЕТ СН'!$F$12</f>
        <v>164.79048182</v>
      </c>
      <c r="S192" s="36">
        <f>SUMIFS(СВЦЭМ!$F$33:$F$776,СВЦЭМ!$A$33:$A$776,$A192,СВЦЭМ!$B$33:$B$776,S$180)+'СЕТ СН'!$F$12</f>
        <v>165.45727575000001</v>
      </c>
      <c r="T192" s="36">
        <f>SUMIFS(СВЦЭМ!$F$33:$F$776,СВЦЭМ!$A$33:$A$776,$A192,СВЦЭМ!$B$33:$B$776,T$180)+'СЕТ СН'!$F$12</f>
        <v>166.29775631000001</v>
      </c>
      <c r="U192" s="36">
        <f>SUMIFS(СВЦЭМ!$F$33:$F$776,СВЦЭМ!$A$33:$A$776,$A192,СВЦЭМ!$B$33:$B$776,U$180)+'СЕТ СН'!$F$12</f>
        <v>167.74462292999999</v>
      </c>
      <c r="V192" s="36">
        <f>SUMIFS(СВЦЭМ!$F$33:$F$776,СВЦЭМ!$A$33:$A$776,$A192,СВЦЭМ!$B$33:$B$776,V$180)+'СЕТ СН'!$F$12</f>
        <v>164.32313708000001</v>
      </c>
      <c r="W192" s="36">
        <f>SUMIFS(СВЦЭМ!$F$33:$F$776,СВЦЭМ!$A$33:$A$776,$A192,СВЦЭМ!$B$33:$B$776,W$180)+'СЕТ СН'!$F$12</f>
        <v>164.83810708999999</v>
      </c>
      <c r="X192" s="36">
        <f>SUMIFS(СВЦЭМ!$F$33:$F$776,СВЦЭМ!$A$33:$A$776,$A192,СВЦЭМ!$B$33:$B$776,X$180)+'СЕТ СН'!$F$12</f>
        <v>162.64512771</v>
      </c>
      <c r="Y192" s="36">
        <f>SUMIFS(СВЦЭМ!$F$33:$F$776,СВЦЭМ!$A$33:$A$776,$A192,СВЦЭМ!$B$33:$B$776,Y$180)+'СЕТ СН'!$F$12</f>
        <v>161.68093447000001</v>
      </c>
    </row>
    <row r="193" spans="1:25" ht="15.75" x14ac:dyDescent="0.2">
      <c r="A193" s="35">
        <f t="shared" si="5"/>
        <v>43874</v>
      </c>
      <c r="B193" s="36">
        <f>SUMIFS(СВЦЭМ!$F$33:$F$776,СВЦЭМ!$A$33:$A$776,$A193,СВЦЭМ!$B$33:$B$776,B$180)+'СЕТ СН'!$F$12</f>
        <v>170.08736499</v>
      </c>
      <c r="C193" s="36">
        <f>SUMIFS(СВЦЭМ!$F$33:$F$776,СВЦЭМ!$A$33:$A$776,$A193,СВЦЭМ!$B$33:$B$776,C$180)+'СЕТ СН'!$F$12</f>
        <v>173.60943053</v>
      </c>
      <c r="D193" s="36">
        <f>SUMIFS(СВЦЭМ!$F$33:$F$776,СВЦЭМ!$A$33:$A$776,$A193,СВЦЭМ!$B$33:$B$776,D$180)+'СЕТ СН'!$F$12</f>
        <v>176.14900793999999</v>
      </c>
      <c r="E193" s="36">
        <f>SUMIFS(СВЦЭМ!$F$33:$F$776,СВЦЭМ!$A$33:$A$776,$A193,СВЦЭМ!$B$33:$B$776,E$180)+'СЕТ СН'!$F$12</f>
        <v>178.28353444000001</v>
      </c>
      <c r="F193" s="36">
        <f>SUMIFS(СВЦЭМ!$F$33:$F$776,СВЦЭМ!$A$33:$A$776,$A193,СВЦЭМ!$B$33:$B$776,F$180)+'СЕТ СН'!$F$12</f>
        <v>177.30261182000001</v>
      </c>
      <c r="G193" s="36">
        <f>SUMIFS(СВЦЭМ!$F$33:$F$776,СВЦЭМ!$A$33:$A$776,$A193,СВЦЭМ!$B$33:$B$776,G$180)+'СЕТ СН'!$F$12</f>
        <v>175.03396850999999</v>
      </c>
      <c r="H193" s="36">
        <f>SUMIFS(СВЦЭМ!$F$33:$F$776,СВЦЭМ!$A$33:$A$776,$A193,СВЦЭМ!$B$33:$B$776,H$180)+'СЕТ СН'!$F$12</f>
        <v>170.22450309999999</v>
      </c>
      <c r="I193" s="36">
        <f>SUMIFS(СВЦЭМ!$F$33:$F$776,СВЦЭМ!$A$33:$A$776,$A193,СВЦЭМ!$B$33:$B$776,I$180)+'СЕТ СН'!$F$12</f>
        <v>165.68096721000001</v>
      </c>
      <c r="J193" s="36">
        <f>SUMIFS(СВЦЭМ!$F$33:$F$776,СВЦЭМ!$A$33:$A$776,$A193,СВЦЭМ!$B$33:$B$776,J$180)+'СЕТ СН'!$F$12</f>
        <v>164.85484618999999</v>
      </c>
      <c r="K193" s="36">
        <f>SUMIFS(СВЦЭМ!$F$33:$F$776,СВЦЭМ!$A$33:$A$776,$A193,СВЦЭМ!$B$33:$B$776,K$180)+'СЕТ СН'!$F$12</f>
        <v>161.73358100999999</v>
      </c>
      <c r="L193" s="36">
        <f>SUMIFS(СВЦЭМ!$F$33:$F$776,СВЦЭМ!$A$33:$A$776,$A193,СВЦЭМ!$B$33:$B$776,L$180)+'СЕТ СН'!$F$12</f>
        <v>161.09330312</v>
      </c>
      <c r="M193" s="36">
        <f>SUMIFS(СВЦЭМ!$F$33:$F$776,СВЦЭМ!$A$33:$A$776,$A193,СВЦЭМ!$B$33:$B$776,M$180)+'СЕТ СН'!$F$12</f>
        <v>163.19751959000001</v>
      </c>
      <c r="N193" s="36">
        <f>SUMIFS(СВЦЭМ!$F$33:$F$776,СВЦЭМ!$A$33:$A$776,$A193,СВЦЭМ!$B$33:$B$776,N$180)+'СЕТ СН'!$F$12</f>
        <v>167.2926717</v>
      </c>
      <c r="O193" s="36">
        <f>SUMIFS(СВЦЭМ!$F$33:$F$776,СВЦЭМ!$A$33:$A$776,$A193,СВЦЭМ!$B$33:$B$776,O$180)+'СЕТ СН'!$F$12</f>
        <v>168.73820118</v>
      </c>
      <c r="P193" s="36">
        <f>SUMIFS(СВЦЭМ!$F$33:$F$776,СВЦЭМ!$A$33:$A$776,$A193,СВЦЭМ!$B$33:$B$776,P$180)+'СЕТ СН'!$F$12</f>
        <v>169.82258160000001</v>
      </c>
      <c r="Q193" s="36">
        <f>SUMIFS(СВЦЭМ!$F$33:$F$776,СВЦЭМ!$A$33:$A$776,$A193,СВЦЭМ!$B$33:$B$776,Q$180)+'СЕТ СН'!$F$12</f>
        <v>170.29039263000001</v>
      </c>
      <c r="R193" s="36">
        <f>SUMIFS(СВЦЭМ!$F$33:$F$776,СВЦЭМ!$A$33:$A$776,$A193,СВЦЭМ!$B$33:$B$776,R$180)+'СЕТ СН'!$F$12</f>
        <v>170.26670811</v>
      </c>
      <c r="S193" s="36">
        <f>SUMIFS(СВЦЭМ!$F$33:$F$776,СВЦЭМ!$A$33:$A$776,$A193,СВЦЭМ!$B$33:$B$776,S$180)+'СЕТ СН'!$F$12</f>
        <v>167.28586756000001</v>
      </c>
      <c r="T193" s="36">
        <f>SUMIFS(СВЦЭМ!$F$33:$F$776,СВЦЭМ!$A$33:$A$776,$A193,СВЦЭМ!$B$33:$B$776,T$180)+'СЕТ СН'!$F$12</f>
        <v>160.10852406000001</v>
      </c>
      <c r="U193" s="36">
        <f>SUMIFS(СВЦЭМ!$F$33:$F$776,СВЦЭМ!$A$33:$A$776,$A193,СВЦЭМ!$B$33:$B$776,U$180)+'СЕТ СН'!$F$12</f>
        <v>158.27017585999999</v>
      </c>
      <c r="V193" s="36">
        <f>SUMIFS(СВЦЭМ!$F$33:$F$776,СВЦЭМ!$A$33:$A$776,$A193,СВЦЭМ!$B$33:$B$776,V$180)+'СЕТ СН'!$F$12</f>
        <v>157.21206719</v>
      </c>
      <c r="W193" s="36">
        <f>SUMIFS(СВЦЭМ!$F$33:$F$776,СВЦЭМ!$A$33:$A$776,$A193,СВЦЭМ!$B$33:$B$776,W$180)+'СЕТ СН'!$F$12</f>
        <v>160.77980844000001</v>
      </c>
      <c r="X193" s="36">
        <f>SUMIFS(СВЦЭМ!$F$33:$F$776,СВЦЭМ!$A$33:$A$776,$A193,СВЦЭМ!$B$33:$B$776,X$180)+'СЕТ СН'!$F$12</f>
        <v>163.27724936000001</v>
      </c>
      <c r="Y193" s="36">
        <f>SUMIFS(СВЦЭМ!$F$33:$F$776,СВЦЭМ!$A$33:$A$776,$A193,СВЦЭМ!$B$33:$B$776,Y$180)+'СЕТ СН'!$F$12</f>
        <v>167.65790763999999</v>
      </c>
    </row>
    <row r="194" spans="1:25" ht="15.75" x14ac:dyDescent="0.2">
      <c r="A194" s="35">
        <f t="shared" si="5"/>
        <v>43875</v>
      </c>
      <c r="B194" s="36">
        <f>SUMIFS(СВЦЭМ!$F$33:$F$776,СВЦЭМ!$A$33:$A$776,$A194,СВЦЭМ!$B$33:$B$776,B$180)+'СЕТ СН'!$F$12</f>
        <v>172.89748248000001</v>
      </c>
      <c r="C194" s="36">
        <f>SUMIFS(СВЦЭМ!$F$33:$F$776,СВЦЭМ!$A$33:$A$776,$A194,СВЦЭМ!$B$33:$B$776,C$180)+'СЕТ СН'!$F$12</f>
        <v>176.53137996999999</v>
      </c>
      <c r="D194" s="36">
        <f>SUMIFS(СВЦЭМ!$F$33:$F$776,СВЦЭМ!$A$33:$A$776,$A194,СВЦЭМ!$B$33:$B$776,D$180)+'СЕТ СН'!$F$12</f>
        <v>179.82640817999999</v>
      </c>
      <c r="E194" s="36">
        <f>SUMIFS(СВЦЭМ!$F$33:$F$776,СВЦЭМ!$A$33:$A$776,$A194,СВЦЭМ!$B$33:$B$776,E$180)+'СЕТ СН'!$F$12</f>
        <v>179.52023868000001</v>
      </c>
      <c r="F194" s="36">
        <f>SUMIFS(СВЦЭМ!$F$33:$F$776,СВЦЭМ!$A$33:$A$776,$A194,СВЦЭМ!$B$33:$B$776,F$180)+'СЕТ СН'!$F$12</f>
        <v>178.5633205</v>
      </c>
      <c r="G194" s="36">
        <f>SUMIFS(СВЦЭМ!$F$33:$F$776,СВЦЭМ!$A$33:$A$776,$A194,СВЦЭМ!$B$33:$B$776,G$180)+'СЕТ СН'!$F$12</f>
        <v>176.52383778000001</v>
      </c>
      <c r="H194" s="36">
        <f>SUMIFS(СВЦЭМ!$F$33:$F$776,СВЦЭМ!$A$33:$A$776,$A194,СВЦЭМ!$B$33:$B$776,H$180)+'СЕТ СН'!$F$12</f>
        <v>170.49508663</v>
      </c>
      <c r="I194" s="36">
        <f>SUMIFS(СВЦЭМ!$F$33:$F$776,СВЦЭМ!$A$33:$A$776,$A194,СВЦЭМ!$B$33:$B$776,I$180)+'СЕТ СН'!$F$12</f>
        <v>166.13705664</v>
      </c>
      <c r="J194" s="36">
        <f>SUMIFS(СВЦЭМ!$F$33:$F$776,СВЦЭМ!$A$33:$A$776,$A194,СВЦЭМ!$B$33:$B$776,J$180)+'СЕТ СН'!$F$12</f>
        <v>163.21137544000001</v>
      </c>
      <c r="K194" s="36">
        <f>SUMIFS(СВЦЭМ!$F$33:$F$776,СВЦЭМ!$A$33:$A$776,$A194,СВЦЭМ!$B$33:$B$776,K$180)+'СЕТ СН'!$F$12</f>
        <v>159.61254785</v>
      </c>
      <c r="L194" s="36">
        <f>SUMIFS(СВЦЭМ!$F$33:$F$776,СВЦЭМ!$A$33:$A$776,$A194,СВЦЭМ!$B$33:$B$776,L$180)+'СЕТ СН'!$F$12</f>
        <v>159.22480544999999</v>
      </c>
      <c r="M194" s="36">
        <f>SUMIFS(СВЦЭМ!$F$33:$F$776,СВЦЭМ!$A$33:$A$776,$A194,СВЦЭМ!$B$33:$B$776,M$180)+'СЕТ СН'!$F$12</f>
        <v>159.22066727999999</v>
      </c>
      <c r="N194" s="36">
        <f>SUMIFS(СВЦЭМ!$F$33:$F$776,СВЦЭМ!$A$33:$A$776,$A194,СВЦЭМ!$B$33:$B$776,N$180)+'СЕТ СН'!$F$12</f>
        <v>163.54049684</v>
      </c>
      <c r="O194" s="36">
        <f>SUMIFS(СВЦЭМ!$F$33:$F$776,СВЦЭМ!$A$33:$A$776,$A194,СВЦЭМ!$B$33:$B$776,O$180)+'СЕТ СН'!$F$12</f>
        <v>165.53156951</v>
      </c>
      <c r="P194" s="36">
        <f>SUMIFS(СВЦЭМ!$F$33:$F$776,СВЦЭМ!$A$33:$A$776,$A194,СВЦЭМ!$B$33:$B$776,P$180)+'СЕТ СН'!$F$12</f>
        <v>167.37795786000001</v>
      </c>
      <c r="Q194" s="36">
        <f>SUMIFS(СВЦЭМ!$F$33:$F$776,СВЦЭМ!$A$33:$A$776,$A194,СВЦЭМ!$B$33:$B$776,Q$180)+'СЕТ СН'!$F$12</f>
        <v>168.33020263</v>
      </c>
      <c r="R194" s="36">
        <f>SUMIFS(СВЦЭМ!$F$33:$F$776,СВЦЭМ!$A$33:$A$776,$A194,СВЦЭМ!$B$33:$B$776,R$180)+'СЕТ СН'!$F$12</f>
        <v>167.09656448999999</v>
      </c>
      <c r="S194" s="36">
        <f>SUMIFS(СВЦЭМ!$F$33:$F$776,СВЦЭМ!$A$33:$A$776,$A194,СВЦЭМ!$B$33:$B$776,S$180)+'СЕТ СН'!$F$12</f>
        <v>163.55473455000001</v>
      </c>
      <c r="T194" s="36">
        <f>SUMIFS(СВЦЭМ!$F$33:$F$776,СВЦЭМ!$A$33:$A$776,$A194,СВЦЭМ!$B$33:$B$776,T$180)+'СЕТ СН'!$F$12</f>
        <v>160.09605909000001</v>
      </c>
      <c r="U194" s="36">
        <f>SUMIFS(СВЦЭМ!$F$33:$F$776,СВЦЭМ!$A$33:$A$776,$A194,СВЦЭМ!$B$33:$B$776,U$180)+'СЕТ СН'!$F$12</f>
        <v>159.22961597</v>
      </c>
      <c r="V194" s="36">
        <f>SUMIFS(СВЦЭМ!$F$33:$F$776,СВЦЭМ!$A$33:$A$776,$A194,СВЦЭМ!$B$33:$B$776,V$180)+'СЕТ СН'!$F$12</f>
        <v>159.85654896</v>
      </c>
      <c r="W194" s="36">
        <f>SUMIFS(СВЦЭМ!$F$33:$F$776,СВЦЭМ!$A$33:$A$776,$A194,СВЦЭМ!$B$33:$B$776,W$180)+'СЕТ СН'!$F$12</f>
        <v>163.49962825</v>
      </c>
      <c r="X194" s="36">
        <f>SUMIFS(СВЦЭМ!$F$33:$F$776,СВЦЭМ!$A$33:$A$776,$A194,СВЦЭМ!$B$33:$B$776,X$180)+'СЕТ СН'!$F$12</f>
        <v>166.84885505</v>
      </c>
      <c r="Y194" s="36">
        <f>SUMIFS(СВЦЭМ!$F$33:$F$776,СВЦЭМ!$A$33:$A$776,$A194,СВЦЭМ!$B$33:$B$776,Y$180)+'СЕТ СН'!$F$12</f>
        <v>167.70260114000001</v>
      </c>
    </row>
    <row r="195" spans="1:25" ht="15.75" x14ac:dyDescent="0.2">
      <c r="A195" s="35">
        <f t="shared" si="5"/>
        <v>43876</v>
      </c>
      <c r="B195" s="36">
        <f>SUMIFS(СВЦЭМ!$F$33:$F$776,СВЦЭМ!$A$33:$A$776,$A195,СВЦЭМ!$B$33:$B$776,B$180)+'СЕТ СН'!$F$12</f>
        <v>149.62895545999999</v>
      </c>
      <c r="C195" s="36">
        <f>SUMIFS(СВЦЭМ!$F$33:$F$776,СВЦЭМ!$A$33:$A$776,$A195,СВЦЭМ!$B$33:$B$776,C$180)+'СЕТ СН'!$F$12</f>
        <v>152.92775741</v>
      </c>
      <c r="D195" s="36">
        <f>SUMIFS(СВЦЭМ!$F$33:$F$776,СВЦЭМ!$A$33:$A$776,$A195,СВЦЭМ!$B$33:$B$776,D$180)+'СЕТ СН'!$F$12</f>
        <v>157.80802281000001</v>
      </c>
      <c r="E195" s="36">
        <f>SUMIFS(СВЦЭМ!$F$33:$F$776,СВЦЭМ!$A$33:$A$776,$A195,СВЦЭМ!$B$33:$B$776,E$180)+'СЕТ СН'!$F$12</f>
        <v>160.75507397999999</v>
      </c>
      <c r="F195" s="36">
        <f>SUMIFS(СВЦЭМ!$F$33:$F$776,СВЦЭМ!$A$33:$A$776,$A195,СВЦЭМ!$B$33:$B$776,F$180)+'СЕТ СН'!$F$12</f>
        <v>160.64868243000001</v>
      </c>
      <c r="G195" s="36">
        <f>SUMIFS(СВЦЭМ!$F$33:$F$776,СВЦЭМ!$A$33:$A$776,$A195,СВЦЭМ!$B$33:$B$776,G$180)+'СЕТ СН'!$F$12</f>
        <v>158.04410100000001</v>
      </c>
      <c r="H195" s="36">
        <f>SUMIFS(СВЦЭМ!$F$33:$F$776,СВЦЭМ!$A$33:$A$776,$A195,СВЦЭМ!$B$33:$B$776,H$180)+'СЕТ СН'!$F$12</f>
        <v>156.85888310000001</v>
      </c>
      <c r="I195" s="36">
        <f>SUMIFS(СВЦЭМ!$F$33:$F$776,СВЦЭМ!$A$33:$A$776,$A195,СВЦЭМ!$B$33:$B$776,I$180)+'СЕТ СН'!$F$12</f>
        <v>157.18366026999999</v>
      </c>
      <c r="J195" s="36">
        <f>SUMIFS(СВЦЭМ!$F$33:$F$776,СВЦЭМ!$A$33:$A$776,$A195,СВЦЭМ!$B$33:$B$776,J$180)+'СЕТ СН'!$F$12</f>
        <v>161.07483188</v>
      </c>
      <c r="K195" s="36">
        <f>SUMIFS(СВЦЭМ!$F$33:$F$776,СВЦЭМ!$A$33:$A$776,$A195,СВЦЭМ!$B$33:$B$776,K$180)+'СЕТ СН'!$F$12</f>
        <v>163.08219746</v>
      </c>
      <c r="L195" s="36">
        <f>SUMIFS(СВЦЭМ!$F$33:$F$776,СВЦЭМ!$A$33:$A$776,$A195,СВЦЭМ!$B$33:$B$776,L$180)+'СЕТ СН'!$F$12</f>
        <v>164.36818356000001</v>
      </c>
      <c r="M195" s="36">
        <f>SUMIFS(СВЦЭМ!$F$33:$F$776,СВЦЭМ!$A$33:$A$776,$A195,СВЦЭМ!$B$33:$B$776,M$180)+'СЕТ СН'!$F$12</f>
        <v>161.79078472</v>
      </c>
      <c r="N195" s="36">
        <f>SUMIFS(СВЦЭМ!$F$33:$F$776,СВЦЭМ!$A$33:$A$776,$A195,СВЦЭМ!$B$33:$B$776,N$180)+'СЕТ СН'!$F$12</f>
        <v>161.04092159000001</v>
      </c>
      <c r="O195" s="36">
        <f>SUMIFS(СВЦЭМ!$F$33:$F$776,СВЦЭМ!$A$33:$A$776,$A195,СВЦЭМ!$B$33:$B$776,O$180)+'СЕТ СН'!$F$12</f>
        <v>161.00555971</v>
      </c>
      <c r="P195" s="36">
        <f>SUMIFS(СВЦЭМ!$F$33:$F$776,СВЦЭМ!$A$33:$A$776,$A195,СВЦЭМ!$B$33:$B$776,P$180)+'СЕТ СН'!$F$12</f>
        <v>158.67850752999999</v>
      </c>
      <c r="Q195" s="36">
        <f>SUMIFS(СВЦЭМ!$F$33:$F$776,СВЦЭМ!$A$33:$A$776,$A195,СВЦЭМ!$B$33:$B$776,Q$180)+'СЕТ СН'!$F$12</f>
        <v>156.11856055000001</v>
      </c>
      <c r="R195" s="36">
        <f>SUMIFS(СВЦЭМ!$F$33:$F$776,СВЦЭМ!$A$33:$A$776,$A195,СВЦЭМ!$B$33:$B$776,R$180)+'СЕТ СН'!$F$12</f>
        <v>157.408627</v>
      </c>
      <c r="S195" s="36">
        <f>SUMIFS(СВЦЭМ!$F$33:$F$776,СВЦЭМ!$A$33:$A$776,$A195,СВЦЭМ!$B$33:$B$776,S$180)+'СЕТ СН'!$F$12</f>
        <v>158.59074673000001</v>
      </c>
      <c r="T195" s="36">
        <f>SUMIFS(СВЦЭМ!$F$33:$F$776,СВЦЭМ!$A$33:$A$776,$A195,СВЦЭМ!$B$33:$B$776,T$180)+'СЕТ СН'!$F$12</f>
        <v>161.61069241000001</v>
      </c>
      <c r="U195" s="36">
        <f>SUMIFS(СВЦЭМ!$F$33:$F$776,СВЦЭМ!$A$33:$A$776,$A195,СВЦЭМ!$B$33:$B$776,U$180)+'СЕТ СН'!$F$12</f>
        <v>162.42641143</v>
      </c>
      <c r="V195" s="36">
        <f>SUMIFS(СВЦЭМ!$F$33:$F$776,СВЦЭМ!$A$33:$A$776,$A195,СВЦЭМ!$B$33:$B$776,V$180)+'СЕТ СН'!$F$12</f>
        <v>159.23109783000001</v>
      </c>
      <c r="W195" s="36">
        <f>SUMIFS(СВЦЭМ!$F$33:$F$776,СВЦЭМ!$A$33:$A$776,$A195,СВЦЭМ!$B$33:$B$776,W$180)+'СЕТ СН'!$F$12</f>
        <v>158.83572140999999</v>
      </c>
      <c r="X195" s="36">
        <f>SUMIFS(СВЦЭМ!$F$33:$F$776,СВЦЭМ!$A$33:$A$776,$A195,СВЦЭМ!$B$33:$B$776,X$180)+'СЕТ СН'!$F$12</f>
        <v>157.60278525000001</v>
      </c>
      <c r="Y195" s="36">
        <f>SUMIFS(СВЦЭМ!$F$33:$F$776,СВЦЭМ!$A$33:$A$776,$A195,СВЦЭМ!$B$33:$B$776,Y$180)+'СЕТ СН'!$F$12</f>
        <v>152.00993987000001</v>
      </c>
    </row>
    <row r="196" spans="1:25" ht="15.75" x14ac:dyDescent="0.2">
      <c r="A196" s="35">
        <f t="shared" si="5"/>
        <v>43877</v>
      </c>
      <c r="B196" s="36">
        <f>SUMIFS(СВЦЭМ!$F$33:$F$776,СВЦЭМ!$A$33:$A$776,$A196,СВЦЭМ!$B$33:$B$776,B$180)+'СЕТ СН'!$F$12</f>
        <v>171.59685034</v>
      </c>
      <c r="C196" s="36">
        <f>SUMIFS(СВЦЭМ!$F$33:$F$776,СВЦЭМ!$A$33:$A$776,$A196,СВЦЭМ!$B$33:$B$776,C$180)+'СЕТ СН'!$F$12</f>
        <v>177.74673426000001</v>
      </c>
      <c r="D196" s="36">
        <f>SUMIFS(СВЦЭМ!$F$33:$F$776,СВЦЭМ!$A$33:$A$776,$A196,СВЦЭМ!$B$33:$B$776,D$180)+'СЕТ СН'!$F$12</f>
        <v>179.97407662000001</v>
      </c>
      <c r="E196" s="36">
        <f>SUMIFS(СВЦЭМ!$F$33:$F$776,СВЦЭМ!$A$33:$A$776,$A196,СВЦЭМ!$B$33:$B$776,E$180)+'СЕТ СН'!$F$12</f>
        <v>181.74254008</v>
      </c>
      <c r="F196" s="36">
        <f>SUMIFS(СВЦЭМ!$F$33:$F$776,СВЦЭМ!$A$33:$A$776,$A196,СВЦЭМ!$B$33:$B$776,F$180)+'СЕТ СН'!$F$12</f>
        <v>181.91421521999999</v>
      </c>
      <c r="G196" s="36">
        <f>SUMIFS(СВЦЭМ!$F$33:$F$776,СВЦЭМ!$A$33:$A$776,$A196,СВЦЭМ!$B$33:$B$776,G$180)+'СЕТ СН'!$F$12</f>
        <v>179.80991902</v>
      </c>
      <c r="H196" s="36">
        <f>SUMIFS(СВЦЭМ!$F$33:$F$776,СВЦЭМ!$A$33:$A$776,$A196,СВЦЭМ!$B$33:$B$776,H$180)+'СЕТ СН'!$F$12</f>
        <v>174.59358903</v>
      </c>
      <c r="I196" s="36">
        <f>SUMIFS(СВЦЭМ!$F$33:$F$776,СВЦЭМ!$A$33:$A$776,$A196,СВЦЭМ!$B$33:$B$776,I$180)+'СЕТ СН'!$F$12</f>
        <v>169.03489033</v>
      </c>
      <c r="J196" s="36">
        <f>SUMIFS(СВЦЭМ!$F$33:$F$776,СВЦЭМ!$A$33:$A$776,$A196,СВЦЭМ!$B$33:$B$776,J$180)+'СЕТ СН'!$F$12</f>
        <v>162.53809226999999</v>
      </c>
      <c r="K196" s="36">
        <f>SUMIFS(СВЦЭМ!$F$33:$F$776,СВЦЭМ!$A$33:$A$776,$A196,СВЦЭМ!$B$33:$B$776,K$180)+'СЕТ СН'!$F$12</f>
        <v>158.19878012000001</v>
      </c>
      <c r="L196" s="36">
        <f>SUMIFS(СВЦЭМ!$F$33:$F$776,СВЦЭМ!$A$33:$A$776,$A196,СВЦЭМ!$B$33:$B$776,L$180)+'СЕТ СН'!$F$12</f>
        <v>156.06062449999999</v>
      </c>
      <c r="M196" s="36">
        <f>SUMIFS(СВЦЭМ!$F$33:$F$776,СВЦЭМ!$A$33:$A$776,$A196,СВЦЭМ!$B$33:$B$776,M$180)+'СЕТ СН'!$F$12</f>
        <v>157.83487757</v>
      </c>
      <c r="N196" s="36">
        <f>SUMIFS(СВЦЭМ!$F$33:$F$776,СВЦЭМ!$A$33:$A$776,$A196,СВЦЭМ!$B$33:$B$776,N$180)+'СЕТ СН'!$F$12</f>
        <v>160.36079333999999</v>
      </c>
      <c r="O196" s="36">
        <f>SUMIFS(СВЦЭМ!$F$33:$F$776,СВЦЭМ!$A$33:$A$776,$A196,СВЦЭМ!$B$33:$B$776,O$180)+'СЕТ СН'!$F$12</f>
        <v>162.6906257</v>
      </c>
      <c r="P196" s="36">
        <f>SUMIFS(СВЦЭМ!$F$33:$F$776,СВЦЭМ!$A$33:$A$776,$A196,СВЦЭМ!$B$33:$B$776,P$180)+'СЕТ СН'!$F$12</f>
        <v>165.59860383</v>
      </c>
      <c r="Q196" s="36">
        <f>SUMIFS(СВЦЭМ!$F$33:$F$776,СВЦЭМ!$A$33:$A$776,$A196,СВЦЭМ!$B$33:$B$776,Q$180)+'СЕТ СН'!$F$12</f>
        <v>167.06602806999999</v>
      </c>
      <c r="R196" s="36">
        <f>SUMIFS(СВЦЭМ!$F$33:$F$776,СВЦЭМ!$A$33:$A$776,$A196,СВЦЭМ!$B$33:$B$776,R$180)+'СЕТ СН'!$F$12</f>
        <v>165.65524427</v>
      </c>
      <c r="S196" s="36">
        <f>SUMIFS(СВЦЭМ!$F$33:$F$776,СВЦЭМ!$A$33:$A$776,$A196,СВЦЭМ!$B$33:$B$776,S$180)+'СЕТ СН'!$F$12</f>
        <v>163.7506793</v>
      </c>
      <c r="T196" s="36">
        <f>SUMIFS(СВЦЭМ!$F$33:$F$776,СВЦЭМ!$A$33:$A$776,$A196,СВЦЭМ!$B$33:$B$776,T$180)+'СЕТ СН'!$F$12</f>
        <v>157.97079454999999</v>
      </c>
      <c r="U196" s="36">
        <f>SUMIFS(СВЦЭМ!$F$33:$F$776,СВЦЭМ!$A$33:$A$776,$A196,СВЦЭМ!$B$33:$B$776,U$180)+'СЕТ СН'!$F$12</f>
        <v>158.27594531</v>
      </c>
      <c r="V196" s="36">
        <f>SUMIFS(СВЦЭМ!$F$33:$F$776,СВЦЭМ!$A$33:$A$776,$A196,СВЦЭМ!$B$33:$B$776,V$180)+'СЕТ СН'!$F$12</f>
        <v>159.33124153</v>
      </c>
      <c r="W196" s="36">
        <f>SUMIFS(СВЦЭМ!$F$33:$F$776,СВЦЭМ!$A$33:$A$776,$A196,СВЦЭМ!$B$33:$B$776,W$180)+'СЕТ СН'!$F$12</f>
        <v>163.0117755</v>
      </c>
      <c r="X196" s="36">
        <f>SUMIFS(СВЦЭМ!$F$33:$F$776,СВЦЭМ!$A$33:$A$776,$A196,СВЦЭМ!$B$33:$B$776,X$180)+'СЕТ СН'!$F$12</f>
        <v>160.64987798999999</v>
      </c>
      <c r="Y196" s="36">
        <f>SUMIFS(СВЦЭМ!$F$33:$F$776,СВЦЭМ!$A$33:$A$776,$A196,СВЦЭМ!$B$33:$B$776,Y$180)+'СЕТ СН'!$F$12</f>
        <v>165.23013748</v>
      </c>
    </row>
    <row r="197" spans="1:25" ht="15.75" x14ac:dyDescent="0.2">
      <c r="A197" s="35">
        <f t="shared" si="5"/>
        <v>43878</v>
      </c>
      <c r="B197" s="36">
        <f>SUMIFS(СВЦЭМ!$F$33:$F$776,СВЦЭМ!$A$33:$A$776,$A197,СВЦЭМ!$B$33:$B$776,B$180)+'СЕТ СН'!$F$12</f>
        <v>170.39143283999999</v>
      </c>
      <c r="C197" s="36">
        <f>SUMIFS(СВЦЭМ!$F$33:$F$776,СВЦЭМ!$A$33:$A$776,$A197,СВЦЭМ!$B$33:$B$776,C$180)+'СЕТ СН'!$F$12</f>
        <v>173.22034058</v>
      </c>
      <c r="D197" s="36">
        <f>SUMIFS(СВЦЭМ!$F$33:$F$776,СВЦЭМ!$A$33:$A$776,$A197,СВЦЭМ!$B$33:$B$776,D$180)+'СЕТ СН'!$F$12</f>
        <v>175.95107557</v>
      </c>
      <c r="E197" s="36">
        <f>SUMIFS(СВЦЭМ!$F$33:$F$776,СВЦЭМ!$A$33:$A$776,$A197,СВЦЭМ!$B$33:$B$776,E$180)+'СЕТ СН'!$F$12</f>
        <v>177.37682156</v>
      </c>
      <c r="F197" s="36">
        <f>SUMIFS(СВЦЭМ!$F$33:$F$776,СВЦЭМ!$A$33:$A$776,$A197,СВЦЭМ!$B$33:$B$776,F$180)+'СЕТ СН'!$F$12</f>
        <v>176.96223810000001</v>
      </c>
      <c r="G197" s="36">
        <f>SUMIFS(СВЦЭМ!$F$33:$F$776,СВЦЭМ!$A$33:$A$776,$A197,СВЦЭМ!$B$33:$B$776,G$180)+'СЕТ СН'!$F$12</f>
        <v>173.75639308999999</v>
      </c>
      <c r="H197" s="36">
        <f>SUMIFS(СВЦЭМ!$F$33:$F$776,СВЦЭМ!$A$33:$A$776,$A197,СВЦЭМ!$B$33:$B$776,H$180)+'СЕТ СН'!$F$12</f>
        <v>166.76833604000001</v>
      </c>
      <c r="I197" s="36">
        <f>SUMIFS(СВЦЭМ!$F$33:$F$776,СВЦЭМ!$A$33:$A$776,$A197,СВЦЭМ!$B$33:$B$776,I$180)+'СЕТ СН'!$F$12</f>
        <v>161.16500762999999</v>
      </c>
      <c r="J197" s="36">
        <f>SUMIFS(СВЦЭМ!$F$33:$F$776,СВЦЭМ!$A$33:$A$776,$A197,СВЦЭМ!$B$33:$B$776,J$180)+'СЕТ СН'!$F$12</f>
        <v>166.14531349000001</v>
      </c>
      <c r="K197" s="36">
        <f>SUMIFS(СВЦЭМ!$F$33:$F$776,СВЦЭМ!$A$33:$A$776,$A197,СВЦЭМ!$B$33:$B$776,K$180)+'СЕТ СН'!$F$12</f>
        <v>160.64063447999999</v>
      </c>
      <c r="L197" s="36">
        <f>SUMIFS(СВЦЭМ!$F$33:$F$776,СВЦЭМ!$A$33:$A$776,$A197,СВЦЭМ!$B$33:$B$776,L$180)+'СЕТ СН'!$F$12</f>
        <v>159.31323301</v>
      </c>
      <c r="M197" s="36">
        <f>SUMIFS(СВЦЭМ!$F$33:$F$776,СВЦЭМ!$A$33:$A$776,$A197,СВЦЭМ!$B$33:$B$776,M$180)+'СЕТ СН'!$F$12</f>
        <v>161.61649045999999</v>
      </c>
      <c r="N197" s="36">
        <f>SUMIFS(СВЦЭМ!$F$33:$F$776,СВЦЭМ!$A$33:$A$776,$A197,СВЦЭМ!$B$33:$B$776,N$180)+'СЕТ СН'!$F$12</f>
        <v>164.68833871999999</v>
      </c>
      <c r="O197" s="36">
        <f>SUMIFS(СВЦЭМ!$F$33:$F$776,СВЦЭМ!$A$33:$A$776,$A197,СВЦЭМ!$B$33:$B$776,O$180)+'СЕТ СН'!$F$12</f>
        <v>166.39969522999999</v>
      </c>
      <c r="P197" s="36">
        <f>SUMIFS(СВЦЭМ!$F$33:$F$776,СВЦЭМ!$A$33:$A$776,$A197,СВЦЭМ!$B$33:$B$776,P$180)+'СЕТ СН'!$F$12</f>
        <v>170.14130463999999</v>
      </c>
      <c r="Q197" s="36">
        <f>SUMIFS(СВЦЭМ!$F$33:$F$776,СВЦЭМ!$A$33:$A$776,$A197,СВЦЭМ!$B$33:$B$776,Q$180)+'СЕТ СН'!$F$12</f>
        <v>173.92182353999999</v>
      </c>
      <c r="R197" s="36">
        <f>SUMIFS(СВЦЭМ!$F$33:$F$776,СВЦЭМ!$A$33:$A$776,$A197,СВЦЭМ!$B$33:$B$776,R$180)+'СЕТ СН'!$F$12</f>
        <v>173.49310864</v>
      </c>
      <c r="S197" s="36">
        <f>SUMIFS(СВЦЭМ!$F$33:$F$776,СВЦЭМ!$A$33:$A$776,$A197,СВЦЭМ!$B$33:$B$776,S$180)+'СЕТ СН'!$F$12</f>
        <v>169.92972288000001</v>
      </c>
      <c r="T197" s="36">
        <f>SUMIFS(СВЦЭМ!$F$33:$F$776,СВЦЭМ!$A$33:$A$776,$A197,СВЦЭМ!$B$33:$B$776,T$180)+'СЕТ СН'!$F$12</f>
        <v>162.25167802999999</v>
      </c>
      <c r="U197" s="36">
        <f>SUMIFS(СВЦЭМ!$F$33:$F$776,СВЦЭМ!$A$33:$A$776,$A197,СВЦЭМ!$B$33:$B$776,U$180)+'СЕТ СН'!$F$12</f>
        <v>159.76399441999999</v>
      </c>
      <c r="V197" s="36">
        <f>SUMIFS(СВЦЭМ!$F$33:$F$776,СВЦЭМ!$A$33:$A$776,$A197,СВЦЭМ!$B$33:$B$776,V$180)+'СЕТ СН'!$F$12</f>
        <v>160.61055392</v>
      </c>
      <c r="W197" s="36">
        <f>SUMIFS(СВЦЭМ!$F$33:$F$776,СВЦЭМ!$A$33:$A$776,$A197,СВЦЭМ!$B$33:$B$776,W$180)+'СЕТ СН'!$F$12</f>
        <v>165.14395995000001</v>
      </c>
      <c r="X197" s="36">
        <f>SUMIFS(СВЦЭМ!$F$33:$F$776,СВЦЭМ!$A$33:$A$776,$A197,СВЦЭМ!$B$33:$B$776,X$180)+'СЕТ СН'!$F$12</f>
        <v>167.33116469000001</v>
      </c>
      <c r="Y197" s="36">
        <f>SUMIFS(СВЦЭМ!$F$33:$F$776,СВЦЭМ!$A$33:$A$776,$A197,СВЦЭМ!$B$33:$B$776,Y$180)+'СЕТ СН'!$F$12</f>
        <v>174.63046442000001</v>
      </c>
    </row>
    <row r="198" spans="1:25" ht="15.75" x14ac:dyDescent="0.2">
      <c r="A198" s="35">
        <f t="shared" si="5"/>
        <v>43879</v>
      </c>
      <c r="B198" s="36">
        <f>SUMIFS(СВЦЭМ!$F$33:$F$776,СВЦЭМ!$A$33:$A$776,$A198,СВЦЭМ!$B$33:$B$776,B$180)+'СЕТ СН'!$F$12</f>
        <v>165.85473293000001</v>
      </c>
      <c r="C198" s="36">
        <f>SUMIFS(СВЦЭМ!$F$33:$F$776,СВЦЭМ!$A$33:$A$776,$A198,СВЦЭМ!$B$33:$B$776,C$180)+'СЕТ СН'!$F$12</f>
        <v>172.23875544000001</v>
      </c>
      <c r="D198" s="36">
        <f>SUMIFS(СВЦЭМ!$F$33:$F$776,СВЦЭМ!$A$33:$A$776,$A198,СВЦЭМ!$B$33:$B$776,D$180)+'СЕТ СН'!$F$12</f>
        <v>173.90239765000001</v>
      </c>
      <c r="E198" s="36">
        <f>SUMIFS(СВЦЭМ!$F$33:$F$776,СВЦЭМ!$A$33:$A$776,$A198,СВЦЭМ!$B$33:$B$776,E$180)+'СЕТ СН'!$F$12</f>
        <v>175.38103982000001</v>
      </c>
      <c r="F198" s="36">
        <f>SUMIFS(СВЦЭМ!$F$33:$F$776,СВЦЭМ!$A$33:$A$776,$A198,СВЦЭМ!$B$33:$B$776,F$180)+'СЕТ СН'!$F$12</f>
        <v>173.70812063</v>
      </c>
      <c r="G198" s="36">
        <f>SUMIFS(СВЦЭМ!$F$33:$F$776,СВЦЭМ!$A$33:$A$776,$A198,СВЦЭМ!$B$33:$B$776,G$180)+'СЕТ СН'!$F$12</f>
        <v>170.99868555</v>
      </c>
      <c r="H198" s="36">
        <f>SUMIFS(СВЦЭМ!$F$33:$F$776,СВЦЭМ!$A$33:$A$776,$A198,СВЦЭМ!$B$33:$B$776,H$180)+'СЕТ СН'!$F$12</f>
        <v>165.12887667000001</v>
      </c>
      <c r="I198" s="36">
        <f>SUMIFS(СВЦЭМ!$F$33:$F$776,СВЦЭМ!$A$33:$A$776,$A198,СВЦЭМ!$B$33:$B$776,I$180)+'СЕТ СН'!$F$12</f>
        <v>159.20076234000001</v>
      </c>
      <c r="J198" s="36">
        <f>SUMIFS(СВЦЭМ!$F$33:$F$776,СВЦЭМ!$A$33:$A$776,$A198,СВЦЭМ!$B$33:$B$776,J$180)+'СЕТ СН'!$F$12</f>
        <v>158.17328397</v>
      </c>
      <c r="K198" s="36">
        <f>SUMIFS(СВЦЭМ!$F$33:$F$776,СВЦЭМ!$A$33:$A$776,$A198,СВЦЭМ!$B$33:$B$776,K$180)+'СЕТ СН'!$F$12</f>
        <v>158.35068665</v>
      </c>
      <c r="L198" s="36">
        <f>SUMIFS(СВЦЭМ!$F$33:$F$776,СВЦЭМ!$A$33:$A$776,$A198,СВЦЭМ!$B$33:$B$776,L$180)+'СЕТ СН'!$F$12</f>
        <v>158.39560695</v>
      </c>
      <c r="M198" s="36">
        <f>SUMIFS(СВЦЭМ!$F$33:$F$776,СВЦЭМ!$A$33:$A$776,$A198,СВЦЭМ!$B$33:$B$776,M$180)+'СЕТ СН'!$F$12</f>
        <v>161.59916240000001</v>
      </c>
      <c r="N198" s="36">
        <f>SUMIFS(СВЦЭМ!$F$33:$F$776,СВЦЭМ!$A$33:$A$776,$A198,СВЦЭМ!$B$33:$B$776,N$180)+'СЕТ СН'!$F$12</f>
        <v>168.01500385</v>
      </c>
      <c r="O198" s="36">
        <f>SUMIFS(СВЦЭМ!$F$33:$F$776,СВЦЭМ!$A$33:$A$776,$A198,СВЦЭМ!$B$33:$B$776,O$180)+'СЕТ СН'!$F$12</f>
        <v>176.03631677999999</v>
      </c>
      <c r="P198" s="36">
        <f>SUMIFS(СВЦЭМ!$F$33:$F$776,СВЦЭМ!$A$33:$A$776,$A198,СВЦЭМ!$B$33:$B$776,P$180)+'СЕТ СН'!$F$12</f>
        <v>179.33058874</v>
      </c>
      <c r="Q198" s="36">
        <f>SUMIFS(СВЦЭМ!$F$33:$F$776,СВЦЭМ!$A$33:$A$776,$A198,СВЦЭМ!$B$33:$B$776,Q$180)+'СЕТ СН'!$F$12</f>
        <v>181.18721651999999</v>
      </c>
      <c r="R198" s="36">
        <f>SUMIFS(СВЦЭМ!$F$33:$F$776,СВЦЭМ!$A$33:$A$776,$A198,СВЦЭМ!$B$33:$B$776,R$180)+'СЕТ СН'!$F$12</f>
        <v>180.20297113999999</v>
      </c>
      <c r="S198" s="36">
        <f>SUMIFS(СВЦЭМ!$F$33:$F$776,СВЦЭМ!$A$33:$A$776,$A198,СВЦЭМ!$B$33:$B$776,S$180)+'СЕТ СН'!$F$12</f>
        <v>176.92708536999999</v>
      </c>
      <c r="T198" s="36">
        <f>SUMIFS(СВЦЭМ!$F$33:$F$776,СВЦЭМ!$A$33:$A$776,$A198,СВЦЭМ!$B$33:$B$776,T$180)+'СЕТ СН'!$F$12</f>
        <v>169.69514434000001</v>
      </c>
      <c r="U198" s="36">
        <f>SUMIFS(СВЦЭМ!$F$33:$F$776,СВЦЭМ!$A$33:$A$776,$A198,СВЦЭМ!$B$33:$B$776,U$180)+'СЕТ СН'!$F$12</f>
        <v>167.14560453999999</v>
      </c>
      <c r="V198" s="36">
        <f>SUMIFS(СВЦЭМ!$F$33:$F$776,СВЦЭМ!$A$33:$A$776,$A198,СВЦЭМ!$B$33:$B$776,V$180)+'СЕТ СН'!$F$12</f>
        <v>165.29497032</v>
      </c>
      <c r="W198" s="36">
        <f>SUMIFS(СВЦЭМ!$F$33:$F$776,СВЦЭМ!$A$33:$A$776,$A198,СВЦЭМ!$B$33:$B$776,W$180)+'СЕТ СН'!$F$12</f>
        <v>167.69908315999999</v>
      </c>
      <c r="X198" s="36">
        <f>SUMIFS(СВЦЭМ!$F$33:$F$776,СВЦЭМ!$A$33:$A$776,$A198,СВЦЭМ!$B$33:$B$776,X$180)+'СЕТ СН'!$F$12</f>
        <v>167.34681087999999</v>
      </c>
      <c r="Y198" s="36">
        <f>SUMIFS(СВЦЭМ!$F$33:$F$776,СВЦЭМ!$A$33:$A$776,$A198,СВЦЭМ!$B$33:$B$776,Y$180)+'СЕТ СН'!$F$12</f>
        <v>172.65881239999999</v>
      </c>
    </row>
    <row r="199" spans="1:25" ht="15.75" x14ac:dyDescent="0.2">
      <c r="A199" s="35">
        <f t="shared" si="5"/>
        <v>43880</v>
      </c>
      <c r="B199" s="36">
        <f>SUMIFS(СВЦЭМ!$F$33:$F$776,СВЦЭМ!$A$33:$A$776,$A199,СВЦЭМ!$B$33:$B$776,B$180)+'СЕТ СН'!$F$12</f>
        <v>177.12888594</v>
      </c>
      <c r="C199" s="36">
        <f>SUMIFS(СВЦЭМ!$F$33:$F$776,СВЦЭМ!$A$33:$A$776,$A199,СВЦЭМ!$B$33:$B$776,C$180)+'СЕТ СН'!$F$12</f>
        <v>177.62488653</v>
      </c>
      <c r="D199" s="36">
        <f>SUMIFS(СВЦЭМ!$F$33:$F$776,СВЦЭМ!$A$33:$A$776,$A199,СВЦЭМ!$B$33:$B$776,D$180)+'СЕТ СН'!$F$12</f>
        <v>180.94130643</v>
      </c>
      <c r="E199" s="36">
        <f>SUMIFS(СВЦЭМ!$F$33:$F$776,СВЦЭМ!$A$33:$A$776,$A199,СВЦЭМ!$B$33:$B$776,E$180)+'СЕТ СН'!$F$12</f>
        <v>182.30412161000001</v>
      </c>
      <c r="F199" s="36">
        <f>SUMIFS(СВЦЭМ!$F$33:$F$776,СВЦЭМ!$A$33:$A$776,$A199,СВЦЭМ!$B$33:$B$776,F$180)+'СЕТ СН'!$F$12</f>
        <v>180.81540197999999</v>
      </c>
      <c r="G199" s="36">
        <f>SUMIFS(СВЦЭМ!$F$33:$F$776,СВЦЭМ!$A$33:$A$776,$A199,СВЦЭМ!$B$33:$B$776,G$180)+'СЕТ СН'!$F$12</f>
        <v>179.57005083999999</v>
      </c>
      <c r="H199" s="36">
        <f>SUMIFS(СВЦЭМ!$F$33:$F$776,СВЦЭМ!$A$33:$A$776,$A199,СВЦЭМ!$B$33:$B$776,H$180)+'СЕТ СН'!$F$12</f>
        <v>173.52659804000001</v>
      </c>
      <c r="I199" s="36">
        <f>SUMIFS(СВЦЭМ!$F$33:$F$776,СВЦЭМ!$A$33:$A$776,$A199,СВЦЭМ!$B$33:$B$776,I$180)+'СЕТ СН'!$F$12</f>
        <v>167.07260199999999</v>
      </c>
      <c r="J199" s="36">
        <f>SUMIFS(СВЦЭМ!$F$33:$F$776,СВЦЭМ!$A$33:$A$776,$A199,СВЦЭМ!$B$33:$B$776,J$180)+'СЕТ СН'!$F$12</f>
        <v>161.46016603000001</v>
      </c>
      <c r="K199" s="36">
        <f>SUMIFS(СВЦЭМ!$F$33:$F$776,СВЦЭМ!$A$33:$A$776,$A199,СВЦЭМ!$B$33:$B$776,K$180)+'СЕТ СН'!$F$12</f>
        <v>157.25592626</v>
      </c>
      <c r="L199" s="36">
        <f>SUMIFS(СВЦЭМ!$F$33:$F$776,СВЦЭМ!$A$33:$A$776,$A199,СВЦЭМ!$B$33:$B$776,L$180)+'СЕТ СН'!$F$12</f>
        <v>157.39836341</v>
      </c>
      <c r="M199" s="36">
        <f>SUMIFS(СВЦЭМ!$F$33:$F$776,СВЦЭМ!$A$33:$A$776,$A199,СВЦЭМ!$B$33:$B$776,M$180)+'СЕТ СН'!$F$12</f>
        <v>159.03231604000001</v>
      </c>
      <c r="N199" s="36">
        <f>SUMIFS(СВЦЭМ!$F$33:$F$776,СВЦЭМ!$A$33:$A$776,$A199,СВЦЭМ!$B$33:$B$776,N$180)+'СЕТ СН'!$F$12</f>
        <v>163.00095034</v>
      </c>
      <c r="O199" s="36">
        <f>SUMIFS(СВЦЭМ!$F$33:$F$776,СВЦЭМ!$A$33:$A$776,$A199,СВЦЭМ!$B$33:$B$776,O$180)+'СЕТ СН'!$F$12</f>
        <v>167.24377684999999</v>
      </c>
      <c r="P199" s="36">
        <f>SUMIFS(СВЦЭМ!$F$33:$F$776,СВЦЭМ!$A$33:$A$776,$A199,СВЦЭМ!$B$33:$B$776,P$180)+'СЕТ СН'!$F$12</f>
        <v>170.84960925999999</v>
      </c>
      <c r="Q199" s="36">
        <f>SUMIFS(СВЦЭМ!$F$33:$F$776,СВЦЭМ!$A$33:$A$776,$A199,СВЦЭМ!$B$33:$B$776,Q$180)+'СЕТ СН'!$F$12</f>
        <v>171.84094399</v>
      </c>
      <c r="R199" s="36">
        <f>SUMIFS(СВЦЭМ!$F$33:$F$776,СВЦЭМ!$A$33:$A$776,$A199,СВЦЭМ!$B$33:$B$776,R$180)+'СЕТ СН'!$F$12</f>
        <v>170.56953229999999</v>
      </c>
      <c r="S199" s="36">
        <f>SUMIFS(СВЦЭМ!$F$33:$F$776,СВЦЭМ!$A$33:$A$776,$A199,СВЦЭМ!$B$33:$B$776,S$180)+'СЕТ СН'!$F$12</f>
        <v>165.63375757</v>
      </c>
      <c r="T199" s="36">
        <f>SUMIFS(СВЦЭМ!$F$33:$F$776,СВЦЭМ!$A$33:$A$776,$A199,СВЦЭМ!$B$33:$B$776,T$180)+'СЕТ СН'!$F$12</f>
        <v>158.75663245999999</v>
      </c>
      <c r="U199" s="36">
        <f>SUMIFS(СВЦЭМ!$F$33:$F$776,СВЦЭМ!$A$33:$A$776,$A199,СВЦЭМ!$B$33:$B$776,U$180)+'СЕТ СН'!$F$12</f>
        <v>157.44223836</v>
      </c>
      <c r="V199" s="36">
        <f>SUMIFS(СВЦЭМ!$F$33:$F$776,СВЦЭМ!$A$33:$A$776,$A199,СВЦЭМ!$B$33:$B$776,V$180)+'СЕТ СН'!$F$12</f>
        <v>161.12264074000001</v>
      </c>
      <c r="W199" s="36">
        <f>SUMIFS(СВЦЭМ!$F$33:$F$776,СВЦЭМ!$A$33:$A$776,$A199,СВЦЭМ!$B$33:$B$776,W$180)+'СЕТ СН'!$F$12</f>
        <v>159.55852562000001</v>
      </c>
      <c r="X199" s="36">
        <f>SUMIFS(СВЦЭМ!$F$33:$F$776,СВЦЭМ!$A$33:$A$776,$A199,СВЦЭМ!$B$33:$B$776,X$180)+'СЕТ СН'!$F$12</f>
        <v>159.89117350000001</v>
      </c>
      <c r="Y199" s="36">
        <f>SUMIFS(СВЦЭМ!$F$33:$F$776,СВЦЭМ!$A$33:$A$776,$A199,СВЦЭМ!$B$33:$B$776,Y$180)+'СЕТ СН'!$F$12</f>
        <v>167.65053996</v>
      </c>
    </row>
    <row r="200" spans="1:25" ht="15.75" x14ac:dyDescent="0.2">
      <c r="A200" s="35">
        <f t="shared" si="5"/>
        <v>43881</v>
      </c>
      <c r="B200" s="36">
        <f>SUMIFS(СВЦЭМ!$F$33:$F$776,СВЦЭМ!$A$33:$A$776,$A200,СВЦЭМ!$B$33:$B$776,B$180)+'СЕТ СН'!$F$12</f>
        <v>168.29509313</v>
      </c>
      <c r="C200" s="36">
        <f>SUMIFS(СВЦЭМ!$F$33:$F$776,СВЦЭМ!$A$33:$A$776,$A200,СВЦЭМ!$B$33:$B$776,C$180)+'СЕТ СН'!$F$12</f>
        <v>169.95166761999999</v>
      </c>
      <c r="D200" s="36">
        <f>SUMIFS(СВЦЭМ!$F$33:$F$776,СВЦЭМ!$A$33:$A$776,$A200,СВЦЭМ!$B$33:$B$776,D$180)+'СЕТ СН'!$F$12</f>
        <v>172.52585649</v>
      </c>
      <c r="E200" s="36">
        <f>SUMIFS(СВЦЭМ!$F$33:$F$776,СВЦЭМ!$A$33:$A$776,$A200,СВЦЭМ!$B$33:$B$776,E$180)+'СЕТ СН'!$F$12</f>
        <v>175.92921096000001</v>
      </c>
      <c r="F200" s="36">
        <f>SUMIFS(СВЦЭМ!$F$33:$F$776,СВЦЭМ!$A$33:$A$776,$A200,СВЦЭМ!$B$33:$B$776,F$180)+'СЕТ СН'!$F$12</f>
        <v>176.59907390999999</v>
      </c>
      <c r="G200" s="36">
        <f>SUMIFS(СВЦЭМ!$F$33:$F$776,СВЦЭМ!$A$33:$A$776,$A200,СВЦЭМ!$B$33:$B$776,G$180)+'СЕТ СН'!$F$12</f>
        <v>174.84567134</v>
      </c>
      <c r="H200" s="36">
        <f>SUMIFS(СВЦЭМ!$F$33:$F$776,СВЦЭМ!$A$33:$A$776,$A200,СВЦЭМ!$B$33:$B$776,H$180)+'СЕТ СН'!$F$12</f>
        <v>169.08709665000001</v>
      </c>
      <c r="I200" s="36">
        <f>SUMIFS(СВЦЭМ!$F$33:$F$776,СВЦЭМ!$A$33:$A$776,$A200,СВЦЭМ!$B$33:$B$776,I$180)+'СЕТ СН'!$F$12</f>
        <v>162.26812315999999</v>
      </c>
      <c r="J200" s="36">
        <f>SUMIFS(СВЦЭМ!$F$33:$F$776,СВЦЭМ!$A$33:$A$776,$A200,СВЦЭМ!$B$33:$B$776,J$180)+'СЕТ СН'!$F$12</f>
        <v>155.11408044999999</v>
      </c>
      <c r="K200" s="36">
        <f>SUMIFS(СВЦЭМ!$F$33:$F$776,СВЦЭМ!$A$33:$A$776,$A200,СВЦЭМ!$B$33:$B$776,K$180)+'СЕТ СН'!$F$12</f>
        <v>152.01665865999999</v>
      </c>
      <c r="L200" s="36">
        <f>SUMIFS(СВЦЭМ!$F$33:$F$776,СВЦЭМ!$A$33:$A$776,$A200,СВЦЭМ!$B$33:$B$776,L$180)+'СЕТ СН'!$F$12</f>
        <v>152.26599687999999</v>
      </c>
      <c r="M200" s="36">
        <f>SUMIFS(СВЦЭМ!$F$33:$F$776,СВЦЭМ!$A$33:$A$776,$A200,СВЦЭМ!$B$33:$B$776,M$180)+'СЕТ СН'!$F$12</f>
        <v>154.22952369999999</v>
      </c>
      <c r="N200" s="36">
        <f>SUMIFS(СВЦЭМ!$F$33:$F$776,СВЦЭМ!$A$33:$A$776,$A200,СВЦЭМ!$B$33:$B$776,N$180)+'СЕТ СН'!$F$12</f>
        <v>159.55094811999999</v>
      </c>
      <c r="O200" s="36">
        <f>SUMIFS(СВЦЭМ!$F$33:$F$776,СВЦЭМ!$A$33:$A$776,$A200,СВЦЭМ!$B$33:$B$776,O$180)+'СЕТ СН'!$F$12</f>
        <v>163.80120231999999</v>
      </c>
      <c r="P200" s="36">
        <f>SUMIFS(СВЦЭМ!$F$33:$F$776,СВЦЭМ!$A$33:$A$776,$A200,СВЦЭМ!$B$33:$B$776,P$180)+'СЕТ СН'!$F$12</f>
        <v>166.99716508</v>
      </c>
      <c r="Q200" s="36">
        <f>SUMIFS(СВЦЭМ!$F$33:$F$776,СВЦЭМ!$A$33:$A$776,$A200,СВЦЭМ!$B$33:$B$776,Q$180)+'СЕТ СН'!$F$12</f>
        <v>170.15924181</v>
      </c>
      <c r="R200" s="36">
        <f>SUMIFS(СВЦЭМ!$F$33:$F$776,СВЦЭМ!$A$33:$A$776,$A200,СВЦЭМ!$B$33:$B$776,R$180)+'СЕТ СН'!$F$12</f>
        <v>169.07593943000001</v>
      </c>
      <c r="S200" s="36">
        <f>SUMIFS(СВЦЭМ!$F$33:$F$776,СВЦЭМ!$A$33:$A$776,$A200,СВЦЭМ!$B$33:$B$776,S$180)+'СЕТ СН'!$F$12</f>
        <v>162.5248631</v>
      </c>
      <c r="T200" s="36">
        <f>SUMIFS(СВЦЭМ!$F$33:$F$776,СВЦЭМ!$A$33:$A$776,$A200,СВЦЭМ!$B$33:$B$776,T$180)+'СЕТ СН'!$F$12</f>
        <v>156.73653468000001</v>
      </c>
      <c r="U200" s="36">
        <f>SUMIFS(СВЦЭМ!$F$33:$F$776,СВЦЭМ!$A$33:$A$776,$A200,СВЦЭМ!$B$33:$B$776,U$180)+'СЕТ СН'!$F$12</f>
        <v>152.84501981</v>
      </c>
      <c r="V200" s="36">
        <f>SUMIFS(СВЦЭМ!$F$33:$F$776,СВЦЭМ!$A$33:$A$776,$A200,СВЦЭМ!$B$33:$B$776,V$180)+'СЕТ СН'!$F$12</f>
        <v>153.55883731</v>
      </c>
      <c r="W200" s="36">
        <f>SUMIFS(СВЦЭМ!$F$33:$F$776,СВЦЭМ!$A$33:$A$776,$A200,СВЦЭМ!$B$33:$B$776,W$180)+'СЕТ СН'!$F$12</f>
        <v>157.55270482</v>
      </c>
      <c r="X200" s="36">
        <f>SUMIFS(СВЦЭМ!$F$33:$F$776,СВЦЭМ!$A$33:$A$776,$A200,СВЦЭМ!$B$33:$B$776,X$180)+'СЕТ СН'!$F$12</f>
        <v>161.17919560999999</v>
      </c>
      <c r="Y200" s="36">
        <f>SUMIFS(СВЦЭМ!$F$33:$F$776,СВЦЭМ!$A$33:$A$776,$A200,СВЦЭМ!$B$33:$B$776,Y$180)+'СЕТ СН'!$F$12</f>
        <v>163.55885026999999</v>
      </c>
    </row>
    <row r="201" spans="1:25" ht="15.75" x14ac:dyDescent="0.2">
      <c r="A201" s="35">
        <f t="shared" si="5"/>
        <v>43882</v>
      </c>
      <c r="B201" s="36">
        <f>SUMIFS(СВЦЭМ!$F$33:$F$776,СВЦЭМ!$A$33:$A$776,$A201,СВЦЭМ!$B$33:$B$776,B$180)+'СЕТ СН'!$F$12</f>
        <v>166.21643911999999</v>
      </c>
      <c r="C201" s="36">
        <f>SUMIFS(СВЦЭМ!$F$33:$F$776,СВЦЭМ!$A$33:$A$776,$A201,СВЦЭМ!$B$33:$B$776,C$180)+'СЕТ СН'!$F$12</f>
        <v>170.97246582</v>
      </c>
      <c r="D201" s="36">
        <f>SUMIFS(СВЦЭМ!$F$33:$F$776,СВЦЭМ!$A$33:$A$776,$A201,СВЦЭМ!$B$33:$B$776,D$180)+'СЕТ СН'!$F$12</f>
        <v>173.72593961000001</v>
      </c>
      <c r="E201" s="36">
        <f>SUMIFS(СВЦЭМ!$F$33:$F$776,СВЦЭМ!$A$33:$A$776,$A201,СВЦЭМ!$B$33:$B$776,E$180)+'СЕТ СН'!$F$12</f>
        <v>174.47843445000001</v>
      </c>
      <c r="F201" s="36">
        <f>SUMIFS(СВЦЭМ!$F$33:$F$776,СВЦЭМ!$A$33:$A$776,$A201,СВЦЭМ!$B$33:$B$776,F$180)+'СЕТ СН'!$F$12</f>
        <v>172.00104210999999</v>
      </c>
      <c r="G201" s="36">
        <f>SUMIFS(СВЦЭМ!$F$33:$F$776,СВЦЭМ!$A$33:$A$776,$A201,СВЦЭМ!$B$33:$B$776,G$180)+'СЕТ СН'!$F$12</f>
        <v>167.29514707000001</v>
      </c>
      <c r="H201" s="36">
        <f>SUMIFS(СВЦЭМ!$F$33:$F$776,СВЦЭМ!$A$33:$A$776,$A201,СВЦЭМ!$B$33:$B$776,H$180)+'СЕТ СН'!$F$12</f>
        <v>163.35511120999999</v>
      </c>
      <c r="I201" s="36">
        <f>SUMIFS(СВЦЭМ!$F$33:$F$776,СВЦЭМ!$A$33:$A$776,$A201,СВЦЭМ!$B$33:$B$776,I$180)+'СЕТ СН'!$F$12</f>
        <v>159.79986847000001</v>
      </c>
      <c r="J201" s="36">
        <f>SUMIFS(СВЦЭМ!$F$33:$F$776,СВЦЭМ!$A$33:$A$776,$A201,СВЦЭМ!$B$33:$B$776,J$180)+'СЕТ СН'!$F$12</f>
        <v>155.33301062000001</v>
      </c>
      <c r="K201" s="36">
        <f>SUMIFS(СВЦЭМ!$F$33:$F$776,СВЦЭМ!$A$33:$A$776,$A201,СВЦЭМ!$B$33:$B$776,K$180)+'СЕТ СН'!$F$12</f>
        <v>154.25619555</v>
      </c>
      <c r="L201" s="36">
        <f>SUMIFS(СВЦЭМ!$F$33:$F$776,СВЦЭМ!$A$33:$A$776,$A201,СВЦЭМ!$B$33:$B$776,L$180)+'СЕТ СН'!$F$12</f>
        <v>154.96087191000001</v>
      </c>
      <c r="M201" s="36">
        <f>SUMIFS(СВЦЭМ!$F$33:$F$776,СВЦЭМ!$A$33:$A$776,$A201,СВЦЭМ!$B$33:$B$776,M$180)+'СЕТ СН'!$F$12</f>
        <v>157.54533108999999</v>
      </c>
      <c r="N201" s="36">
        <f>SUMIFS(СВЦЭМ!$F$33:$F$776,СВЦЭМ!$A$33:$A$776,$A201,СВЦЭМ!$B$33:$B$776,N$180)+'СЕТ СН'!$F$12</f>
        <v>161.58070208000001</v>
      </c>
      <c r="O201" s="36">
        <f>SUMIFS(СВЦЭМ!$F$33:$F$776,СВЦЭМ!$A$33:$A$776,$A201,СВЦЭМ!$B$33:$B$776,O$180)+'СЕТ СН'!$F$12</f>
        <v>165.85133028000001</v>
      </c>
      <c r="P201" s="36">
        <f>SUMIFS(СВЦЭМ!$F$33:$F$776,СВЦЭМ!$A$33:$A$776,$A201,СВЦЭМ!$B$33:$B$776,P$180)+'СЕТ СН'!$F$12</f>
        <v>168.26058674999999</v>
      </c>
      <c r="Q201" s="36">
        <f>SUMIFS(СВЦЭМ!$F$33:$F$776,СВЦЭМ!$A$33:$A$776,$A201,СВЦЭМ!$B$33:$B$776,Q$180)+'СЕТ СН'!$F$12</f>
        <v>169.68841040000001</v>
      </c>
      <c r="R201" s="36">
        <f>SUMIFS(СВЦЭМ!$F$33:$F$776,СВЦЭМ!$A$33:$A$776,$A201,СВЦЭМ!$B$33:$B$776,R$180)+'СЕТ СН'!$F$12</f>
        <v>169.05721618000001</v>
      </c>
      <c r="S201" s="36">
        <f>SUMIFS(СВЦЭМ!$F$33:$F$776,СВЦЭМ!$A$33:$A$776,$A201,СВЦЭМ!$B$33:$B$776,S$180)+'СЕТ СН'!$F$12</f>
        <v>165.40718244000001</v>
      </c>
      <c r="T201" s="36">
        <f>SUMIFS(СВЦЭМ!$F$33:$F$776,СВЦЭМ!$A$33:$A$776,$A201,СВЦЭМ!$B$33:$B$776,T$180)+'СЕТ СН'!$F$12</f>
        <v>158.88011243</v>
      </c>
      <c r="U201" s="36">
        <f>SUMIFS(СВЦЭМ!$F$33:$F$776,СВЦЭМ!$A$33:$A$776,$A201,СВЦЭМ!$B$33:$B$776,U$180)+'СЕТ СН'!$F$12</f>
        <v>154.27889474</v>
      </c>
      <c r="V201" s="36">
        <f>SUMIFS(СВЦЭМ!$F$33:$F$776,СВЦЭМ!$A$33:$A$776,$A201,СВЦЭМ!$B$33:$B$776,V$180)+'СЕТ СН'!$F$12</f>
        <v>147.89430755999999</v>
      </c>
      <c r="W201" s="36">
        <f>SUMIFS(СВЦЭМ!$F$33:$F$776,СВЦЭМ!$A$33:$A$776,$A201,СВЦЭМ!$B$33:$B$776,W$180)+'СЕТ СН'!$F$12</f>
        <v>149.02000236000001</v>
      </c>
      <c r="X201" s="36">
        <f>SUMIFS(СВЦЭМ!$F$33:$F$776,СВЦЭМ!$A$33:$A$776,$A201,СВЦЭМ!$B$33:$B$776,X$180)+'СЕТ СН'!$F$12</f>
        <v>150.70192768999999</v>
      </c>
      <c r="Y201" s="36">
        <f>SUMIFS(СВЦЭМ!$F$33:$F$776,СВЦЭМ!$A$33:$A$776,$A201,СВЦЭМ!$B$33:$B$776,Y$180)+'СЕТ СН'!$F$12</f>
        <v>154.96906140999999</v>
      </c>
    </row>
    <row r="202" spans="1:25" ht="15.75" x14ac:dyDescent="0.2">
      <c r="A202" s="35">
        <f t="shared" si="5"/>
        <v>43883</v>
      </c>
      <c r="B202" s="36">
        <f>SUMIFS(СВЦЭМ!$F$33:$F$776,СВЦЭМ!$A$33:$A$776,$A202,СВЦЭМ!$B$33:$B$776,B$180)+'СЕТ СН'!$F$12</f>
        <v>161.16901915</v>
      </c>
      <c r="C202" s="36">
        <f>SUMIFS(СВЦЭМ!$F$33:$F$776,СВЦЭМ!$A$33:$A$776,$A202,СВЦЭМ!$B$33:$B$776,C$180)+'СЕТ СН'!$F$12</f>
        <v>164.56333481999999</v>
      </c>
      <c r="D202" s="36">
        <f>SUMIFS(СВЦЭМ!$F$33:$F$776,СВЦЭМ!$A$33:$A$776,$A202,СВЦЭМ!$B$33:$B$776,D$180)+'СЕТ СН'!$F$12</f>
        <v>165.5526672</v>
      </c>
      <c r="E202" s="36">
        <f>SUMIFS(СВЦЭМ!$F$33:$F$776,СВЦЭМ!$A$33:$A$776,$A202,СВЦЭМ!$B$33:$B$776,E$180)+'СЕТ СН'!$F$12</f>
        <v>165.81254446</v>
      </c>
      <c r="F202" s="36">
        <f>SUMIFS(СВЦЭМ!$F$33:$F$776,СВЦЭМ!$A$33:$A$776,$A202,СВЦЭМ!$B$33:$B$776,F$180)+'СЕТ СН'!$F$12</f>
        <v>165.15728324</v>
      </c>
      <c r="G202" s="36">
        <f>SUMIFS(СВЦЭМ!$F$33:$F$776,СВЦЭМ!$A$33:$A$776,$A202,СВЦЭМ!$B$33:$B$776,G$180)+'СЕТ СН'!$F$12</f>
        <v>163.54401609999999</v>
      </c>
      <c r="H202" s="36">
        <f>SUMIFS(СВЦЭМ!$F$33:$F$776,СВЦЭМ!$A$33:$A$776,$A202,СВЦЭМ!$B$33:$B$776,H$180)+'СЕТ СН'!$F$12</f>
        <v>159.22129827000001</v>
      </c>
      <c r="I202" s="36">
        <f>SUMIFS(СВЦЭМ!$F$33:$F$776,СВЦЭМ!$A$33:$A$776,$A202,СВЦЭМ!$B$33:$B$776,I$180)+'СЕТ СН'!$F$12</f>
        <v>152.80520559000001</v>
      </c>
      <c r="J202" s="36">
        <f>SUMIFS(СВЦЭМ!$F$33:$F$776,СВЦЭМ!$A$33:$A$776,$A202,СВЦЭМ!$B$33:$B$776,J$180)+'СЕТ СН'!$F$12</f>
        <v>153.74901671999999</v>
      </c>
      <c r="K202" s="36">
        <f>SUMIFS(СВЦЭМ!$F$33:$F$776,СВЦЭМ!$A$33:$A$776,$A202,СВЦЭМ!$B$33:$B$776,K$180)+'СЕТ СН'!$F$12</f>
        <v>155.6356203</v>
      </c>
      <c r="L202" s="36">
        <f>SUMIFS(СВЦЭМ!$F$33:$F$776,СВЦЭМ!$A$33:$A$776,$A202,СВЦЭМ!$B$33:$B$776,L$180)+'СЕТ СН'!$F$12</f>
        <v>157.69618229</v>
      </c>
      <c r="M202" s="36">
        <f>SUMIFS(СВЦЭМ!$F$33:$F$776,СВЦЭМ!$A$33:$A$776,$A202,СВЦЭМ!$B$33:$B$776,M$180)+'СЕТ СН'!$F$12</f>
        <v>159.38093051000001</v>
      </c>
      <c r="N202" s="36">
        <f>SUMIFS(СВЦЭМ!$F$33:$F$776,СВЦЭМ!$A$33:$A$776,$A202,СВЦЭМ!$B$33:$B$776,N$180)+'СЕТ СН'!$F$12</f>
        <v>159.80722084000001</v>
      </c>
      <c r="O202" s="36">
        <f>SUMIFS(СВЦЭМ!$F$33:$F$776,СВЦЭМ!$A$33:$A$776,$A202,СВЦЭМ!$B$33:$B$776,O$180)+'СЕТ СН'!$F$12</f>
        <v>159.78689387</v>
      </c>
      <c r="P202" s="36">
        <f>SUMIFS(СВЦЭМ!$F$33:$F$776,СВЦЭМ!$A$33:$A$776,$A202,СВЦЭМ!$B$33:$B$776,P$180)+'СЕТ СН'!$F$12</f>
        <v>158.57248731000001</v>
      </c>
      <c r="Q202" s="36">
        <f>SUMIFS(СВЦЭМ!$F$33:$F$776,СВЦЭМ!$A$33:$A$776,$A202,СВЦЭМ!$B$33:$B$776,Q$180)+'СЕТ СН'!$F$12</f>
        <v>157.73896303999999</v>
      </c>
      <c r="R202" s="36">
        <f>SUMIFS(СВЦЭМ!$F$33:$F$776,СВЦЭМ!$A$33:$A$776,$A202,СВЦЭМ!$B$33:$B$776,R$180)+'СЕТ СН'!$F$12</f>
        <v>156.68682411</v>
      </c>
      <c r="S202" s="36">
        <f>SUMIFS(СВЦЭМ!$F$33:$F$776,СВЦЭМ!$A$33:$A$776,$A202,СВЦЭМ!$B$33:$B$776,S$180)+'СЕТ СН'!$F$12</f>
        <v>157.02811488</v>
      </c>
      <c r="T202" s="36">
        <f>SUMIFS(СВЦЭМ!$F$33:$F$776,СВЦЭМ!$A$33:$A$776,$A202,СВЦЭМ!$B$33:$B$776,T$180)+'СЕТ СН'!$F$12</f>
        <v>157.67216015</v>
      </c>
      <c r="U202" s="36">
        <f>SUMIFS(СВЦЭМ!$F$33:$F$776,СВЦЭМ!$A$33:$A$776,$A202,СВЦЭМ!$B$33:$B$776,U$180)+'СЕТ СН'!$F$12</f>
        <v>158.46960098</v>
      </c>
      <c r="V202" s="36">
        <f>SUMIFS(СВЦЭМ!$F$33:$F$776,СВЦЭМ!$A$33:$A$776,$A202,СВЦЭМ!$B$33:$B$776,V$180)+'СЕТ СН'!$F$12</f>
        <v>160.17061952</v>
      </c>
      <c r="W202" s="36">
        <f>SUMIFS(СВЦЭМ!$F$33:$F$776,СВЦЭМ!$A$33:$A$776,$A202,СВЦЭМ!$B$33:$B$776,W$180)+'СЕТ СН'!$F$12</f>
        <v>159.63005887</v>
      </c>
      <c r="X202" s="36">
        <f>SUMIFS(СВЦЭМ!$F$33:$F$776,СВЦЭМ!$A$33:$A$776,$A202,СВЦЭМ!$B$33:$B$776,X$180)+'СЕТ СН'!$F$12</f>
        <v>157.66191807999999</v>
      </c>
      <c r="Y202" s="36">
        <f>SUMIFS(СВЦЭМ!$F$33:$F$776,СВЦЭМ!$A$33:$A$776,$A202,СВЦЭМ!$B$33:$B$776,Y$180)+'СЕТ СН'!$F$12</f>
        <v>155.64042867000001</v>
      </c>
    </row>
    <row r="203" spans="1:25" ht="15.75" x14ac:dyDescent="0.2">
      <c r="A203" s="35">
        <f t="shared" si="5"/>
        <v>43884</v>
      </c>
      <c r="B203" s="36">
        <f>SUMIFS(СВЦЭМ!$F$33:$F$776,СВЦЭМ!$A$33:$A$776,$A203,СВЦЭМ!$B$33:$B$776,B$180)+'СЕТ СН'!$F$12</f>
        <v>162.53842424999999</v>
      </c>
      <c r="C203" s="36">
        <f>SUMIFS(СВЦЭМ!$F$33:$F$776,СВЦЭМ!$A$33:$A$776,$A203,СВЦЭМ!$B$33:$B$776,C$180)+'СЕТ СН'!$F$12</f>
        <v>166.30672283999999</v>
      </c>
      <c r="D203" s="36">
        <f>SUMIFS(СВЦЭМ!$F$33:$F$776,СВЦЭМ!$A$33:$A$776,$A203,СВЦЭМ!$B$33:$B$776,D$180)+'СЕТ СН'!$F$12</f>
        <v>168.62747920000001</v>
      </c>
      <c r="E203" s="36">
        <f>SUMIFS(СВЦЭМ!$F$33:$F$776,СВЦЭМ!$A$33:$A$776,$A203,СВЦЭМ!$B$33:$B$776,E$180)+'СЕТ СН'!$F$12</f>
        <v>169.70189296999999</v>
      </c>
      <c r="F203" s="36">
        <f>SUMIFS(СВЦЭМ!$F$33:$F$776,СВЦЭМ!$A$33:$A$776,$A203,СВЦЭМ!$B$33:$B$776,F$180)+'СЕТ СН'!$F$12</f>
        <v>170.17166132</v>
      </c>
      <c r="G203" s="36">
        <f>SUMIFS(СВЦЭМ!$F$33:$F$776,СВЦЭМ!$A$33:$A$776,$A203,СВЦЭМ!$B$33:$B$776,G$180)+'СЕТ СН'!$F$12</f>
        <v>170.56753802</v>
      </c>
      <c r="H203" s="36">
        <f>SUMIFS(СВЦЭМ!$F$33:$F$776,СВЦЭМ!$A$33:$A$776,$A203,СВЦЭМ!$B$33:$B$776,H$180)+'СЕТ СН'!$F$12</f>
        <v>168.23852550999999</v>
      </c>
      <c r="I203" s="36">
        <f>SUMIFS(СВЦЭМ!$F$33:$F$776,СВЦЭМ!$A$33:$A$776,$A203,СВЦЭМ!$B$33:$B$776,I$180)+'СЕТ СН'!$F$12</f>
        <v>165.84537542999999</v>
      </c>
      <c r="J203" s="36">
        <f>SUMIFS(СВЦЭМ!$F$33:$F$776,СВЦЭМ!$A$33:$A$776,$A203,СВЦЭМ!$B$33:$B$776,J$180)+'СЕТ СН'!$F$12</f>
        <v>160.16742087</v>
      </c>
      <c r="K203" s="36">
        <f>SUMIFS(СВЦЭМ!$F$33:$F$776,СВЦЭМ!$A$33:$A$776,$A203,СВЦЭМ!$B$33:$B$776,K$180)+'СЕТ СН'!$F$12</f>
        <v>151.68502462000001</v>
      </c>
      <c r="L203" s="36">
        <f>SUMIFS(СВЦЭМ!$F$33:$F$776,СВЦЭМ!$A$33:$A$776,$A203,СВЦЭМ!$B$33:$B$776,L$180)+'СЕТ СН'!$F$12</f>
        <v>147.78905619</v>
      </c>
      <c r="M203" s="36">
        <f>SUMIFS(СВЦЭМ!$F$33:$F$776,СВЦЭМ!$A$33:$A$776,$A203,СВЦЭМ!$B$33:$B$776,M$180)+'СЕТ СН'!$F$12</f>
        <v>149.01029523</v>
      </c>
      <c r="N203" s="36">
        <f>SUMIFS(СВЦЭМ!$F$33:$F$776,СВЦЭМ!$A$33:$A$776,$A203,СВЦЭМ!$B$33:$B$776,N$180)+'СЕТ СН'!$F$12</f>
        <v>152.77365012999999</v>
      </c>
      <c r="O203" s="36">
        <f>SUMIFS(СВЦЭМ!$F$33:$F$776,СВЦЭМ!$A$33:$A$776,$A203,СВЦЭМ!$B$33:$B$776,O$180)+'СЕТ СН'!$F$12</f>
        <v>155.65841612</v>
      </c>
      <c r="P203" s="36">
        <f>SUMIFS(СВЦЭМ!$F$33:$F$776,СВЦЭМ!$A$33:$A$776,$A203,СВЦЭМ!$B$33:$B$776,P$180)+'СЕТ СН'!$F$12</f>
        <v>157.15189425</v>
      </c>
      <c r="Q203" s="36">
        <f>SUMIFS(СВЦЭМ!$F$33:$F$776,СВЦЭМ!$A$33:$A$776,$A203,СВЦЭМ!$B$33:$B$776,Q$180)+'СЕТ СН'!$F$12</f>
        <v>159.18612472000001</v>
      </c>
      <c r="R203" s="36">
        <f>SUMIFS(СВЦЭМ!$F$33:$F$776,СВЦЭМ!$A$33:$A$776,$A203,СВЦЭМ!$B$33:$B$776,R$180)+'СЕТ СН'!$F$12</f>
        <v>158.92605154</v>
      </c>
      <c r="S203" s="36">
        <f>SUMIFS(СВЦЭМ!$F$33:$F$776,СВЦЭМ!$A$33:$A$776,$A203,СВЦЭМ!$B$33:$B$776,S$180)+'СЕТ СН'!$F$12</f>
        <v>156.96959311000001</v>
      </c>
      <c r="T203" s="36">
        <f>SUMIFS(СВЦЭМ!$F$33:$F$776,СВЦЭМ!$A$33:$A$776,$A203,СВЦЭМ!$B$33:$B$776,T$180)+'СЕТ СН'!$F$12</f>
        <v>152.48341403000001</v>
      </c>
      <c r="U203" s="36">
        <f>SUMIFS(СВЦЭМ!$F$33:$F$776,СВЦЭМ!$A$33:$A$776,$A203,СВЦЭМ!$B$33:$B$776,U$180)+'СЕТ СН'!$F$12</f>
        <v>149.23036714</v>
      </c>
      <c r="V203" s="36">
        <f>SUMIFS(СВЦЭМ!$F$33:$F$776,СВЦЭМ!$A$33:$A$776,$A203,СВЦЭМ!$B$33:$B$776,V$180)+'СЕТ СН'!$F$12</f>
        <v>151.44165763999999</v>
      </c>
      <c r="W203" s="36">
        <f>SUMIFS(СВЦЭМ!$F$33:$F$776,СВЦЭМ!$A$33:$A$776,$A203,СВЦЭМ!$B$33:$B$776,W$180)+'СЕТ СН'!$F$12</f>
        <v>153.74755349</v>
      </c>
      <c r="X203" s="36">
        <f>SUMIFS(СВЦЭМ!$F$33:$F$776,СВЦЭМ!$A$33:$A$776,$A203,СВЦЭМ!$B$33:$B$776,X$180)+'СЕТ СН'!$F$12</f>
        <v>157.66241941000001</v>
      </c>
      <c r="Y203" s="36">
        <f>SUMIFS(СВЦЭМ!$F$33:$F$776,СВЦЭМ!$A$33:$A$776,$A203,СВЦЭМ!$B$33:$B$776,Y$180)+'СЕТ СН'!$F$12</f>
        <v>161.45396972</v>
      </c>
    </row>
    <row r="204" spans="1:25" ht="15.75" x14ac:dyDescent="0.2">
      <c r="A204" s="35">
        <f t="shared" si="5"/>
        <v>43885</v>
      </c>
      <c r="B204" s="36">
        <f>SUMIFS(СВЦЭМ!$F$33:$F$776,СВЦЭМ!$A$33:$A$776,$A204,СВЦЭМ!$B$33:$B$776,B$180)+'СЕТ СН'!$F$12</f>
        <v>161.43994620000001</v>
      </c>
      <c r="C204" s="36">
        <f>SUMIFS(СВЦЭМ!$F$33:$F$776,СВЦЭМ!$A$33:$A$776,$A204,СВЦЭМ!$B$33:$B$776,C$180)+'СЕТ СН'!$F$12</f>
        <v>163.87030910999999</v>
      </c>
      <c r="D204" s="36">
        <f>SUMIFS(СВЦЭМ!$F$33:$F$776,СВЦЭМ!$A$33:$A$776,$A204,СВЦЭМ!$B$33:$B$776,D$180)+'СЕТ СН'!$F$12</f>
        <v>167.00986243</v>
      </c>
      <c r="E204" s="36">
        <f>SUMIFS(СВЦЭМ!$F$33:$F$776,СВЦЭМ!$A$33:$A$776,$A204,СВЦЭМ!$B$33:$B$776,E$180)+'СЕТ СН'!$F$12</f>
        <v>170.46228095000001</v>
      </c>
      <c r="F204" s="36">
        <f>SUMIFS(СВЦЭМ!$F$33:$F$776,СВЦЭМ!$A$33:$A$776,$A204,СВЦЭМ!$B$33:$B$776,F$180)+'СЕТ СН'!$F$12</f>
        <v>170.85516788999999</v>
      </c>
      <c r="G204" s="36">
        <f>SUMIFS(СВЦЭМ!$F$33:$F$776,СВЦЭМ!$A$33:$A$776,$A204,СВЦЭМ!$B$33:$B$776,G$180)+'СЕТ СН'!$F$12</f>
        <v>170.34518324000001</v>
      </c>
      <c r="H204" s="36">
        <f>SUMIFS(СВЦЭМ!$F$33:$F$776,СВЦЭМ!$A$33:$A$776,$A204,СВЦЭМ!$B$33:$B$776,H$180)+'СЕТ СН'!$F$12</f>
        <v>168.66633392</v>
      </c>
      <c r="I204" s="36">
        <f>SUMIFS(СВЦЭМ!$F$33:$F$776,СВЦЭМ!$A$33:$A$776,$A204,СВЦЭМ!$B$33:$B$776,I$180)+'СЕТ СН'!$F$12</f>
        <v>164.88088026</v>
      </c>
      <c r="J204" s="36">
        <f>SUMIFS(СВЦЭМ!$F$33:$F$776,СВЦЭМ!$A$33:$A$776,$A204,СВЦЭМ!$B$33:$B$776,J$180)+'СЕТ СН'!$F$12</f>
        <v>158.46687391</v>
      </c>
      <c r="K204" s="36">
        <f>SUMIFS(СВЦЭМ!$F$33:$F$776,СВЦЭМ!$A$33:$A$776,$A204,СВЦЭМ!$B$33:$B$776,K$180)+'СЕТ СН'!$F$12</f>
        <v>152.22961092</v>
      </c>
      <c r="L204" s="36">
        <f>SUMIFS(СВЦЭМ!$F$33:$F$776,СВЦЭМ!$A$33:$A$776,$A204,СВЦЭМ!$B$33:$B$776,L$180)+'СЕТ СН'!$F$12</f>
        <v>151.35450438999999</v>
      </c>
      <c r="M204" s="36">
        <f>SUMIFS(СВЦЭМ!$F$33:$F$776,СВЦЭМ!$A$33:$A$776,$A204,СВЦЭМ!$B$33:$B$776,M$180)+'СЕТ СН'!$F$12</f>
        <v>152.10477467000001</v>
      </c>
      <c r="N204" s="36">
        <f>SUMIFS(СВЦЭМ!$F$33:$F$776,СВЦЭМ!$A$33:$A$776,$A204,СВЦЭМ!$B$33:$B$776,N$180)+'СЕТ СН'!$F$12</f>
        <v>154.25116220000001</v>
      </c>
      <c r="O204" s="36">
        <f>SUMIFS(СВЦЭМ!$F$33:$F$776,СВЦЭМ!$A$33:$A$776,$A204,СВЦЭМ!$B$33:$B$776,O$180)+'СЕТ СН'!$F$12</f>
        <v>157.93436281000001</v>
      </c>
      <c r="P204" s="36">
        <f>SUMIFS(СВЦЭМ!$F$33:$F$776,СВЦЭМ!$A$33:$A$776,$A204,СВЦЭМ!$B$33:$B$776,P$180)+'СЕТ СН'!$F$12</f>
        <v>159.92858722</v>
      </c>
      <c r="Q204" s="36">
        <f>SUMIFS(СВЦЭМ!$F$33:$F$776,СВЦЭМ!$A$33:$A$776,$A204,СВЦЭМ!$B$33:$B$776,Q$180)+'СЕТ СН'!$F$12</f>
        <v>159.82314216</v>
      </c>
      <c r="R204" s="36">
        <f>SUMIFS(СВЦЭМ!$F$33:$F$776,СВЦЭМ!$A$33:$A$776,$A204,СВЦЭМ!$B$33:$B$776,R$180)+'СЕТ СН'!$F$12</f>
        <v>159.44795721</v>
      </c>
      <c r="S204" s="36">
        <f>SUMIFS(СВЦЭМ!$F$33:$F$776,СВЦЭМ!$A$33:$A$776,$A204,СВЦЭМ!$B$33:$B$776,S$180)+'СЕТ СН'!$F$12</f>
        <v>156.89313136000001</v>
      </c>
      <c r="T204" s="36">
        <f>SUMIFS(СВЦЭМ!$F$33:$F$776,СВЦЭМ!$A$33:$A$776,$A204,СВЦЭМ!$B$33:$B$776,T$180)+'СЕТ СН'!$F$12</f>
        <v>151.56025377</v>
      </c>
      <c r="U204" s="36">
        <f>SUMIFS(СВЦЭМ!$F$33:$F$776,СВЦЭМ!$A$33:$A$776,$A204,СВЦЭМ!$B$33:$B$776,U$180)+'СЕТ СН'!$F$12</f>
        <v>146.91400173</v>
      </c>
      <c r="V204" s="36">
        <f>SUMIFS(СВЦЭМ!$F$33:$F$776,СВЦЭМ!$A$33:$A$776,$A204,СВЦЭМ!$B$33:$B$776,V$180)+'СЕТ СН'!$F$12</f>
        <v>148.50624049000001</v>
      </c>
      <c r="W204" s="36">
        <f>SUMIFS(СВЦЭМ!$F$33:$F$776,СВЦЭМ!$A$33:$A$776,$A204,СВЦЭМ!$B$33:$B$776,W$180)+'СЕТ СН'!$F$12</f>
        <v>151.65541046999999</v>
      </c>
      <c r="X204" s="36">
        <f>SUMIFS(СВЦЭМ!$F$33:$F$776,СВЦЭМ!$A$33:$A$776,$A204,СВЦЭМ!$B$33:$B$776,X$180)+'СЕТ СН'!$F$12</f>
        <v>153.77117648000001</v>
      </c>
      <c r="Y204" s="36">
        <f>SUMIFS(СВЦЭМ!$F$33:$F$776,СВЦЭМ!$A$33:$A$776,$A204,СВЦЭМ!$B$33:$B$776,Y$180)+'СЕТ СН'!$F$12</f>
        <v>158.75786048000001</v>
      </c>
    </row>
    <row r="205" spans="1:25" ht="15.75" x14ac:dyDescent="0.2">
      <c r="A205" s="35">
        <f t="shared" si="5"/>
        <v>43886</v>
      </c>
      <c r="B205" s="36">
        <f>SUMIFS(СВЦЭМ!$F$33:$F$776,СВЦЭМ!$A$33:$A$776,$A205,СВЦЭМ!$B$33:$B$776,B$180)+'СЕТ СН'!$F$12</f>
        <v>167.74136161000001</v>
      </c>
      <c r="C205" s="36">
        <f>SUMIFS(СВЦЭМ!$F$33:$F$776,СВЦЭМ!$A$33:$A$776,$A205,СВЦЭМ!$B$33:$B$776,C$180)+'СЕТ СН'!$F$12</f>
        <v>169.52330975999999</v>
      </c>
      <c r="D205" s="36">
        <f>SUMIFS(СВЦЭМ!$F$33:$F$776,СВЦЭМ!$A$33:$A$776,$A205,СВЦЭМ!$B$33:$B$776,D$180)+'СЕТ СН'!$F$12</f>
        <v>173.13073446000001</v>
      </c>
      <c r="E205" s="36">
        <f>SUMIFS(СВЦЭМ!$F$33:$F$776,СВЦЭМ!$A$33:$A$776,$A205,СВЦЭМ!$B$33:$B$776,E$180)+'СЕТ СН'!$F$12</f>
        <v>176.53338224999999</v>
      </c>
      <c r="F205" s="36">
        <f>SUMIFS(СВЦЭМ!$F$33:$F$776,СВЦЭМ!$A$33:$A$776,$A205,СВЦЭМ!$B$33:$B$776,F$180)+'СЕТ СН'!$F$12</f>
        <v>174.31675860999999</v>
      </c>
      <c r="G205" s="36">
        <f>SUMIFS(СВЦЭМ!$F$33:$F$776,СВЦЭМ!$A$33:$A$776,$A205,СВЦЭМ!$B$33:$B$776,G$180)+'СЕТ СН'!$F$12</f>
        <v>170.18371323</v>
      </c>
      <c r="H205" s="36">
        <f>SUMIFS(СВЦЭМ!$F$33:$F$776,СВЦЭМ!$A$33:$A$776,$A205,СВЦЭМ!$B$33:$B$776,H$180)+'СЕТ СН'!$F$12</f>
        <v>164.79030519</v>
      </c>
      <c r="I205" s="36">
        <f>SUMIFS(СВЦЭМ!$F$33:$F$776,СВЦЭМ!$A$33:$A$776,$A205,СВЦЭМ!$B$33:$B$776,I$180)+'СЕТ СН'!$F$12</f>
        <v>159.68791680999999</v>
      </c>
      <c r="J205" s="36">
        <f>SUMIFS(СВЦЭМ!$F$33:$F$776,СВЦЭМ!$A$33:$A$776,$A205,СВЦЭМ!$B$33:$B$776,J$180)+'СЕТ СН'!$F$12</f>
        <v>154.92766795</v>
      </c>
      <c r="K205" s="36">
        <f>SUMIFS(СВЦЭМ!$F$33:$F$776,СВЦЭМ!$A$33:$A$776,$A205,СВЦЭМ!$B$33:$B$776,K$180)+'СЕТ СН'!$F$12</f>
        <v>151.11936034999999</v>
      </c>
      <c r="L205" s="36">
        <f>SUMIFS(СВЦЭМ!$F$33:$F$776,СВЦЭМ!$A$33:$A$776,$A205,СВЦЭМ!$B$33:$B$776,L$180)+'СЕТ СН'!$F$12</f>
        <v>151.07348547000001</v>
      </c>
      <c r="M205" s="36">
        <f>SUMIFS(СВЦЭМ!$F$33:$F$776,СВЦЭМ!$A$33:$A$776,$A205,СВЦЭМ!$B$33:$B$776,M$180)+'СЕТ СН'!$F$12</f>
        <v>153.18600753000001</v>
      </c>
      <c r="N205" s="36">
        <f>SUMIFS(СВЦЭМ!$F$33:$F$776,СВЦЭМ!$A$33:$A$776,$A205,СВЦЭМ!$B$33:$B$776,N$180)+'СЕТ СН'!$F$12</f>
        <v>155.44382665000001</v>
      </c>
      <c r="O205" s="36">
        <f>SUMIFS(СВЦЭМ!$F$33:$F$776,СВЦЭМ!$A$33:$A$776,$A205,СВЦЭМ!$B$33:$B$776,O$180)+'СЕТ СН'!$F$12</f>
        <v>159.04048284000001</v>
      </c>
      <c r="P205" s="36">
        <f>SUMIFS(СВЦЭМ!$F$33:$F$776,СВЦЭМ!$A$33:$A$776,$A205,СВЦЭМ!$B$33:$B$776,P$180)+'СЕТ СН'!$F$12</f>
        <v>165.70969066000001</v>
      </c>
      <c r="Q205" s="36">
        <f>SUMIFS(СВЦЭМ!$F$33:$F$776,СВЦЭМ!$A$33:$A$776,$A205,СВЦЭМ!$B$33:$B$776,Q$180)+'СЕТ СН'!$F$12</f>
        <v>169.38324567000001</v>
      </c>
      <c r="R205" s="36">
        <f>SUMIFS(СВЦЭМ!$F$33:$F$776,СВЦЭМ!$A$33:$A$776,$A205,СВЦЭМ!$B$33:$B$776,R$180)+'СЕТ СН'!$F$12</f>
        <v>169.07960315</v>
      </c>
      <c r="S205" s="36">
        <f>SUMIFS(СВЦЭМ!$F$33:$F$776,СВЦЭМ!$A$33:$A$776,$A205,СВЦЭМ!$B$33:$B$776,S$180)+'СЕТ СН'!$F$12</f>
        <v>161.27302306000001</v>
      </c>
      <c r="T205" s="36">
        <f>SUMIFS(СВЦЭМ!$F$33:$F$776,СВЦЭМ!$A$33:$A$776,$A205,СВЦЭМ!$B$33:$B$776,T$180)+'СЕТ СН'!$F$12</f>
        <v>154.48504419</v>
      </c>
      <c r="U205" s="36">
        <f>SUMIFS(СВЦЭМ!$F$33:$F$776,СВЦЭМ!$A$33:$A$776,$A205,СВЦЭМ!$B$33:$B$776,U$180)+'СЕТ СН'!$F$12</f>
        <v>149.45409592999999</v>
      </c>
      <c r="V205" s="36">
        <f>SUMIFS(СВЦЭМ!$F$33:$F$776,СВЦЭМ!$A$33:$A$776,$A205,СВЦЭМ!$B$33:$B$776,V$180)+'СЕТ СН'!$F$12</f>
        <v>148.85731742999999</v>
      </c>
      <c r="W205" s="36">
        <f>SUMIFS(СВЦЭМ!$F$33:$F$776,СВЦЭМ!$A$33:$A$776,$A205,СВЦЭМ!$B$33:$B$776,W$180)+'СЕТ СН'!$F$12</f>
        <v>154.34869427999999</v>
      </c>
      <c r="X205" s="36">
        <f>SUMIFS(СВЦЭМ!$F$33:$F$776,СВЦЭМ!$A$33:$A$776,$A205,СВЦЭМ!$B$33:$B$776,X$180)+'СЕТ СН'!$F$12</f>
        <v>158.99565314</v>
      </c>
      <c r="Y205" s="36">
        <f>SUMIFS(СВЦЭМ!$F$33:$F$776,СВЦЭМ!$A$33:$A$776,$A205,СВЦЭМ!$B$33:$B$776,Y$180)+'СЕТ СН'!$F$12</f>
        <v>163.77816218999999</v>
      </c>
    </row>
    <row r="206" spans="1:25" ht="15.75" x14ac:dyDescent="0.2">
      <c r="A206" s="35">
        <f t="shared" si="5"/>
        <v>43887</v>
      </c>
      <c r="B206" s="36">
        <f>SUMIFS(СВЦЭМ!$F$33:$F$776,СВЦЭМ!$A$33:$A$776,$A206,СВЦЭМ!$B$33:$B$776,B$180)+'СЕТ СН'!$F$12</f>
        <v>168.98730054000001</v>
      </c>
      <c r="C206" s="36">
        <f>SUMIFS(СВЦЭМ!$F$33:$F$776,СВЦЭМ!$A$33:$A$776,$A206,СВЦЭМ!$B$33:$B$776,C$180)+'СЕТ СН'!$F$12</f>
        <v>173.59151704999999</v>
      </c>
      <c r="D206" s="36">
        <f>SUMIFS(СВЦЭМ!$F$33:$F$776,СВЦЭМ!$A$33:$A$776,$A206,СВЦЭМ!$B$33:$B$776,D$180)+'СЕТ СН'!$F$12</f>
        <v>175.38542201999999</v>
      </c>
      <c r="E206" s="36">
        <f>SUMIFS(СВЦЭМ!$F$33:$F$776,СВЦЭМ!$A$33:$A$776,$A206,СВЦЭМ!$B$33:$B$776,E$180)+'СЕТ СН'!$F$12</f>
        <v>178.12078217000001</v>
      </c>
      <c r="F206" s="36">
        <f>SUMIFS(СВЦЭМ!$F$33:$F$776,СВЦЭМ!$A$33:$A$776,$A206,СВЦЭМ!$B$33:$B$776,F$180)+'СЕТ СН'!$F$12</f>
        <v>176.20946699999999</v>
      </c>
      <c r="G206" s="36">
        <f>SUMIFS(СВЦЭМ!$F$33:$F$776,СВЦЭМ!$A$33:$A$776,$A206,СВЦЭМ!$B$33:$B$776,G$180)+'СЕТ СН'!$F$12</f>
        <v>171.41527865</v>
      </c>
      <c r="H206" s="36">
        <f>SUMIFS(СВЦЭМ!$F$33:$F$776,СВЦЭМ!$A$33:$A$776,$A206,СВЦЭМ!$B$33:$B$776,H$180)+'СЕТ СН'!$F$12</f>
        <v>164.09664187000001</v>
      </c>
      <c r="I206" s="36">
        <f>SUMIFS(СВЦЭМ!$F$33:$F$776,СВЦЭМ!$A$33:$A$776,$A206,СВЦЭМ!$B$33:$B$776,I$180)+'СЕТ СН'!$F$12</f>
        <v>159.05296272000001</v>
      </c>
      <c r="J206" s="36">
        <f>SUMIFS(СВЦЭМ!$F$33:$F$776,СВЦЭМ!$A$33:$A$776,$A206,СВЦЭМ!$B$33:$B$776,J$180)+'СЕТ СН'!$F$12</f>
        <v>152.65306011000001</v>
      </c>
      <c r="K206" s="36">
        <f>SUMIFS(СВЦЭМ!$F$33:$F$776,СВЦЭМ!$A$33:$A$776,$A206,СВЦЭМ!$B$33:$B$776,K$180)+'СЕТ СН'!$F$12</f>
        <v>149.62197427999999</v>
      </c>
      <c r="L206" s="36">
        <f>SUMIFS(СВЦЭМ!$F$33:$F$776,СВЦЭМ!$A$33:$A$776,$A206,СВЦЭМ!$B$33:$B$776,L$180)+'СЕТ СН'!$F$12</f>
        <v>151.11972249999999</v>
      </c>
      <c r="M206" s="36">
        <f>SUMIFS(СВЦЭМ!$F$33:$F$776,СВЦЭМ!$A$33:$A$776,$A206,СВЦЭМ!$B$33:$B$776,M$180)+'СЕТ СН'!$F$12</f>
        <v>152.65101453</v>
      </c>
      <c r="N206" s="36">
        <f>SUMIFS(СВЦЭМ!$F$33:$F$776,СВЦЭМ!$A$33:$A$776,$A206,СВЦЭМ!$B$33:$B$776,N$180)+'СЕТ СН'!$F$12</f>
        <v>154.88467786000001</v>
      </c>
      <c r="O206" s="36">
        <f>SUMIFS(СВЦЭМ!$F$33:$F$776,СВЦЭМ!$A$33:$A$776,$A206,СВЦЭМ!$B$33:$B$776,O$180)+'СЕТ СН'!$F$12</f>
        <v>157.85859815000001</v>
      </c>
      <c r="P206" s="36">
        <f>SUMIFS(СВЦЭМ!$F$33:$F$776,СВЦЭМ!$A$33:$A$776,$A206,СВЦЭМ!$B$33:$B$776,P$180)+'СЕТ СН'!$F$12</f>
        <v>160.33315646</v>
      </c>
      <c r="Q206" s="36">
        <f>SUMIFS(СВЦЭМ!$F$33:$F$776,СВЦЭМ!$A$33:$A$776,$A206,СВЦЭМ!$B$33:$B$776,Q$180)+'СЕТ СН'!$F$12</f>
        <v>161.61987047</v>
      </c>
      <c r="R206" s="36">
        <f>SUMIFS(СВЦЭМ!$F$33:$F$776,СВЦЭМ!$A$33:$A$776,$A206,СВЦЭМ!$B$33:$B$776,R$180)+'СЕТ СН'!$F$12</f>
        <v>159.97790157</v>
      </c>
      <c r="S206" s="36">
        <f>SUMIFS(СВЦЭМ!$F$33:$F$776,СВЦЭМ!$A$33:$A$776,$A206,СВЦЭМ!$B$33:$B$776,S$180)+'СЕТ СН'!$F$12</f>
        <v>156.66108002999999</v>
      </c>
      <c r="T206" s="36">
        <f>SUMIFS(СВЦЭМ!$F$33:$F$776,СВЦЭМ!$A$33:$A$776,$A206,СВЦЭМ!$B$33:$B$776,T$180)+'СЕТ СН'!$F$12</f>
        <v>151.71536014</v>
      </c>
      <c r="U206" s="36">
        <f>SUMIFS(СВЦЭМ!$F$33:$F$776,СВЦЭМ!$A$33:$A$776,$A206,СВЦЭМ!$B$33:$B$776,U$180)+'СЕТ СН'!$F$12</f>
        <v>150.02159219999999</v>
      </c>
      <c r="V206" s="36">
        <f>SUMIFS(СВЦЭМ!$F$33:$F$776,СВЦЭМ!$A$33:$A$776,$A206,СВЦЭМ!$B$33:$B$776,V$180)+'СЕТ СН'!$F$12</f>
        <v>150.83025946999999</v>
      </c>
      <c r="W206" s="36">
        <f>SUMIFS(СВЦЭМ!$F$33:$F$776,СВЦЭМ!$A$33:$A$776,$A206,СВЦЭМ!$B$33:$B$776,W$180)+'СЕТ СН'!$F$12</f>
        <v>152.88398430000001</v>
      </c>
      <c r="X206" s="36">
        <f>SUMIFS(СВЦЭМ!$F$33:$F$776,СВЦЭМ!$A$33:$A$776,$A206,СВЦЭМ!$B$33:$B$776,X$180)+'СЕТ СН'!$F$12</f>
        <v>156.28237136000001</v>
      </c>
      <c r="Y206" s="36">
        <f>SUMIFS(СВЦЭМ!$F$33:$F$776,СВЦЭМ!$A$33:$A$776,$A206,СВЦЭМ!$B$33:$B$776,Y$180)+'СЕТ СН'!$F$12</f>
        <v>160.25386957000001</v>
      </c>
    </row>
    <row r="207" spans="1:25" ht="15.75" x14ac:dyDescent="0.2">
      <c r="A207" s="35">
        <f t="shared" si="5"/>
        <v>43888</v>
      </c>
      <c r="B207" s="36">
        <f>SUMIFS(СВЦЭМ!$F$33:$F$776,СВЦЭМ!$A$33:$A$776,$A207,СВЦЭМ!$B$33:$B$776,B$180)+'СЕТ СН'!$F$12</f>
        <v>169.92899892</v>
      </c>
      <c r="C207" s="36">
        <f>SUMIFS(СВЦЭМ!$F$33:$F$776,СВЦЭМ!$A$33:$A$776,$A207,СВЦЭМ!$B$33:$B$776,C$180)+'СЕТ СН'!$F$12</f>
        <v>173.14115495999999</v>
      </c>
      <c r="D207" s="36">
        <f>SUMIFS(СВЦЭМ!$F$33:$F$776,СВЦЭМ!$A$33:$A$776,$A207,СВЦЭМ!$B$33:$B$776,D$180)+'СЕТ СН'!$F$12</f>
        <v>174.76323982</v>
      </c>
      <c r="E207" s="36">
        <f>SUMIFS(СВЦЭМ!$F$33:$F$776,СВЦЭМ!$A$33:$A$776,$A207,СВЦЭМ!$B$33:$B$776,E$180)+'СЕТ СН'!$F$12</f>
        <v>177.15487524</v>
      </c>
      <c r="F207" s="36">
        <f>SUMIFS(СВЦЭМ!$F$33:$F$776,СВЦЭМ!$A$33:$A$776,$A207,СВЦЭМ!$B$33:$B$776,F$180)+'СЕТ СН'!$F$12</f>
        <v>174.59040404000001</v>
      </c>
      <c r="G207" s="36">
        <f>SUMIFS(СВЦЭМ!$F$33:$F$776,СВЦЭМ!$A$33:$A$776,$A207,СВЦЭМ!$B$33:$B$776,G$180)+'СЕТ СН'!$F$12</f>
        <v>169.11321900999999</v>
      </c>
      <c r="H207" s="36">
        <f>SUMIFS(СВЦЭМ!$F$33:$F$776,СВЦЭМ!$A$33:$A$776,$A207,СВЦЭМ!$B$33:$B$776,H$180)+'СЕТ СН'!$F$12</f>
        <v>163.73038131999999</v>
      </c>
      <c r="I207" s="36">
        <f>SUMIFS(СВЦЭМ!$F$33:$F$776,СВЦЭМ!$A$33:$A$776,$A207,СВЦЭМ!$B$33:$B$776,I$180)+'СЕТ СН'!$F$12</f>
        <v>158.52306454999999</v>
      </c>
      <c r="J207" s="36">
        <f>SUMIFS(СВЦЭМ!$F$33:$F$776,СВЦЭМ!$A$33:$A$776,$A207,СВЦЭМ!$B$33:$B$776,J$180)+'СЕТ СН'!$F$12</f>
        <v>153.90788391000001</v>
      </c>
      <c r="K207" s="36">
        <f>SUMIFS(СВЦЭМ!$F$33:$F$776,СВЦЭМ!$A$33:$A$776,$A207,СВЦЭМ!$B$33:$B$776,K$180)+'СЕТ СН'!$F$12</f>
        <v>150.02480596000001</v>
      </c>
      <c r="L207" s="36">
        <f>SUMIFS(СВЦЭМ!$F$33:$F$776,СВЦЭМ!$A$33:$A$776,$A207,СВЦЭМ!$B$33:$B$776,L$180)+'СЕТ СН'!$F$12</f>
        <v>150.75709294999999</v>
      </c>
      <c r="M207" s="36">
        <f>SUMIFS(СВЦЭМ!$F$33:$F$776,СВЦЭМ!$A$33:$A$776,$A207,СВЦЭМ!$B$33:$B$776,M$180)+'СЕТ СН'!$F$12</f>
        <v>153.72588196999999</v>
      </c>
      <c r="N207" s="36">
        <f>SUMIFS(СВЦЭМ!$F$33:$F$776,СВЦЭМ!$A$33:$A$776,$A207,СВЦЭМ!$B$33:$B$776,N$180)+'СЕТ СН'!$F$12</f>
        <v>154.46828249999999</v>
      </c>
      <c r="O207" s="36">
        <f>SUMIFS(СВЦЭМ!$F$33:$F$776,СВЦЭМ!$A$33:$A$776,$A207,СВЦЭМ!$B$33:$B$776,O$180)+'СЕТ СН'!$F$12</f>
        <v>157.80003876999999</v>
      </c>
      <c r="P207" s="36">
        <f>SUMIFS(СВЦЭМ!$F$33:$F$776,СВЦЭМ!$A$33:$A$776,$A207,СВЦЭМ!$B$33:$B$776,P$180)+'СЕТ СН'!$F$12</f>
        <v>160.83329688000001</v>
      </c>
      <c r="Q207" s="36">
        <f>SUMIFS(СВЦЭМ!$F$33:$F$776,СВЦЭМ!$A$33:$A$776,$A207,СВЦЭМ!$B$33:$B$776,Q$180)+'СЕТ СН'!$F$12</f>
        <v>163.08640460999999</v>
      </c>
      <c r="R207" s="36">
        <f>SUMIFS(СВЦЭМ!$F$33:$F$776,СВЦЭМ!$A$33:$A$776,$A207,СВЦЭМ!$B$33:$B$776,R$180)+'СЕТ СН'!$F$12</f>
        <v>163.84174844</v>
      </c>
      <c r="S207" s="36">
        <f>SUMIFS(СВЦЭМ!$F$33:$F$776,СВЦЭМ!$A$33:$A$776,$A207,СВЦЭМ!$B$33:$B$776,S$180)+'СЕТ СН'!$F$12</f>
        <v>160.94456571000001</v>
      </c>
      <c r="T207" s="36">
        <f>SUMIFS(СВЦЭМ!$F$33:$F$776,СВЦЭМ!$A$33:$A$776,$A207,СВЦЭМ!$B$33:$B$776,T$180)+'СЕТ СН'!$F$12</f>
        <v>153.59331564999999</v>
      </c>
      <c r="U207" s="36">
        <f>SUMIFS(СВЦЭМ!$F$33:$F$776,СВЦЭМ!$A$33:$A$776,$A207,СВЦЭМ!$B$33:$B$776,U$180)+'СЕТ СН'!$F$12</f>
        <v>152.76418661</v>
      </c>
      <c r="V207" s="36">
        <f>SUMIFS(СВЦЭМ!$F$33:$F$776,СВЦЭМ!$A$33:$A$776,$A207,СВЦЭМ!$B$33:$B$776,V$180)+'СЕТ СН'!$F$12</f>
        <v>153.08350046999999</v>
      </c>
      <c r="W207" s="36">
        <f>SUMIFS(СВЦЭМ!$F$33:$F$776,СВЦЭМ!$A$33:$A$776,$A207,СВЦЭМ!$B$33:$B$776,W$180)+'СЕТ СН'!$F$12</f>
        <v>155.97578250000001</v>
      </c>
      <c r="X207" s="36">
        <f>SUMIFS(СВЦЭМ!$F$33:$F$776,СВЦЭМ!$A$33:$A$776,$A207,СВЦЭМ!$B$33:$B$776,X$180)+'СЕТ СН'!$F$12</f>
        <v>157.26978672999999</v>
      </c>
      <c r="Y207" s="36">
        <f>SUMIFS(СВЦЭМ!$F$33:$F$776,СВЦЭМ!$A$33:$A$776,$A207,СВЦЭМ!$B$33:$B$776,Y$180)+'СЕТ СН'!$F$12</f>
        <v>162.30348893999999</v>
      </c>
    </row>
    <row r="208" spans="1:25" ht="15.75" x14ac:dyDescent="0.2">
      <c r="A208" s="35">
        <f t="shared" si="5"/>
        <v>43889</v>
      </c>
      <c r="B208" s="36">
        <f>SUMIFS(СВЦЭМ!$F$33:$F$776,СВЦЭМ!$A$33:$A$776,$A208,СВЦЭМ!$B$33:$B$776,B$180)+'СЕТ СН'!$F$12</f>
        <v>165.42694071</v>
      </c>
      <c r="C208" s="36">
        <f>SUMIFS(СВЦЭМ!$F$33:$F$776,СВЦЭМ!$A$33:$A$776,$A208,СВЦЭМ!$B$33:$B$776,C$180)+'СЕТ СН'!$F$12</f>
        <v>171.33847226</v>
      </c>
      <c r="D208" s="36">
        <f>SUMIFS(СВЦЭМ!$F$33:$F$776,СВЦЭМ!$A$33:$A$776,$A208,СВЦЭМ!$B$33:$B$776,D$180)+'СЕТ СН'!$F$12</f>
        <v>174.28239772000001</v>
      </c>
      <c r="E208" s="36">
        <f>SUMIFS(СВЦЭМ!$F$33:$F$776,СВЦЭМ!$A$33:$A$776,$A208,СВЦЭМ!$B$33:$B$776,E$180)+'СЕТ СН'!$F$12</f>
        <v>174.72365568000001</v>
      </c>
      <c r="F208" s="36">
        <f>SUMIFS(СВЦЭМ!$F$33:$F$776,СВЦЭМ!$A$33:$A$776,$A208,СВЦЭМ!$B$33:$B$776,F$180)+'СЕТ СН'!$F$12</f>
        <v>172.29876023</v>
      </c>
      <c r="G208" s="36">
        <f>SUMIFS(СВЦЭМ!$F$33:$F$776,СВЦЭМ!$A$33:$A$776,$A208,СВЦЭМ!$B$33:$B$776,G$180)+'СЕТ СН'!$F$12</f>
        <v>168.63380996000001</v>
      </c>
      <c r="H208" s="36">
        <f>SUMIFS(СВЦЭМ!$F$33:$F$776,СВЦЭМ!$A$33:$A$776,$A208,СВЦЭМ!$B$33:$B$776,H$180)+'СЕТ СН'!$F$12</f>
        <v>159.22531057</v>
      </c>
      <c r="I208" s="36">
        <f>SUMIFS(СВЦЭМ!$F$33:$F$776,СВЦЭМ!$A$33:$A$776,$A208,СВЦЭМ!$B$33:$B$776,I$180)+'СЕТ СН'!$F$12</f>
        <v>154.4496614</v>
      </c>
      <c r="J208" s="36">
        <f>SUMIFS(СВЦЭМ!$F$33:$F$776,СВЦЭМ!$A$33:$A$776,$A208,СВЦЭМ!$B$33:$B$776,J$180)+'СЕТ СН'!$F$12</f>
        <v>153.67358802000001</v>
      </c>
      <c r="K208" s="36">
        <f>SUMIFS(СВЦЭМ!$F$33:$F$776,СВЦЭМ!$A$33:$A$776,$A208,СВЦЭМ!$B$33:$B$776,K$180)+'СЕТ СН'!$F$12</f>
        <v>151.98558341</v>
      </c>
      <c r="L208" s="36">
        <f>SUMIFS(СВЦЭМ!$F$33:$F$776,СВЦЭМ!$A$33:$A$776,$A208,СВЦЭМ!$B$33:$B$776,L$180)+'СЕТ СН'!$F$12</f>
        <v>152.46216014000001</v>
      </c>
      <c r="M208" s="36">
        <f>SUMIFS(СВЦЭМ!$F$33:$F$776,СВЦЭМ!$A$33:$A$776,$A208,СВЦЭМ!$B$33:$B$776,M$180)+'СЕТ СН'!$F$12</f>
        <v>153.55459302</v>
      </c>
      <c r="N208" s="36">
        <f>SUMIFS(СВЦЭМ!$F$33:$F$776,СВЦЭМ!$A$33:$A$776,$A208,СВЦЭМ!$B$33:$B$776,N$180)+'СЕТ СН'!$F$12</f>
        <v>153.16102943000001</v>
      </c>
      <c r="O208" s="36">
        <f>SUMIFS(СВЦЭМ!$F$33:$F$776,СВЦЭМ!$A$33:$A$776,$A208,СВЦЭМ!$B$33:$B$776,O$180)+'СЕТ СН'!$F$12</f>
        <v>156.04226460000001</v>
      </c>
      <c r="P208" s="36">
        <f>SUMIFS(СВЦЭМ!$F$33:$F$776,СВЦЭМ!$A$33:$A$776,$A208,СВЦЭМ!$B$33:$B$776,P$180)+'СЕТ СН'!$F$12</f>
        <v>158.20387517</v>
      </c>
      <c r="Q208" s="36">
        <f>SUMIFS(СВЦЭМ!$F$33:$F$776,СВЦЭМ!$A$33:$A$776,$A208,СВЦЭМ!$B$33:$B$776,Q$180)+'СЕТ СН'!$F$12</f>
        <v>158.59266500999999</v>
      </c>
      <c r="R208" s="36">
        <f>SUMIFS(СВЦЭМ!$F$33:$F$776,СВЦЭМ!$A$33:$A$776,$A208,СВЦЭМ!$B$33:$B$776,R$180)+'СЕТ СН'!$F$12</f>
        <v>156.24484383000001</v>
      </c>
      <c r="S208" s="36">
        <f>SUMIFS(СВЦЭМ!$F$33:$F$776,СВЦЭМ!$A$33:$A$776,$A208,СВЦЭМ!$B$33:$B$776,S$180)+'СЕТ СН'!$F$12</f>
        <v>151.13139595000001</v>
      </c>
      <c r="T208" s="36">
        <f>SUMIFS(СВЦЭМ!$F$33:$F$776,СВЦЭМ!$A$33:$A$776,$A208,СВЦЭМ!$B$33:$B$776,T$180)+'СЕТ СН'!$F$12</f>
        <v>150.31416451000001</v>
      </c>
      <c r="U208" s="36">
        <f>SUMIFS(СВЦЭМ!$F$33:$F$776,СВЦЭМ!$A$33:$A$776,$A208,СВЦЭМ!$B$33:$B$776,U$180)+'СЕТ СН'!$F$12</f>
        <v>150.61215701</v>
      </c>
      <c r="V208" s="36">
        <f>SUMIFS(СВЦЭМ!$F$33:$F$776,СВЦЭМ!$A$33:$A$776,$A208,СВЦЭМ!$B$33:$B$776,V$180)+'СЕТ СН'!$F$12</f>
        <v>152.01720642999999</v>
      </c>
      <c r="W208" s="36">
        <f>SUMIFS(СВЦЭМ!$F$33:$F$776,СВЦЭМ!$A$33:$A$776,$A208,СВЦЭМ!$B$33:$B$776,W$180)+'СЕТ СН'!$F$12</f>
        <v>154.99965132</v>
      </c>
      <c r="X208" s="36">
        <f>SUMIFS(СВЦЭМ!$F$33:$F$776,СВЦЭМ!$A$33:$A$776,$A208,СВЦЭМ!$B$33:$B$776,X$180)+'СЕТ СН'!$F$12</f>
        <v>155.35231976</v>
      </c>
      <c r="Y208" s="36">
        <f>SUMIFS(СВЦЭМ!$F$33:$F$776,СВЦЭМ!$A$33:$A$776,$A208,СВЦЭМ!$B$33:$B$776,Y$180)+'СЕТ СН'!$F$12</f>
        <v>158.25862556999999</v>
      </c>
    </row>
    <row r="209" spans="1:27" ht="15.75" x14ac:dyDescent="0.2">
      <c r="A209" s="35">
        <f t="shared" si="5"/>
        <v>43890</v>
      </c>
      <c r="B209" s="36">
        <f>SUMIFS(СВЦЭМ!$F$33:$F$776,СВЦЭМ!$A$33:$A$776,$A209,СВЦЭМ!$B$33:$B$776,B$180)+'СЕТ СН'!$F$12</f>
        <v>164.15911315</v>
      </c>
      <c r="C209" s="36">
        <f>SUMIFS(СВЦЭМ!$F$33:$F$776,СВЦЭМ!$A$33:$A$776,$A209,СВЦЭМ!$B$33:$B$776,C$180)+'СЕТ СН'!$F$12</f>
        <v>164.19937213</v>
      </c>
      <c r="D209" s="36">
        <f>SUMIFS(СВЦЭМ!$F$33:$F$776,СВЦЭМ!$A$33:$A$776,$A209,СВЦЭМ!$B$33:$B$776,D$180)+'СЕТ СН'!$F$12</f>
        <v>168.23670464</v>
      </c>
      <c r="E209" s="36">
        <f>SUMIFS(СВЦЭМ!$F$33:$F$776,СВЦЭМ!$A$33:$A$776,$A209,СВЦЭМ!$B$33:$B$776,E$180)+'СЕТ СН'!$F$12</f>
        <v>171.35247097000001</v>
      </c>
      <c r="F209" s="36">
        <f>SUMIFS(СВЦЭМ!$F$33:$F$776,СВЦЭМ!$A$33:$A$776,$A209,СВЦЭМ!$B$33:$B$776,F$180)+'СЕТ СН'!$F$12</f>
        <v>172.92754603</v>
      </c>
      <c r="G209" s="36">
        <f>SUMIFS(СВЦЭМ!$F$33:$F$776,СВЦЭМ!$A$33:$A$776,$A209,СВЦЭМ!$B$33:$B$776,G$180)+'СЕТ СН'!$F$12</f>
        <v>172.98370012999999</v>
      </c>
      <c r="H209" s="36">
        <f>SUMIFS(СВЦЭМ!$F$33:$F$776,СВЦЭМ!$A$33:$A$776,$A209,СВЦЭМ!$B$33:$B$776,H$180)+'СЕТ СН'!$F$12</f>
        <v>167.84485821000001</v>
      </c>
      <c r="I209" s="36">
        <f>SUMIFS(СВЦЭМ!$F$33:$F$776,СВЦЭМ!$A$33:$A$776,$A209,СВЦЭМ!$B$33:$B$776,I$180)+'СЕТ СН'!$F$12</f>
        <v>161.41466851999999</v>
      </c>
      <c r="J209" s="36">
        <f>SUMIFS(СВЦЭМ!$F$33:$F$776,СВЦЭМ!$A$33:$A$776,$A209,СВЦЭМ!$B$33:$B$776,J$180)+'СЕТ СН'!$F$12</f>
        <v>154.82620532000001</v>
      </c>
      <c r="K209" s="36">
        <f>SUMIFS(СВЦЭМ!$F$33:$F$776,СВЦЭМ!$A$33:$A$776,$A209,СВЦЭМ!$B$33:$B$776,K$180)+'СЕТ СН'!$F$12</f>
        <v>155.61697387999999</v>
      </c>
      <c r="L209" s="36">
        <f>SUMIFS(СВЦЭМ!$F$33:$F$776,СВЦЭМ!$A$33:$A$776,$A209,СВЦЭМ!$B$33:$B$776,L$180)+'СЕТ СН'!$F$12</f>
        <v>154.30767170999999</v>
      </c>
      <c r="M209" s="36">
        <f>SUMIFS(СВЦЭМ!$F$33:$F$776,СВЦЭМ!$A$33:$A$776,$A209,СВЦЭМ!$B$33:$B$776,M$180)+'СЕТ СН'!$F$12</f>
        <v>154.94731899000001</v>
      </c>
      <c r="N209" s="36">
        <f>SUMIFS(СВЦЭМ!$F$33:$F$776,СВЦЭМ!$A$33:$A$776,$A209,СВЦЭМ!$B$33:$B$776,N$180)+'СЕТ СН'!$F$12</f>
        <v>155.97027362</v>
      </c>
      <c r="O209" s="36">
        <f>SUMIFS(СВЦЭМ!$F$33:$F$776,СВЦЭМ!$A$33:$A$776,$A209,СВЦЭМ!$B$33:$B$776,O$180)+'СЕТ СН'!$F$12</f>
        <v>156.83584134</v>
      </c>
      <c r="P209" s="36">
        <f>SUMIFS(СВЦЭМ!$F$33:$F$776,СВЦЭМ!$A$33:$A$776,$A209,СВЦЭМ!$B$33:$B$776,P$180)+'СЕТ СН'!$F$12</f>
        <v>159.13248318000001</v>
      </c>
      <c r="Q209" s="36">
        <f>SUMIFS(СВЦЭМ!$F$33:$F$776,СВЦЭМ!$A$33:$A$776,$A209,СВЦЭМ!$B$33:$B$776,Q$180)+'СЕТ СН'!$F$12</f>
        <v>161.10174359000001</v>
      </c>
      <c r="R209" s="36">
        <f>SUMIFS(СВЦЭМ!$F$33:$F$776,СВЦЭМ!$A$33:$A$776,$A209,СВЦЭМ!$B$33:$B$776,R$180)+'СЕТ СН'!$F$12</f>
        <v>160.34895809</v>
      </c>
      <c r="S209" s="36">
        <f>SUMIFS(СВЦЭМ!$F$33:$F$776,СВЦЭМ!$A$33:$A$776,$A209,СВЦЭМ!$B$33:$B$776,S$180)+'СЕТ СН'!$F$12</f>
        <v>159.48620413</v>
      </c>
      <c r="T209" s="36">
        <f>SUMIFS(СВЦЭМ!$F$33:$F$776,СВЦЭМ!$A$33:$A$776,$A209,СВЦЭМ!$B$33:$B$776,T$180)+'СЕТ СН'!$F$12</f>
        <v>156.28778722000001</v>
      </c>
      <c r="U209" s="36">
        <f>SUMIFS(СВЦЭМ!$F$33:$F$776,СВЦЭМ!$A$33:$A$776,$A209,СВЦЭМ!$B$33:$B$776,U$180)+'СЕТ СН'!$F$12</f>
        <v>156.67264886000001</v>
      </c>
      <c r="V209" s="36">
        <f>SUMIFS(СВЦЭМ!$F$33:$F$776,СВЦЭМ!$A$33:$A$776,$A209,СВЦЭМ!$B$33:$B$776,V$180)+'СЕТ СН'!$F$12</f>
        <v>155.24878971999999</v>
      </c>
      <c r="W209" s="36">
        <f>SUMIFS(СВЦЭМ!$F$33:$F$776,СВЦЭМ!$A$33:$A$776,$A209,СВЦЭМ!$B$33:$B$776,W$180)+'СЕТ СН'!$F$12</f>
        <v>157.31339233</v>
      </c>
      <c r="X209" s="36">
        <f>SUMIFS(СВЦЭМ!$F$33:$F$776,СВЦЭМ!$A$33:$A$776,$A209,СВЦЭМ!$B$33:$B$776,X$180)+'СЕТ СН'!$F$12</f>
        <v>158.02694023000001</v>
      </c>
      <c r="Y209" s="36">
        <f>SUMIFS(СВЦЭМ!$F$33:$F$776,СВЦЭМ!$A$33:$A$776,$A209,СВЦЭМ!$B$33:$B$776,Y$180)+'СЕТ СН'!$F$12</f>
        <v>160.81662882000001</v>
      </c>
    </row>
    <row r="210" spans="1:27" ht="15.75" x14ac:dyDescent="0.2">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7" ht="12.75" hidden="1" customHeight="1" x14ac:dyDescent="0.2">
      <c r="A211" s="132" t="s">
        <v>7</v>
      </c>
      <c r="B211" s="126" t="s">
        <v>116</v>
      </c>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8"/>
    </row>
    <row r="212" spans="1:27" ht="12.75" hidden="1" customHeight="1" x14ac:dyDescent="0.2">
      <c r="A212" s="133"/>
      <c r="B212" s="129"/>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1"/>
    </row>
    <row r="213" spans="1:27" s="46" customFormat="1" ht="12.75" hidden="1" customHeight="1" x14ac:dyDescent="0.2">
      <c r="A213" s="134"/>
      <c r="B213" s="34">
        <v>1</v>
      </c>
      <c r="C213" s="34">
        <v>2</v>
      </c>
      <c r="D213" s="34">
        <v>3</v>
      </c>
      <c r="E213" s="34">
        <v>4</v>
      </c>
      <c r="F213" s="34">
        <v>5</v>
      </c>
      <c r="G213" s="34">
        <v>6</v>
      </c>
      <c r="H213" s="34">
        <v>7</v>
      </c>
      <c r="I213" s="34">
        <v>8</v>
      </c>
      <c r="J213" s="34">
        <v>9</v>
      </c>
      <c r="K213" s="34">
        <v>10</v>
      </c>
      <c r="L213" s="34">
        <v>11</v>
      </c>
      <c r="M213" s="34">
        <v>12</v>
      </c>
      <c r="N213" s="34">
        <v>13</v>
      </c>
      <c r="O213" s="34">
        <v>14</v>
      </c>
      <c r="P213" s="34">
        <v>15</v>
      </c>
      <c r="Q213" s="34">
        <v>16</v>
      </c>
      <c r="R213" s="34">
        <v>17</v>
      </c>
      <c r="S213" s="34">
        <v>18</v>
      </c>
      <c r="T213" s="34">
        <v>19</v>
      </c>
      <c r="U213" s="34">
        <v>20</v>
      </c>
      <c r="V213" s="34">
        <v>21</v>
      </c>
      <c r="W213" s="34">
        <v>22</v>
      </c>
      <c r="X213" s="34">
        <v>23</v>
      </c>
      <c r="Y213" s="34">
        <v>24</v>
      </c>
    </row>
    <row r="214" spans="1:27" ht="15.75" hidden="1" customHeight="1" x14ac:dyDescent="0.2">
      <c r="A214" s="35" t="str">
        <f>A181</f>
        <v>01.02.2020</v>
      </c>
      <c r="B214" s="36">
        <f>SUMIFS(СВЦЭМ!$G$34:$G$777,СВЦЭМ!$A$34:$A$777,$A214,СВЦЭМ!$B$33:$B$776,B$213)+'СЕТ СН'!$F$12</f>
        <v>0</v>
      </c>
      <c r="C214" s="36">
        <f>SUMIFS(СВЦЭМ!$G$34:$G$777,СВЦЭМ!$A$34:$A$777,$A214,СВЦЭМ!$B$33:$B$776,C$213)+'СЕТ СН'!$F$12</f>
        <v>0</v>
      </c>
      <c r="D214" s="36">
        <f>SUMIFS(СВЦЭМ!$G$34:$G$777,СВЦЭМ!$A$34:$A$777,$A214,СВЦЭМ!$B$33:$B$776,D$213)+'СЕТ СН'!$F$12</f>
        <v>0</v>
      </c>
      <c r="E214" s="36">
        <f>SUMIFS(СВЦЭМ!$G$34:$G$777,СВЦЭМ!$A$34:$A$777,$A214,СВЦЭМ!$B$33:$B$776,E$213)+'СЕТ СН'!$F$12</f>
        <v>0</v>
      </c>
      <c r="F214" s="36">
        <f>SUMIFS(СВЦЭМ!$G$34:$G$777,СВЦЭМ!$A$34:$A$777,$A214,СВЦЭМ!$B$33:$B$776,F$213)+'СЕТ СН'!$F$12</f>
        <v>0</v>
      </c>
      <c r="G214" s="36">
        <f>SUMIFS(СВЦЭМ!$G$34:$G$777,СВЦЭМ!$A$34:$A$777,$A214,СВЦЭМ!$B$33:$B$776,G$213)+'СЕТ СН'!$F$12</f>
        <v>0</v>
      </c>
      <c r="H214" s="36">
        <f>SUMIFS(СВЦЭМ!$G$34:$G$777,СВЦЭМ!$A$34:$A$777,$A214,СВЦЭМ!$B$33:$B$776,H$213)+'СЕТ СН'!$F$12</f>
        <v>0</v>
      </c>
      <c r="I214" s="36">
        <f>SUMIFS(СВЦЭМ!$G$34:$G$777,СВЦЭМ!$A$34:$A$777,$A214,СВЦЭМ!$B$33:$B$776,I$213)+'СЕТ СН'!$F$12</f>
        <v>0</v>
      </c>
      <c r="J214" s="36">
        <f>SUMIFS(СВЦЭМ!$G$34:$G$777,СВЦЭМ!$A$34:$A$777,$A214,СВЦЭМ!$B$33:$B$776,J$213)+'СЕТ СН'!$F$12</f>
        <v>0</v>
      </c>
      <c r="K214" s="36">
        <f>SUMIFS(СВЦЭМ!$G$34:$G$777,СВЦЭМ!$A$34:$A$777,$A214,СВЦЭМ!$B$33:$B$776,K$213)+'СЕТ СН'!$F$12</f>
        <v>0</v>
      </c>
      <c r="L214" s="36">
        <f>SUMIFS(СВЦЭМ!$G$34:$G$777,СВЦЭМ!$A$34:$A$777,$A214,СВЦЭМ!$B$33:$B$776,L$213)+'СЕТ СН'!$F$12</f>
        <v>0</v>
      </c>
      <c r="M214" s="36">
        <f>SUMIFS(СВЦЭМ!$G$34:$G$777,СВЦЭМ!$A$34:$A$777,$A214,СВЦЭМ!$B$33:$B$776,M$213)+'СЕТ СН'!$F$12</f>
        <v>0</v>
      </c>
      <c r="N214" s="36">
        <f>SUMIFS(СВЦЭМ!$G$34:$G$777,СВЦЭМ!$A$34:$A$777,$A214,СВЦЭМ!$B$33:$B$776,N$213)+'СЕТ СН'!$F$12</f>
        <v>0</v>
      </c>
      <c r="O214" s="36">
        <f>SUMIFS(СВЦЭМ!$G$34:$G$777,СВЦЭМ!$A$34:$A$777,$A214,СВЦЭМ!$B$33:$B$776,O$213)+'СЕТ СН'!$F$12</f>
        <v>0</v>
      </c>
      <c r="P214" s="36">
        <f>SUMIFS(СВЦЭМ!$G$34:$G$777,СВЦЭМ!$A$34:$A$777,$A214,СВЦЭМ!$B$33:$B$776,P$213)+'СЕТ СН'!$F$12</f>
        <v>0</v>
      </c>
      <c r="Q214" s="36">
        <f>SUMIFS(СВЦЭМ!$G$34:$G$777,СВЦЭМ!$A$34:$A$777,$A214,СВЦЭМ!$B$33:$B$776,Q$213)+'СЕТ СН'!$F$12</f>
        <v>0</v>
      </c>
      <c r="R214" s="36">
        <f>SUMIFS(СВЦЭМ!$G$34:$G$777,СВЦЭМ!$A$34:$A$777,$A214,СВЦЭМ!$B$33:$B$776,R$213)+'СЕТ СН'!$F$12</f>
        <v>0</v>
      </c>
      <c r="S214" s="36">
        <f>SUMIFS(СВЦЭМ!$G$34:$G$777,СВЦЭМ!$A$34:$A$777,$A214,СВЦЭМ!$B$33:$B$776,S$213)+'СЕТ СН'!$F$12</f>
        <v>0</v>
      </c>
      <c r="T214" s="36">
        <f>SUMIFS(СВЦЭМ!$G$34:$G$777,СВЦЭМ!$A$34:$A$777,$A214,СВЦЭМ!$B$33:$B$776,T$213)+'СЕТ СН'!$F$12</f>
        <v>0</v>
      </c>
      <c r="U214" s="36">
        <f>SUMIFS(СВЦЭМ!$G$34:$G$777,СВЦЭМ!$A$34:$A$777,$A214,СВЦЭМ!$B$33:$B$776,U$213)+'СЕТ СН'!$F$12</f>
        <v>0</v>
      </c>
      <c r="V214" s="36">
        <f>SUMIFS(СВЦЭМ!$G$34:$G$777,СВЦЭМ!$A$34:$A$777,$A214,СВЦЭМ!$B$33:$B$776,V$213)+'СЕТ СН'!$F$12</f>
        <v>0</v>
      </c>
      <c r="W214" s="36">
        <f>SUMIFS(СВЦЭМ!$G$34:$G$777,СВЦЭМ!$A$34:$A$777,$A214,СВЦЭМ!$B$33:$B$776,W$213)+'СЕТ СН'!$F$12</f>
        <v>0</v>
      </c>
      <c r="X214" s="36">
        <f>SUMIFS(СВЦЭМ!$G$34:$G$777,СВЦЭМ!$A$34:$A$777,$A214,СВЦЭМ!$B$33:$B$776,X$213)+'СЕТ СН'!$F$12</f>
        <v>0</v>
      </c>
      <c r="Y214" s="36">
        <f>SUMIFS(СВЦЭМ!$G$34:$G$777,СВЦЭМ!$A$34:$A$777,$A214,СВЦЭМ!$B$33:$B$776,Y$213)+'СЕТ СН'!$F$12</f>
        <v>0</v>
      </c>
      <c r="AA214" s="45"/>
    </row>
    <row r="215" spans="1:27" ht="15.75" hidden="1" x14ac:dyDescent="0.2">
      <c r="A215" s="35">
        <f>A214+1</f>
        <v>43863</v>
      </c>
      <c r="B215" s="36">
        <f>SUMIFS(СВЦЭМ!$G$34:$G$777,СВЦЭМ!$A$34:$A$777,$A215,СВЦЭМ!$B$33:$B$776,B$213)+'СЕТ СН'!$F$12</f>
        <v>0</v>
      </c>
      <c r="C215" s="36">
        <f>SUMIFS(СВЦЭМ!$G$34:$G$777,СВЦЭМ!$A$34:$A$777,$A215,СВЦЭМ!$B$33:$B$776,C$213)+'СЕТ СН'!$F$12</f>
        <v>0</v>
      </c>
      <c r="D215" s="36">
        <f>SUMIFS(СВЦЭМ!$G$34:$G$777,СВЦЭМ!$A$34:$A$777,$A215,СВЦЭМ!$B$33:$B$776,D$213)+'СЕТ СН'!$F$12</f>
        <v>0</v>
      </c>
      <c r="E215" s="36">
        <f>SUMIFS(СВЦЭМ!$G$34:$G$777,СВЦЭМ!$A$34:$A$777,$A215,СВЦЭМ!$B$33:$B$776,E$213)+'СЕТ СН'!$F$12</f>
        <v>0</v>
      </c>
      <c r="F215" s="36">
        <f>SUMIFS(СВЦЭМ!$G$34:$G$777,СВЦЭМ!$A$34:$A$777,$A215,СВЦЭМ!$B$33:$B$776,F$213)+'СЕТ СН'!$F$12</f>
        <v>0</v>
      </c>
      <c r="G215" s="36">
        <f>SUMIFS(СВЦЭМ!$G$34:$G$777,СВЦЭМ!$A$34:$A$777,$A215,СВЦЭМ!$B$33:$B$776,G$213)+'СЕТ СН'!$F$12</f>
        <v>0</v>
      </c>
      <c r="H215" s="36">
        <f>SUMIFS(СВЦЭМ!$G$34:$G$777,СВЦЭМ!$A$34:$A$777,$A215,СВЦЭМ!$B$33:$B$776,H$213)+'СЕТ СН'!$F$12</f>
        <v>0</v>
      </c>
      <c r="I215" s="36">
        <f>SUMIFS(СВЦЭМ!$G$34:$G$777,СВЦЭМ!$A$34:$A$777,$A215,СВЦЭМ!$B$33:$B$776,I$213)+'СЕТ СН'!$F$12</f>
        <v>0</v>
      </c>
      <c r="J215" s="36">
        <f>SUMIFS(СВЦЭМ!$G$34:$G$777,СВЦЭМ!$A$34:$A$777,$A215,СВЦЭМ!$B$33:$B$776,J$213)+'СЕТ СН'!$F$12</f>
        <v>0</v>
      </c>
      <c r="K215" s="36">
        <f>SUMIFS(СВЦЭМ!$G$34:$G$777,СВЦЭМ!$A$34:$A$777,$A215,СВЦЭМ!$B$33:$B$776,K$213)+'СЕТ СН'!$F$12</f>
        <v>0</v>
      </c>
      <c r="L215" s="36">
        <f>SUMIFS(СВЦЭМ!$G$34:$G$777,СВЦЭМ!$A$34:$A$777,$A215,СВЦЭМ!$B$33:$B$776,L$213)+'СЕТ СН'!$F$12</f>
        <v>0</v>
      </c>
      <c r="M215" s="36">
        <f>SUMIFS(СВЦЭМ!$G$34:$G$777,СВЦЭМ!$A$34:$A$777,$A215,СВЦЭМ!$B$33:$B$776,M$213)+'СЕТ СН'!$F$12</f>
        <v>0</v>
      </c>
      <c r="N215" s="36">
        <f>SUMIFS(СВЦЭМ!$G$34:$G$777,СВЦЭМ!$A$34:$A$777,$A215,СВЦЭМ!$B$33:$B$776,N$213)+'СЕТ СН'!$F$12</f>
        <v>0</v>
      </c>
      <c r="O215" s="36">
        <f>SUMIFS(СВЦЭМ!$G$34:$G$777,СВЦЭМ!$A$34:$A$777,$A215,СВЦЭМ!$B$33:$B$776,O$213)+'СЕТ СН'!$F$12</f>
        <v>0</v>
      </c>
      <c r="P215" s="36">
        <f>SUMIFS(СВЦЭМ!$G$34:$G$777,СВЦЭМ!$A$34:$A$777,$A215,СВЦЭМ!$B$33:$B$776,P$213)+'СЕТ СН'!$F$12</f>
        <v>0</v>
      </c>
      <c r="Q215" s="36">
        <f>SUMIFS(СВЦЭМ!$G$34:$G$777,СВЦЭМ!$A$34:$A$777,$A215,СВЦЭМ!$B$33:$B$776,Q$213)+'СЕТ СН'!$F$12</f>
        <v>0</v>
      </c>
      <c r="R215" s="36">
        <f>SUMIFS(СВЦЭМ!$G$34:$G$777,СВЦЭМ!$A$34:$A$777,$A215,СВЦЭМ!$B$33:$B$776,R$213)+'СЕТ СН'!$F$12</f>
        <v>0</v>
      </c>
      <c r="S215" s="36">
        <f>SUMIFS(СВЦЭМ!$G$34:$G$777,СВЦЭМ!$A$34:$A$777,$A215,СВЦЭМ!$B$33:$B$776,S$213)+'СЕТ СН'!$F$12</f>
        <v>0</v>
      </c>
      <c r="T215" s="36">
        <f>SUMIFS(СВЦЭМ!$G$34:$G$777,СВЦЭМ!$A$34:$A$777,$A215,СВЦЭМ!$B$33:$B$776,T$213)+'СЕТ СН'!$F$12</f>
        <v>0</v>
      </c>
      <c r="U215" s="36">
        <f>SUMIFS(СВЦЭМ!$G$34:$G$777,СВЦЭМ!$A$34:$A$777,$A215,СВЦЭМ!$B$33:$B$776,U$213)+'СЕТ СН'!$F$12</f>
        <v>0</v>
      </c>
      <c r="V215" s="36">
        <f>SUMIFS(СВЦЭМ!$G$34:$G$777,СВЦЭМ!$A$34:$A$777,$A215,СВЦЭМ!$B$33:$B$776,V$213)+'СЕТ СН'!$F$12</f>
        <v>0</v>
      </c>
      <c r="W215" s="36">
        <f>SUMIFS(СВЦЭМ!$G$34:$G$777,СВЦЭМ!$A$34:$A$777,$A215,СВЦЭМ!$B$33:$B$776,W$213)+'СЕТ СН'!$F$12</f>
        <v>0</v>
      </c>
      <c r="X215" s="36">
        <f>SUMIFS(СВЦЭМ!$G$34:$G$777,СВЦЭМ!$A$34:$A$777,$A215,СВЦЭМ!$B$33:$B$776,X$213)+'СЕТ СН'!$F$12</f>
        <v>0</v>
      </c>
      <c r="Y215" s="36">
        <f>SUMIFS(СВЦЭМ!$G$34:$G$777,СВЦЭМ!$A$34:$A$777,$A215,СВЦЭМ!$B$33:$B$776,Y$213)+'СЕТ СН'!$F$12</f>
        <v>0</v>
      </c>
    </row>
    <row r="216" spans="1:27" ht="15.75" hidden="1" x14ac:dyDescent="0.2">
      <c r="A216" s="35">
        <f t="shared" ref="A216:A244" si="6">A215+1</f>
        <v>43864</v>
      </c>
      <c r="B216" s="36">
        <f>SUMIFS(СВЦЭМ!$G$34:$G$777,СВЦЭМ!$A$34:$A$777,$A216,СВЦЭМ!$B$33:$B$776,B$213)+'СЕТ СН'!$F$12</f>
        <v>0</v>
      </c>
      <c r="C216" s="36">
        <f>SUMIFS(СВЦЭМ!$G$34:$G$777,СВЦЭМ!$A$34:$A$777,$A216,СВЦЭМ!$B$33:$B$776,C$213)+'СЕТ СН'!$F$12</f>
        <v>0</v>
      </c>
      <c r="D216" s="36">
        <f>SUMIFS(СВЦЭМ!$G$34:$G$777,СВЦЭМ!$A$34:$A$777,$A216,СВЦЭМ!$B$33:$B$776,D$213)+'СЕТ СН'!$F$12</f>
        <v>0</v>
      </c>
      <c r="E216" s="36">
        <f>SUMIFS(СВЦЭМ!$G$34:$G$777,СВЦЭМ!$A$34:$A$777,$A216,СВЦЭМ!$B$33:$B$776,E$213)+'СЕТ СН'!$F$12</f>
        <v>0</v>
      </c>
      <c r="F216" s="36">
        <f>SUMIFS(СВЦЭМ!$G$34:$G$777,СВЦЭМ!$A$34:$A$777,$A216,СВЦЭМ!$B$33:$B$776,F$213)+'СЕТ СН'!$F$12</f>
        <v>0</v>
      </c>
      <c r="G216" s="36">
        <f>SUMIFS(СВЦЭМ!$G$34:$G$777,СВЦЭМ!$A$34:$A$777,$A216,СВЦЭМ!$B$33:$B$776,G$213)+'СЕТ СН'!$F$12</f>
        <v>0</v>
      </c>
      <c r="H216" s="36">
        <f>SUMIFS(СВЦЭМ!$G$34:$G$777,СВЦЭМ!$A$34:$A$777,$A216,СВЦЭМ!$B$33:$B$776,H$213)+'СЕТ СН'!$F$12</f>
        <v>0</v>
      </c>
      <c r="I216" s="36">
        <f>SUMIFS(СВЦЭМ!$G$34:$G$777,СВЦЭМ!$A$34:$A$777,$A216,СВЦЭМ!$B$33:$B$776,I$213)+'СЕТ СН'!$F$12</f>
        <v>0</v>
      </c>
      <c r="J216" s="36">
        <f>SUMIFS(СВЦЭМ!$G$34:$G$777,СВЦЭМ!$A$34:$A$777,$A216,СВЦЭМ!$B$33:$B$776,J$213)+'СЕТ СН'!$F$12</f>
        <v>0</v>
      </c>
      <c r="K216" s="36">
        <f>SUMIFS(СВЦЭМ!$G$34:$G$777,СВЦЭМ!$A$34:$A$777,$A216,СВЦЭМ!$B$33:$B$776,K$213)+'СЕТ СН'!$F$12</f>
        <v>0</v>
      </c>
      <c r="L216" s="36">
        <f>SUMIFS(СВЦЭМ!$G$34:$G$777,СВЦЭМ!$A$34:$A$777,$A216,СВЦЭМ!$B$33:$B$776,L$213)+'СЕТ СН'!$F$12</f>
        <v>0</v>
      </c>
      <c r="M216" s="36">
        <f>SUMIFS(СВЦЭМ!$G$34:$G$777,СВЦЭМ!$A$34:$A$777,$A216,СВЦЭМ!$B$33:$B$776,M$213)+'СЕТ СН'!$F$12</f>
        <v>0</v>
      </c>
      <c r="N216" s="36">
        <f>SUMIFS(СВЦЭМ!$G$34:$G$777,СВЦЭМ!$A$34:$A$777,$A216,СВЦЭМ!$B$33:$B$776,N$213)+'СЕТ СН'!$F$12</f>
        <v>0</v>
      </c>
      <c r="O216" s="36">
        <f>SUMIFS(СВЦЭМ!$G$34:$G$777,СВЦЭМ!$A$34:$A$777,$A216,СВЦЭМ!$B$33:$B$776,O$213)+'СЕТ СН'!$F$12</f>
        <v>0</v>
      </c>
      <c r="P216" s="36">
        <f>SUMIFS(СВЦЭМ!$G$34:$G$777,СВЦЭМ!$A$34:$A$777,$A216,СВЦЭМ!$B$33:$B$776,P$213)+'СЕТ СН'!$F$12</f>
        <v>0</v>
      </c>
      <c r="Q216" s="36">
        <f>SUMIFS(СВЦЭМ!$G$34:$G$777,СВЦЭМ!$A$34:$A$777,$A216,СВЦЭМ!$B$33:$B$776,Q$213)+'СЕТ СН'!$F$12</f>
        <v>0</v>
      </c>
      <c r="R216" s="36">
        <f>SUMIFS(СВЦЭМ!$G$34:$G$777,СВЦЭМ!$A$34:$A$777,$A216,СВЦЭМ!$B$33:$B$776,R$213)+'СЕТ СН'!$F$12</f>
        <v>0</v>
      </c>
      <c r="S216" s="36">
        <f>SUMIFS(СВЦЭМ!$G$34:$G$777,СВЦЭМ!$A$34:$A$777,$A216,СВЦЭМ!$B$33:$B$776,S$213)+'СЕТ СН'!$F$12</f>
        <v>0</v>
      </c>
      <c r="T216" s="36">
        <f>SUMIFS(СВЦЭМ!$G$34:$G$777,СВЦЭМ!$A$34:$A$777,$A216,СВЦЭМ!$B$33:$B$776,T$213)+'СЕТ СН'!$F$12</f>
        <v>0</v>
      </c>
      <c r="U216" s="36">
        <f>SUMIFS(СВЦЭМ!$G$34:$G$777,СВЦЭМ!$A$34:$A$777,$A216,СВЦЭМ!$B$33:$B$776,U$213)+'СЕТ СН'!$F$12</f>
        <v>0</v>
      </c>
      <c r="V216" s="36">
        <f>SUMIFS(СВЦЭМ!$G$34:$G$777,СВЦЭМ!$A$34:$A$777,$A216,СВЦЭМ!$B$33:$B$776,V$213)+'СЕТ СН'!$F$12</f>
        <v>0</v>
      </c>
      <c r="W216" s="36">
        <f>SUMIFS(СВЦЭМ!$G$34:$G$777,СВЦЭМ!$A$34:$A$777,$A216,СВЦЭМ!$B$33:$B$776,W$213)+'СЕТ СН'!$F$12</f>
        <v>0</v>
      </c>
      <c r="X216" s="36">
        <f>SUMIFS(СВЦЭМ!$G$34:$G$777,СВЦЭМ!$A$34:$A$777,$A216,СВЦЭМ!$B$33:$B$776,X$213)+'СЕТ СН'!$F$12</f>
        <v>0</v>
      </c>
      <c r="Y216" s="36">
        <f>SUMIFS(СВЦЭМ!$G$34:$G$777,СВЦЭМ!$A$34:$A$777,$A216,СВЦЭМ!$B$33:$B$776,Y$213)+'СЕТ СН'!$F$12</f>
        <v>0</v>
      </c>
    </row>
    <row r="217" spans="1:27" ht="15.75" hidden="1" x14ac:dyDescent="0.2">
      <c r="A217" s="35">
        <f t="shared" si="6"/>
        <v>43865</v>
      </c>
      <c r="B217" s="36">
        <f>SUMIFS(СВЦЭМ!$G$34:$G$777,СВЦЭМ!$A$34:$A$777,$A217,СВЦЭМ!$B$33:$B$776,B$213)+'СЕТ СН'!$F$12</f>
        <v>0</v>
      </c>
      <c r="C217" s="36">
        <f>SUMIFS(СВЦЭМ!$G$34:$G$777,СВЦЭМ!$A$34:$A$777,$A217,СВЦЭМ!$B$33:$B$776,C$213)+'СЕТ СН'!$F$12</f>
        <v>0</v>
      </c>
      <c r="D217" s="36">
        <f>SUMIFS(СВЦЭМ!$G$34:$G$777,СВЦЭМ!$A$34:$A$777,$A217,СВЦЭМ!$B$33:$B$776,D$213)+'СЕТ СН'!$F$12</f>
        <v>0</v>
      </c>
      <c r="E217" s="36">
        <f>SUMIFS(СВЦЭМ!$G$34:$G$777,СВЦЭМ!$A$34:$A$777,$A217,СВЦЭМ!$B$33:$B$776,E$213)+'СЕТ СН'!$F$12</f>
        <v>0</v>
      </c>
      <c r="F217" s="36">
        <f>SUMIFS(СВЦЭМ!$G$34:$G$777,СВЦЭМ!$A$34:$A$777,$A217,СВЦЭМ!$B$33:$B$776,F$213)+'СЕТ СН'!$F$12</f>
        <v>0</v>
      </c>
      <c r="G217" s="36">
        <f>SUMIFS(СВЦЭМ!$G$34:$G$777,СВЦЭМ!$A$34:$A$777,$A217,СВЦЭМ!$B$33:$B$776,G$213)+'СЕТ СН'!$F$12</f>
        <v>0</v>
      </c>
      <c r="H217" s="36">
        <f>SUMIFS(СВЦЭМ!$G$34:$G$777,СВЦЭМ!$A$34:$A$777,$A217,СВЦЭМ!$B$33:$B$776,H$213)+'СЕТ СН'!$F$12</f>
        <v>0</v>
      </c>
      <c r="I217" s="36">
        <f>SUMIFS(СВЦЭМ!$G$34:$G$777,СВЦЭМ!$A$34:$A$777,$A217,СВЦЭМ!$B$33:$B$776,I$213)+'СЕТ СН'!$F$12</f>
        <v>0</v>
      </c>
      <c r="J217" s="36">
        <f>SUMIFS(СВЦЭМ!$G$34:$G$777,СВЦЭМ!$A$34:$A$777,$A217,СВЦЭМ!$B$33:$B$776,J$213)+'СЕТ СН'!$F$12</f>
        <v>0</v>
      </c>
      <c r="K217" s="36">
        <f>SUMIFS(СВЦЭМ!$G$34:$G$777,СВЦЭМ!$A$34:$A$777,$A217,СВЦЭМ!$B$33:$B$776,K$213)+'СЕТ СН'!$F$12</f>
        <v>0</v>
      </c>
      <c r="L217" s="36">
        <f>SUMIFS(СВЦЭМ!$G$34:$G$777,СВЦЭМ!$A$34:$A$777,$A217,СВЦЭМ!$B$33:$B$776,L$213)+'СЕТ СН'!$F$12</f>
        <v>0</v>
      </c>
      <c r="M217" s="36">
        <f>SUMIFS(СВЦЭМ!$G$34:$G$777,СВЦЭМ!$A$34:$A$777,$A217,СВЦЭМ!$B$33:$B$776,M$213)+'СЕТ СН'!$F$12</f>
        <v>0</v>
      </c>
      <c r="N217" s="36">
        <f>SUMIFS(СВЦЭМ!$G$34:$G$777,СВЦЭМ!$A$34:$A$777,$A217,СВЦЭМ!$B$33:$B$776,N$213)+'СЕТ СН'!$F$12</f>
        <v>0</v>
      </c>
      <c r="O217" s="36">
        <f>SUMIFS(СВЦЭМ!$G$34:$G$777,СВЦЭМ!$A$34:$A$777,$A217,СВЦЭМ!$B$33:$B$776,O$213)+'СЕТ СН'!$F$12</f>
        <v>0</v>
      </c>
      <c r="P217" s="36">
        <f>SUMIFS(СВЦЭМ!$G$34:$G$777,СВЦЭМ!$A$34:$A$777,$A217,СВЦЭМ!$B$33:$B$776,P$213)+'СЕТ СН'!$F$12</f>
        <v>0</v>
      </c>
      <c r="Q217" s="36">
        <f>SUMIFS(СВЦЭМ!$G$34:$G$777,СВЦЭМ!$A$34:$A$777,$A217,СВЦЭМ!$B$33:$B$776,Q$213)+'СЕТ СН'!$F$12</f>
        <v>0</v>
      </c>
      <c r="R217" s="36">
        <f>SUMIFS(СВЦЭМ!$G$34:$G$777,СВЦЭМ!$A$34:$A$777,$A217,СВЦЭМ!$B$33:$B$776,R$213)+'СЕТ СН'!$F$12</f>
        <v>0</v>
      </c>
      <c r="S217" s="36">
        <f>SUMIFS(СВЦЭМ!$G$34:$G$777,СВЦЭМ!$A$34:$A$777,$A217,СВЦЭМ!$B$33:$B$776,S$213)+'СЕТ СН'!$F$12</f>
        <v>0</v>
      </c>
      <c r="T217" s="36">
        <f>SUMIFS(СВЦЭМ!$G$34:$G$777,СВЦЭМ!$A$34:$A$777,$A217,СВЦЭМ!$B$33:$B$776,T$213)+'СЕТ СН'!$F$12</f>
        <v>0</v>
      </c>
      <c r="U217" s="36">
        <f>SUMIFS(СВЦЭМ!$G$34:$G$777,СВЦЭМ!$A$34:$A$777,$A217,СВЦЭМ!$B$33:$B$776,U$213)+'СЕТ СН'!$F$12</f>
        <v>0</v>
      </c>
      <c r="V217" s="36">
        <f>SUMIFS(СВЦЭМ!$G$34:$G$777,СВЦЭМ!$A$34:$A$777,$A217,СВЦЭМ!$B$33:$B$776,V$213)+'СЕТ СН'!$F$12</f>
        <v>0</v>
      </c>
      <c r="W217" s="36">
        <f>SUMIFS(СВЦЭМ!$G$34:$G$777,СВЦЭМ!$A$34:$A$777,$A217,СВЦЭМ!$B$33:$B$776,W$213)+'СЕТ СН'!$F$12</f>
        <v>0</v>
      </c>
      <c r="X217" s="36">
        <f>SUMIFS(СВЦЭМ!$G$34:$G$777,СВЦЭМ!$A$34:$A$777,$A217,СВЦЭМ!$B$33:$B$776,X$213)+'СЕТ СН'!$F$12</f>
        <v>0</v>
      </c>
      <c r="Y217" s="36">
        <f>SUMIFS(СВЦЭМ!$G$34:$G$777,СВЦЭМ!$A$34:$A$777,$A217,СВЦЭМ!$B$33:$B$776,Y$213)+'СЕТ СН'!$F$12</f>
        <v>0</v>
      </c>
    </row>
    <row r="218" spans="1:27" ht="15.75" hidden="1" x14ac:dyDescent="0.2">
      <c r="A218" s="35">
        <f t="shared" si="6"/>
        <v>43866</v>
      </c>
      <c r="B218" s="36">
        <f>SUMIFS(СВЦЭМ!$G$34:$G$777,СВЦЭМ!$A$34:$A$777,$A218,СВЦЭМ!$B$33:$B$776,B$213)+'СЕТ СН'!$F$12</f>
        <v>0</v>
      </c>
      <c r="C218" s="36">
        <f>SUMIFS(СВЦЭМ!$G$34:$G$777,СВЦЭМ!$A$34:$A$777,$A218,СВЦЭМ!$B$33:$B$776,C$213)+'СЕТ СН'!$F$12</f>
        <v>0</v>
      </c>
      <c r="D218" s="36">
        <f>SUMIFS(СВЦЭМ!$G$34:$G$777,СВЦЭМ!$A$34:$A$777,$A218,СВЦЭМ!$B$33:$B$776,D$213)+'СЕТ СН'!$F$12</f>
        <v>0</v>
      </c>
      <c r="E218" s="36">
        <f>SUMIFS(СВЦЭМ!$G$34:$G$777,СВЦЭМ!$A$34:$A$777,$A218,СВЦЭМ!$B$33:$B$776,E$213)+'СЕТ СН'!$F$12</f>
        <v>0</v>
      </c>
      <c r="F218" s="36">
        <f>SUMIFS(СВЦЭМ!$G$34:$G$777,СВЦЭМ!$A$34:$A$777,$A218,СВЦЭМ!$B$33:$B$776,F$213)+'СЕТ СН'!$F$12</f>
        <v>0</v>
      </c>
      <c r="G218" s="36">
        <f>SUMIFS(СВЦЭМ!$G$34:$G$777,СВЦЭМ!$A$34:$A$777,$A218,СВЦЭМ!$B$33:$B$776,G$213)+'СЕТ СН'!$F$12</f>
        <v>0</v>
      </c>
      <c r="H218" s="36">
        <f>SUMIFS(СВЦЭМ!$G$34:$G$777,СВЦЭМ!$A$34:$A$777,$A218,СВЦЭМ!$B$33:$B$776,H$213)+'СЕТ СН'!$F$12</f>
        <v>0</v>
      </c>
      <c r="I218" s="36">
        <f>SUMIFS(СВЦЭМ!$G$34:$G$777,СВЦЭМ!$A$34:$A$777,$A218,СВЦЭМ!$B$33:$B$776,I$213)+'СЕТ СН'!$F$12</f>
        <v>0</v>
      </c>
      <c r="J218" s="36">
        <f>SUMIFS(СВЦЭМ!$G$34:$G$777,СВЦЭМ!$A$34:$A$777,$A218,СВЦЭМ!$B$33:$B$776,J$213)+'СЕТ СН'!$F$12</f>
        <v>0</v>
      </c>
      <c r="K218" s="36">
        <f>SUMIFS(СВЦЭМ!$G$34:$G$777,СВЦЭМ!$A$34:$A$777,$A218,СВЦЭМ!$B$33:$B$776,K$213)+'СЕТ СН'!$F$12</f>
        <v>0</v>
      </c>
      <c r="L218" s="36">
        <f>SUMIFS(СВЦЭМ!$G$34:$G$777,СВЦЭМ!$A$34:$A$777,$A218,СВЦЭМ!$B$33:$B$776,L$213)+'СЕТ СН'!$F$12</f>
        <v>0</v>
      </c>
      <c r="M218" s="36">
        <f>SUMIFS(СВЦЭМ!$G$34:$G$777,СВЦЭМ!$A$34:$A$777,$A218,СВЦЭМ!$B$33:$B$776,M$213)+'СЕТ СН'!$F$12</f>
        <v>0</v>
      </c>
      <c r="N218" s="36">
        <f>SUMIFS(СВЦЭМ!$G$34:$G$777,СВЦЭМ!$A$34:$A$777,$A218,СВЦЭМ!$B$33:$B$776,N$213)+'СЕТ СН'!$F$12</f>
        <v>0</v>
      </c>
      <c r="O218" s="36">
        <f>SUMIFS(СВЦЭМ!$G$34:$G$777,СВЦЭМ!$A$34:$A$777,$A218,СВЦЭМ!$B$33:$B$776,O$213)+'СЕТ СН'!$F$12</f>
        <v>0</v>
      </c>
      <c r="P218" s="36">
        <f>SUMIFS(СВЦЭМ!$G$34:$G$777,СВЦЭМ!$A$34:$A$777,$A218,СВЦЭМ!$B$33:$B$776,P$213)+'СЕТ СН'!$F$12</f>
        <v>0</v>
      </c>
      <c r="Q218" s="36">
        <f>SUMIFS(СВЦЭМ!$G$34:$G$777,СВЦЭМ!$A$34:$A$777,$A218,СВЦЭМ!$B$33:$B$776,Q$213)+'СЕТ СН'!$F$12</f>
        <v>0</v>
      </c>
      <c r="R218" s="36">
        <f>SUMIFS(СВЦЭМ!$G$34:$G$777,СВЦЭМ!$A$34:$A$777,$A218,СВЦЭМ!$B$33:$B$776,R$213)+'СЕТ СН'!$F$12</f>
        <v>0</v>
      </c>
      <c r="S218" s="36">
        <f>SUMIFS(СВЦЭМ!$G$34:$G$777,СВЦЭМ!$A$34:$A$777,$A218,СВЦЭМ!$B$33:$B$776,S$213)+'СЕТ СН'!$F$12</f>
        <v>0</v>
      </c>
      <c r="T218" s="36">
        <f>SUMIFS(СВЦЭМ!$G$34:$G$777,СВЦЭМ!$A$34:$A$777,$A218,СВЦЭМ!$B$33:$B$776,T$213)+'СЕТ СН'!$F$12</f>
        <v>0</v>
      </c>
      <c r="U218" s="36">
        <f>SUMIFS(СВЦЭМ!$G$34:$G$777,СВЦЭМ!$A$34:$A$777,$A218,СВЦЭМ!$B$33:$B$776,U$213)+'СЕТ СН'!$F$12</f>
        <v>0</v>
      </c>
      <c r="V218" s="36">
        <f>SUMIFS(СВЦЭМ!$G$34:$G$777,СВЦЭМ!$A$34:$A$777,$A218,СВЦЭМ!$B$33:$B$776,V$213)+'СЕТ СН'!$F$12</f>
        <v>0</v>
      </c>
      <c r="W218" s="36">
        <f>SUMIFS(СВЦЭМ!$G$34:$G$777,СВЦЭМ!$A$34:$A$777,$A218,СВЦЭМ!$B$33:$B$776,W$213)+'СЕТ СН'!$F$12</f>
        <v>0</v>
      </c>
      <c r="X218" s="36">
        <f>SUMIFS(СВЦЭМ!$G$34:$G$777,СВЦЭМ!$A$34:$A$777,$A218,СВЦЭМ!$B$33:$B$776,X$213)+'СЕТ СН'!$F$12</f>
        <v>0</v>
      </c>
      <c r="Y218" s="36">
        <f>SUMIFS(СВЦЭМ!$G$34:$G$777,СВЦЭМ!$A$34:$A$777,$A218,СВЦЭМ!$B$33:$B$776,Y$213)+'СЕТ СН'!$F$12</f>
        <v>0</v>
      </c>
    </row>
    <row r="219" spans="1:27" ht="15.75" hidden="1" x14ac:dyDescent="0.2">
      <c r="A219" s="35">
        <f t="shared" si="6"/>
        <v>43867</v>
      </c>
      <c r="B219" s="36">
        <f>SUMIFS(СВЦЭМ!$G$34:$G$777,СВЦЭМ!$A$34:$A$777,$A219,СВЦЭМ!$B$33:$B$776,B$213)+'СЕТ СН'!$F$12</f>
        <v>0</v>
      </c>
      <c r="C219" s="36">
        <f>SUMIFS(СВЦЭМ!$G$34:$G$777,СВЦЭМ!$A$34:$A$777,$A219,СВЦЭМ!$B$33:$B$776,C$213)+'СЕТ СН'!$F$12</f>
        <v>0</v>
      </c>
      <c r="D219" s="36">
        <f>SUMIFS(СВЦЭМ!$G$34:$G$777,СВЦЭМ!$A$34:$A$777,$A219,СВЦЭМ!$B$33:$B$776,D$213)+'СЕТ СН'!$F$12</f>
        <v>0</v>
      </c>
      <c r="E219" s="36">
        <f>SUMIFS(СВЦЭМ!$G$34:$G$777,СВЦЭМ!$A$34:$A$777,$A219,СВЦЭМ!$B$33:$B$776,E$213)+'СЕТ СН'!$F$12</f>
        <v>0</v>
      </c>
      <c r="F219" s="36">
        <f>SUMIFS(СВЦЭМ!$G$34:$G$777,СВЦЭМ!$A$34:$A$777,$A219,СВЦЭМ!$B$33:$B$776,F$213)+'СЕТ СН'!$F$12</f>
        <v>0</v>
      </c>
      <c r="G219" s="36">
        <f>SUMIFS(СВЦЭМ!$G$34:$G$777,СВЦЭМ!$A$34:$A$777,$A219,СВЦЭМ!$B$33:$B$776,G$213)+'СЕТ СН'!$F$12</f>
        <v>0</v>
      </c>
      <c r="H219" s="36">
        <f>SUMIFS(СВЦЭМ!$G$34:$G$777,СВЦЭМ!$A$34:$A$777,$A219,СВЦЭМ!$B$33:$B$776,H$213)+'СЕТ СН'!$F$12</f>
        <v>0</v>
      </c>
      <c r="I219" s="36">
        <f>SUMIFS(СВЦЭМ!$G$34:$G$777,СВЦЭМ!$A$34:$A$777,$A219,СВЦЭМ!$B$33:$B$776,I$213)+'СЕТ СН'!$F$12</f>
        <v>0</v>
      </c>
      <c r="J219" s="36">
        <f>SUMIFS(СВЦЭМ!$G$34:$G$777,СВЦЭМ!$A$34:$A$777,$A219,СВЦЭМ!$B$33:$B$776,J$213)+'СЕТ СН'!$F$12</f>
        <v>0</v>
      </c>
      <c r="K219" s="36">
        <f>SUMIFS(СВЦЭМ!$G$34:$G$777,СВЦЭМ!$A$34:$A$777,$A219,СВЦЭМ!$B$33:$B$776,K$213)+'СЕТ СН'!$F$12</f>
        <v>0</v>
      </c>
      <c r="L219" s="36">
        <f>SUMIFS(СВЦЭМ!$G$34:$G$777,СВЦЭМ!$A$34:$A$777,$A219,СВЦЭМ!$B$33:$B$776,L$213)+'СЕТ СН'!$F$12</f>
        <v>0</v>
      </c>
      <c r="M219" s="36">
        <f>SUMIFS(СВЦЭМ!$G$34:$G$777,СВЦЭМ!$A$34:$A$777,$A219,СВЦЭМ!$B$33:$B$776,M$213)+'СЕТ СН'!$F$12</f>
        <v>0</v>
      </c>
      <c r="N219" s="36">
        <f>SUMIFS(СВЦЭМ!$G$34:$G$777,СВЦЭМ!$A$34:$A$777,$A219,СВЦЭМ!$B$33:$B$776,N$213)+'СЕТ СН'!$F$12</f>
        <v>0</v>
      </c>
      <c r="O219" s="36">
        <f>SUMIFS(СВЦЭМ!$G$34:$G$777,СВЦЭМ!$A$34:$A$777,$A219,СВЦЭМ!$B$33:$B$776,O$213)+'СЕТ СН'!$F$12</f>
        <v>0</v>
      </c>
      <c r="P219" s="36">
        <f>SUMIFS(СВЦЭМ!$G$34:$G$777,СВЦЭМ!$A$34:$A$777,$A219,СВЦЭМ!$B$33:$B$776,P$213)+'СЕТ СН'!$F$12</f>
        <v>0</v>
      </c>
      <c r="Q219" s="36">
        <f>SUMIFS(СВЦЭМ!$G$34:$G$777,СВЦЭМ!$A$34:$A$777,$A219,СВЦЭМ!$B$33:$B$776,Q$213)+'СЕТ СН'!$F$12</f>
        <v>0</v>
      </c>
      <c r="R219" s="36">
        <f>SUMIFS(СВЦЭМ!$G$34:$G$777,СВЦЭМ!$A$34:$A$777,$A219,СВЦЭМ!$B$33:$B$776,R$213)+'СЕТ СН'!$F$12</f>
        <v>0</v>
      </c>
      <c r="S219" s="36">
        <f>SUMIFS(СВЦЭМ!$G$34:$G$777,СВЦЭМ!$A$34:$A$777,$A219,СВЦЭМ!$B$33:$B$776,S$213)+'СЕТ СН'!$F$12</f>
        <v>0</v>
      </c>
      <c r="T219" s="36">
        <f>SUMIFS(СВЦЭМ!$G$34:$G$777,СВЦЭМ!$A$34:$A$777,$A219,СВЦЭМ!$B$33:$B$776,T$213)+'СЕТ СН'!$F$12</f>
        <v>0</v>
      </c>
      <c r="U219" s="36">
        <f>SUMIFS(СВЦЭМ!$G$34:$G$777,СВЦЭМ!$A$34:$A$777,$A219,СВЦЭМ!$B$33:$B$776,U$213)+'СЕТ СН'!$F$12</f>
        <v>0</v>
      </c>
      <c r="V219" s="36">
        <f>SUMIFS(СВЦЭМ!$G$34:$G$777,СВЦЭМ!$A$34:$A$777,$A219,СВЦЭМ!$B$33:$B$776,V$213)+'СЕТ СН'!$F$12</f>
        <v>0</v>
      </c>
      <c r="W219" s="36">
        <f>SUMIFS(СВЦЭМ!$G$34:$G$777,СВЦЭМ!$A$34:$A$777,$A219,СВЦЭМ!$B$33:$B$776,W$213)+'СЕТ СН'!$F$12</f>
        <v>0</v>
      </c>
      <c r="X219" s="36">
        <f>SUMIFS(СВЦЭМ!$G$34:$G$777,СВЦЭМ!$A$34:$A$777,$A219,СВЦЭМ!$B$33:$B$776,X$213)+'СЕТ СН'!$F$12</f>
        <v>0</v>
      </c>
      <c r="Y219" s="36">
        <f>SUMIFS(СВЦЭМ!$G$34:$G$777,СВЦЭМ!$A$34:$A$777,$A219,СВЦЭМ!$B$33:$B$776,Y$213)+'СЕТ СН'!$F$12</f>
        <v>0</v>
      </c>
    </row>
    <row r="220" spans="1:27" ht="15.75" hidden="1" x14ac:dyDescent="0.2">
      <c r="A220" s="35">
        <f t="shared" si="6"/>
        <v>43868</v>
      </c>
      <c r="B220" s="36">
        <f>SUMIFS(СВЦЭМ!$G$34:$G$777,СВЦЭМ!$A$34:$A$777,$A220,СВЦЭМ!$B$33:$B$776,B$213)+'СЕТ СН'!$F$12</f>
        <v>0</v>
      </c>
      <c r="C220" s="36">
        <f>SUMIFS(СВЦЭМ!$G$34:$G$777,СВЦЭМ!$A$34:$A$777,$A220,СВЦЭМ!$B$33:$B$776,C$213)+'СЕТ СН'!$F$12</f>
        <v>0</v>
      </c>
      <c r="D220" s="36">
        <f>SUMIFS(СВЦЭМ!$G$34:$G$777,СВЦЭМ!$A$34:$A$777,$A220,СВЦЭМ!$B$33:$B$776,D$213)+'СЕТ СН'!$F$12</f>
        <v>0</v>
      </c>
      <c r="E220" s="36">
        <f>SUMIFS(СВЦЭМ!$G$34:$G$777,СВЦЭМ!$A$34:$A$777,$A220,СВЦЭМ!$B$33:$B$776,E$213)+'СЕТ СН'!$F$12</f>
        <v>0</v>
      </c>
      <c r="F220" s="36">
        <f>SUMIFS(СВЦЭМ!$G$34:$G$777,СВЦЭМ!$A$34:$A$777,$A220,СВЦЭМ!$B$33:$B$776,F$213)+'СЕТ СН'!$F$12</f>
        <v>0</v>
      </c>
      <c r="G220" s="36">
        <f>SUMIFS(СВЦЭМ!$G$34:$G$777,СВЦЭМ!$A$34:$A$777,$A220,СВЦЭМ!$B$33:$B$776,G$213)+'СЕТ СН'!$F$12</f>
        <v>0</v>
      </c>
      <c r="H220" s="36">
        <f>SUMIFS(СВЦЭМ!$G$34:$G$777,СВЦЭМ!$A$34:$A$777,$A220,СВЦЭМ!$B$33:$B$776,H$213)+'СЕТ СН'!$F$12</f>
        <v>0</v>
      </c>
      <c r="I220" s="36">
        <f>SUMIFS(СВЦЭМ!$G$34:$G$777,СВЦЭМ!$A$34:$A$777,$A220,СВЦЭМ!$B$33:$B$776,I$213)+'СЕТ СН'!$F$12</f>
        <v>0</v>
      </c>
      <c r="J220" s="36">
        <f>SUMIFS(СВЦЭМ!$G$34:$G$777,СВЦЭМ!$A$34:$A$777,$A220,СВЦЭМ!$B$33:$B$776,J$213)+'СЕТ СН'!$F$12</f>
        <v>0</v>
      </c>
      <c r="K220" s="36">
        <f>SUMIFS(СВЦЭМ!$G$34:$G$777,СВЦЭМ!$A$34:$A$777,$A220,СВЦЭМ!$B$33:$B$776,K$213)+'СЕТ СН'!$F$12</f>
        <v>0</v>
      </c>
      <c r="L220" s="36">
        <f>SUMIFS(СВЦЭМ!$G$34:$G$777,СВЦЭМ!$A$34:$A$777,$A220,СВЦЭМ!$B$33:$B$776,L$213)+'СЕТ СН'!$F$12</f>
        <v>0</v>
      </c>
      <c r="M220" s="36">
        <f>SUMIFS(СВЦЭМ!$G$34:$G$777,СВЦЭМ!$A$34:$A$777,$A220,СВЦЭМ!$B$33:$B$776,M$213)+'СЕТ СН'!$F$12</f>
        <v>0</v>
      </c>
      <c r="N220" s="36">
        <f>SUMIFS(СВЦЭМ!$G$34:$G$777,СВЦЭМ!$A$34:$A$777,$A220,СВЦЭМ!$B$33:$B$776,N$213)+'СЕТ СН'!$F$12</f>
        <v>0</v>
      </c>
      <c r="O220" s="36">
        <f>SUMIFS(СВЦЭМ!$G$34:$G$777,СВЦЭМ!$A$34:$A$777,$A220,СВЦЭМ!$B$33:$B$776,O$213)+'СЕТ СН'!$F$12</f>
        <v>0</v>
      </c>
      <c r="P220" s="36">
        <f>SUMIFS(СВЦЭМ!$G$34:$G$777,СВЦЭМ!$A$34:$A$777,$A220,СВЦЭМ!$B$33:$B$776,P$213)+'СЕТ СН'!$F$12</f>
        <v>0</v>
      </c>
      <c r="Q220" s="36">
        <f>SUMIFS(СВЦЭМ!$G$34:$G$777,СВЦЭМ!$A$34:$A$777,$A220,СВЦЭМ!$B$33:$B$776,Q$213)+'СЕТ СН'!$F$12</f>
        <v>0</v>
      </c>
      <c r="R220" s="36">
        <f>SUMIFS(СВЦЭМ!$G$34:$G$777,СВЦЭМ!$A$34:$A$777,$A220,СВЦЭМ!$B$33:$B$776,R$213)+'СЕТ СН'!$F$12</f>
        <v>0</v>
      </c>
      <c r="S220" s="36">
        <f>SUMIFS(СВЦЭМ!$G$34:$G$777,СВЦЭМ!$A$34:$A$777,$A220,СВЦЭМ!$B$33:$B$776,S$213)+'СЕТ СН'!$F$12</f>
        <v>0</v>
      </c>
      <c r="T220" s="36">
        <f>SUMIFS(СВЦЭМ!$G$34:$G$777,СВЦЭМ!$A$34:$A$777,$A220,СВЦЭМ!$B$33:$B$776,T$213)+'СЕТ СН'!$F$12</f>
        <v>0</v>
      </c>
      <c r="U220" s="36">
        <f>SUMIFS(СВЦЭМ!$G$34:$G$777,СВЦЭМ!$A$34:$A$777,$A220,СВЦЭМ!$B$33:$B$776,U$213)+'СЕТ СН'!$F$12</f>
        <v>0</v>
      </c>
      <c r="V220" s="36">
        <f>SUMIFS(СВЦЭМ!$G$34:$G$777,СВЦЭМ!$A$34:$A$777,$A220,СВЦЭМ!$B$33:$B$776,V$213)+'СЕТ СН'!$F$12</f>
        <v>0</v>
      </c>
      <c r="W220" s="36">
        <f>SUMIFS(СВЦЭМ!$G$34:$G$777,СВЦЭМ!$A$34:$A$777,$A220,СВЦЭМ!$B$33:$B$776,W$213)+'СЕТ СН'!$F$12</f>
        <v>0</v>
      </c>
      <c r="X220" s="36">
        <f>SUMIFS(СВЦЭМ!$G$34:$G$777,СВЦЭМ!$A$34:$A$777,$A220,СВЦЭМ!$B$33:$B$776,X$213)+'СЕТ СН'!$F$12</f>
        <v>0</v>
      </c>
      <c r="Y220" s="36">
        <f>SUMIFS(СВЦЭМ!$G$34:$G$777,СВЦЭМ!$A$34:$A$777,$A220,СВЦЭМ!$B$33:$B$776,Y$213)+'СЕТ СН'!$F$12</f>
        <v>0</v>
      </c>
    </row>
    <row r="221" spans="1:27" ht="15.75" hidden="1" x14ac:dyDescent="0.2">
      <c r="A221" s="35">
        <f t="shared" si="6"/>
        <v>43869</v>
      </c>
      <c r="B221" s="36">
        <f>SUMIFS(СВЦЭМ!$G$34:$G$777,СВЦЭМ!$A$34:$A$777,$A221,СВЦЭМ!$B$33:$B$776,B$213)+'СЕТ СН'!$F$12</f>
        <v>0</v>
      </c>
      <c r="C221" s="36">
        <f>SUMIFS(СВЦЭМ!$G$34:$G$777,СВЦЭМ!$A$34:$A$777,$A221,СВЦЭМ!$B$33:$B$776,C$213)+'СЕТ СН'!$F$12</f>
        <v>0</v>
      </c>
      <c r="D221" s="36">
        <f>SUMIFS(СВЦЭМ!$G$34:$G$777,СВЦЭМ!$A$34:$A$777,$A221,СВЦЭМ!$B$33:$B$776,D$213)+'СЕТ СН'!$F$12</f>
        <v>0</v>
      </c>
      <c r="E221" s="36">
        <f>SUMIFS(СВЦЭМ!$G$34:$G$777,СВЦЭМ!$A$34:$A$777,$A221,СВЦЭМ!$B$33:$B$776,E$213)+'СЕТ СН'!$F$12</f>
        <v>0</v>
      </c>
      <c r="F221" s="36">
        <f>SUMIFS(СВЦЭМ!$G$34:$G$777,СВЦЭМ!$A$34:$A$777,$A221,СВЦЭМ!$B$33:$B$776,F$213)+'СЕТ СН'!$F$12</f>
        <v>0</v>
      </c>
      <c r="G221" s="36">
        <f>SUMIFS(СВЦЭМ!$G$34:$G$777,СВЦЭМ!$A$34:$A$777,$A221,СВЦЭМ!$B$33:$B$776,G$213)+'СЕТ СН'!$F$12</f>
        <v>0</v>
      </c>
      <c r="H221" s="36">
        <f>SUMIFS(СВЦЭМ!$G$34:$G$777,СВЦЭМ!$A$34:$A$777,$A221,СВЦЭМ!$B$33:$B$776,H$213)+'СЕТ СН'!$F$12</f>
        <v>0</v>
      </c>
      <c r="I221" s="36">
        <f>SUMIFS(СВЦЭМ!$G$34:$G$777,СВЦЭМ!$A$34:$A$777,$A221,СВЦЭМ!$B$33:$B$776,I$213)+'СЕТ СН'!$F$12</f>
        <v>0</v>
      </c>
      <c r="J221" s="36">
        <f>SUMIFS(СВЦЭМ!$G$34:$G$777,СВЦЭМ!$A$34:$A$777,$A221,СВЦЭМ!$B$33:$B$776,J$213)+'СЕТ СН'!$F$12</f>
        <v>0</v>
      </c>
      <c r="K221" s="36">
        <f>SUMIFS(СВЦЭМ!$G$34:$G$777,СВЦЭМ!$A$34:$A$777,$A221,СВЦЭМ!$B$33:$B$776,K$213)+'СЕТ СН'!$F$12</f>
        <v>0</v>
      </c>
      <c r="L221" s="36">
        <f>SUMIFS(СВЦЭМ!$G$34:$G$777,СВЦЭМ!$A$34:$A$777,$A221,СВЦЭМ!$B$33:$B$776,L$213)+'СЕТ СН'!$F$12</f>
        <v>0</v>
      </c>
      <c r="M221" s="36">
        <f>SUMIFS(СВЦЭМ!$G$34:$G$777,СВЦЭМ!$A$34:$A$777,$A221,СВЦЭМ!$B$33:$B$776,M$213)+'СЕТ СН'!$F$12</f>
        <v>0</v>
      </c>
      <c r="N221" s="36">
        <f>SUMIFS(СВЦЭМ!$G$34:$G$777,СВЦЭМ!$A$34:$A$777,$A221,СВЦЭМ!$B$33:$B$776,N$213)+'СЕТ СН'!$F$12</f>
        <v>0</v>
      </c>
      <c r="O221" s="36">
        <f>SUMIFS(СВЦЭМ!$G$34:$G$777,СВЦЭМ!$A$34:$A$777,$A221,СВЦЭМ!$B$33:$B$776,O$213)+'СЕТ СН'!$F$12</f>
        <v>0</v>
      </c>
      <c r="P221" s="36">
        <f>SUMIFS(СВЦЭМ!$G$34:$G$777,СВЦЭМ!$A$34:$A$777,$A221,СВЦЭМ!$B$33:$B$776,P$213)+'СЕТ СН'!$F$12</f>
        <v>0</v>
      </c>
      <c r="Q221" s="36">
        <f>SUMIFS(СВЦЭМ!$G$34:$G$777,СВЦЭМ!$A$34:$A$777,$A221,СВЦЭМ!$B$33:$B$776,Q$213)+'СЕТ СН'!$F$12</f>
        <v>0</v>
      </c>
      <c r="R221" s="36">
        <f>SUMIFS(СВЦЭМ!$G$34:$G$777,СВЦЭМ!$A$34:$A$777,$A221,СВЦЭМ!$B$33:$B$776,R$213)+'СЕТ СН'!$F$12</f>
        <v>0</v>
      </c>
      <c r="S221" s="36">
        <f>SUMIFS(СВЦЭМ!$G$34:$G$777,СВЦЭМ!$A$34:$A$777,$A221,СВЦЭМ!$B$33:$B$776,S$213)+'СЕТ СН'!$F$12</f>
        <v>0</v>
      </c>
      <c r="T221" s="36">
        <f>SUMIFS(СВЦЭМ!$G$34:$G$777,СВЦЭМ!$A$34:$A$777,$A221,СВЦЭМ!$B$33:$B$776,T$213)+'СЕТ СН'!$F$12</f>
        <v>0</v>
      </c>
      <c r="U221" s="36">
        <f>SUMIFS(СВЦЭМ!$G$34:$G$777,СВЦЭМ!$A$34:$A$777,$A221,СВЦЭМ!$B$33:$B$776,U$213)+'СЕТ СН'!$F$12</f>
        <v>0</v>
      </c>
      <c r="V221" s="36">
        <f>SUMIFS(СВЦЭМ!$G$34:$G$777,СВЦЭМ!$A$34:$A$777,$A221,СВЦЭМ!$B$33:$B$776,V$213)+'СЕТ СН'!$F$12</f>
        <v>0</v>
      </c>
      <c r="W221" s="36">
        <f>SUMIFS(СВЦЭМ!$G$34:$G$777,СВЦЭМ!$A$34:$A$777,$A221,СВЦЭМ!$B$33:$B$776,W$213)+'СЕТ СН'!$F$12</f>
        <v>0</v>
      </c>
      <c r="X221" s="36">
        <f>SUMIFS(СВЦЭМ!$G$34:$G$777,СВЦЭМ!$A$34:$A$777,$A221,СВЦЭМ!$B$33:$B$776,X$213)+'СЕТ СН'!$F$12</f>
        <v>0</v>
      </c>
      <c r="Y221" s="36">
        <f>SUMIFS(СВЦЭМ!$G$34:$G$777,СВЦЭМ!$A$34:$A$777,$A221,СВЦЭМ!$B$33:$B$776,Y$213)+'СЕТ СН'!$F$12</f>
        <v>0</v>
      </c>
    </row>
    <row r="222" spans="1:27" ht="15.75" hidden="1" x14ac:dyDescent="0.2">
      <c r="A222" s="35">
        <f t="shared" si="6"/>
        <v>43870</v>
      </c>
      <c r="B222" s="36">
        <f>SUMIFS(СВЦЭМ!$G$34:$G$777,СВЦЭМ!$A$34:$A$777,$A222,СВЦЭМ!$B$33:$B$776,B$213)+'СЕТ СН'!$F$12</f>
        <v>0</v>
      </c>
      <c r="C222" s="36">
        <f>SUMIFS(СВЦЭМ!$G$34:$G$777,СВЦЭМ!$A$34:$A$777,$A222,СВЦЭМ!$B$33:$B$776,C$213)+'СЕТ СН'!$F$12</f>
        <v>0</v>
      </c>
      <c r="D222" s="36">
        <f>SUMIFS(СВЦЭМ!$G$34:$G$777,СВЦЭМ!$A$34:$A$777,$A222,СВЦЭМ!$B$33:$B$776,D$213)+'СЕТ СН'!$F$12</f>
        <v>0</v>
      </c>
      <c r="E222" s="36">
        <f>SUMIFS(СВЦЭМ!$G$34:$G$777,СВЦЭМ!$A$34:$A$777,$A222,СВЦЭМ!$B$33:$B$776,E$213)+'СЕТ СН'!$F$12</f>
        <v>0</v>
      </c>
      <c r="F222" s="36">
        <f>SUMIFS(СВЦЭМ!$G$34:$G$777,СВЦЭМ!$A$34:$A$777,$A222,СВЦЭМ!$B$33:$B$776,F$213)+'СЕТ СН'!$F$12</f>
        <v>0</v>
      </c>
      <c r="G222" s="36">
        <f>SUMIFS(СВЦЭМ!$G$34:$G$777,СВЦЭМ!$A$34:$A$777,$A222,СВЦЭМ!$B$33:$B$776,G$213)+'СЕТ СН'!$F$12</f>
        <v>0</v>
      </c>
      <c r="H222" s="36">
        <f>SUMIFS(СВЦЭМ!$G$34:$G$777,СВЦЭМ!$A$34:$A$777,$A222,СВЦЭМ!$B$33:$B$776,H$213)+'СЕТ СН'!$F$12</f>
        <v>0</v>
      </c>
      <c r="I222" s="36">
        <f>SUMIFS(СВЦЭМ!$G$34:$G$777,СВЦЭМ!$A$34:$A$777,$A222,СВЦЭМ!$B$33:$B$776,I$213)+'СЕТ СН'!$F$12</f>
        <v>0</v>
      </c>
      <c r="J222" s="36">
        <f>SUMIFS(СВЦЭМ!$G$34:$G$777,СВЦЭМ!$A$34:$A$777,$A222,СВЦЭМ!$B$33:$B$776,J$213)+'СЕТ СН'!$F$12</f>
        <v>0</v>
      </c>
      <c r="K222" s="36">
        <f>SUMIFS(СВЦЭМ!$G$34:$G$777,СВЦЭМ!$A$34:$A$777,$A222,СВЦЭМ!$B$33:$B$776,K$213)+'СЕТ СН'!$F$12</f>
        <v>0</v>
      </c>
      <c r="L222" s="36">
        <f>SUMIFS(СВЦЭМ!$G$34:$G$777,СВЦЭМ!$A$34:$A$777,$A222,СВЦЭМ!$B$33:$B$776,L$213)+'СЕТ СН'!$F$12</f>
        <v>0</v>
      </c>
      <c r="M222" s="36">
        <f>SUMIFS(СВЦЭМ!$G$34:$G$777,СВЦЭМ!$A$34:$A$777,$A222,СВЦЭМ!$B$33:$B$776,M$213)+'СЕТ СН'!$F$12</f>
        <v>0</v>
      </c>
      <c r="N222" s="36">
        <f>SUMIFS(СВЦЭМ!$G$34:$G$777,СВЦЭМ!$A$34:$A$777,$A222,СВЦЭМ!$B$33:$B$776,N$213)+'СЕТ СН'!$F$12</f>
        <v>0</v>
      </c>
      <c r="O222" s="36">
        <f>SUMIFS(СВЦЭМ!$G$34:$G$777,СВЦЭМ!$A$34:$A$777,$A222,СВЦЭМ!$B$33:$B$776,O$213)+'СЕТ СН'!$F$12</f>
        <v>0</v>
      </c>
      <c r="P222" s="36">
        <f>SUMIFS(СВЦЭМ!$G$34:$G$777,СВЦЭМ!$A$34:$A$777,$A222,СВЦЭМ!$B$33:$B$776,P$213)+'СЕТ СН'!$F$12</f>
        <v>0</v>
      </c>
      <c r="Q222" s="36">
        <f>SUMIFS(СВЦЭМ!$G$34:$G$777,СВЦЭМ!$A$34:$A$777,$A222,СВЦЭМ!$B$33:$B$776,Q$213)+'СЕТ СН'!$F$12</f>
        <v>0</v>
      </c>
      <c r="R222" s="36">
        <f>SUMIFS(СВЦЭМ!$G$34:$G$777,СВЦЭМ!$A$34:$A$777,$A222,СВЦЭМ!$B$33:$B$776,R$213)+'СЕТ СН'!$F$12</f>
        <v>0</v>
      </c>
      <c r="S222" s="36">
        <f>SUMIFS(СВЦЭМ!$G$34:$G$777,СВЦЭМ!$A$34:$A$777,$A222,СВЦЭМ!$B$33:$B$776,S$213)+'СЕТ СН'!$F$12</f>
        <v>0</v>
      </c>
      <c r="T222" s="36">
        <f>SUMIFS(СВЦЭМ!$G$34:$G$777,СВЦЭМ!$A$34:$A$777,$A222,СВЦЭМ!$B$33:$B$776,T$213)+'СЕТ СН'!$F$12</f>
        <v>0</v>
      </c>
      <c r="U222" s="36">
        <f>SUMIFS(СВЦЭМ!$G$34:$G$777,СВЦЭМ!$A$34:$A$777,$A222,СВЦЭМ!$B$33:$B$776,U$213)+'СЕТ СН'!$F$12</f>
        <v>0</v>
      </c>
      <c r="V222" s="36">
        <f>SUMIFS(СВЦЭМ!$G$34:$G$777,СВЦЭМ!$A$34:$A$777,$A222,СВЦЭМ!$B$33:$B$776,V$213)+'СЕТ СН'!$F$12</f>
        <v>0</v>
      </c>
      <c r="W222" s="36">
        <f>SUMIFS(СВЦЭМ!$G$34:$G$777,СВЦЭМ!$A$34:$A$777,$A222,СВЦЭМ!$B$33:$B$776,W$213)+'СЕТ СН'!$F$12</f>
        <v>0</v>
      </c>
      <c r="X222" s="36">
        <f>SUMIFS(СВЦЭМ!$G$34:$G$777,СВЦЭМ!$A$34:$A$777,$A222,СВЦЭМ!$B$33:$B$776,X$213)+'СЕТ СН'!$F$12</f>
        <v>0</v>
      </c>
      <c r="Y222" s="36">
        <f>SUMIFS(СВЦЭМ!$G$34:$G$777,СВЦЭМ!$A$34:$A$777,$A222,СВЦЭМ!$B$33:$B$776,Y$213)+'СЕТ СН'!$F$12</f>
        <v>0</v>
      </c>
    </row>
    <row r="223" spans="1:27" ht="15.75" hidden="1" x14ac:dyDescent="0.2">
      <c r="A223" s="35">
        <f t="shared" si="6"/>
        <v>43871</v>
      </c>
      <c r="B223" s="36">
        <f>SUMIFS(СВЦЭМ!$G$34:$G$777,СВЦЭМ!$A$34:$A$777,$A223,СВЦЭМ!$B$33:$B$776,B$213)+'СЕТ СН'!$F$12</f>
        <v>0</v>
      </c>
      <c r="C223" s="36">
        <f>SUMIFS(СВЦЭМ!$G$34:$G$777,СВЦЭМ!$A$34:$A$777,$A223,СВЦЭМ!$B$33:$B$776,C$213)+'СЕТ СН'!$F$12</f>
        <v>0</v>
      </c>
      <c r="D223" s="36">
        <f>SUMIFS(СВЦЭМ!$G$34:$G$777,СВЦЭМ!$A$34:$A$777,$A223,СВЦЭМ!$B$33:$B$776,D$213)+'СЕТ СН'!$F$12</f>
        <v>0</v>
      </c>
      <c r="E223" s="36">
        <f>SUMIFS(СВЦЭМ!$G$34:$G$777,СВЦЭМ!$A$34:$A$777,$A223,СВЦЭМ!$B$33:$B$776,E$213)+'СЕТ СН'!$F$12</f>
        <v>0</v>
      </c>
      <c r="F223" s="36">
        <f>SUMIFS(СВЦЭМ!$G$34:$G$777,СВЦЭМ!$A$34:$A$777,$A223,СВЦЭМ!$B$33:$B$776,F$213)+'СЕТ СН'!$F$12</f>
        <v>0</v>
      </c>
      <c r="G223" s="36">
        <f>SUMIFS(СВЦЭМ!$G$34:$G$777,СВЦЭМ!$A$34:$A$777,$A223,СВЦЭМ!$B$33:$B$776,G$213)+'СЕТ СН'!$F$12</f>
        <v>0</v>
      </c>
      <c r="H223" s="36">
        <f>SUMIFS(СВЦЭМ!$G$34:$G$777,СВЦЭМ!$A$34:$A$777,$A223,СВЦЭМ!$B$33:$B$776,H$213)+'СЕТ СН'!$F$12</f>
        <v>0</v>
      </c>
      <c r="I223" s="36">
        <f>SUMIFS(СВЦЭМ!$G$34:$G$777,СВЦЭМ!$A$34:$A$777,$A223,СВЦЭМ!$B$33:$B$776,I$213)+'СЕТ СН'!$F$12</f>
        <v>0</v>
      </c>
      <c r="J223" s="36">
        <f>SUMIFS(СВЦЭМ!$G$34:$G$777,СВЦЭМ!$A$34:$A$777,$A223,СВЦЭМ!$B$33:$B$776,J$213)+'СЕТ СН'!$F$12</f>
        <v>0</v>
      </c>
      <c r="K223" s="36">
        <f>SUMIFS(СВЦЭМ!$G$34:$G$777,СВЦЭМ!$A$34:$A$777,$A223,СВЦЭМ!$B$33:$B$776,K$213)+'СЕТ СН'!$F$12</f>
        <v>0</v>
      </c>
      <c r="L223" s="36">
        <f>SUMIFS(СВЦЭМ!$G$34:$G$777,СВЦЭМ!$A$34:$A$777,$A223,СВЦЭМ!$B$33:$B$776,L$213)+'СЕТ СН'!$F$12</f>
        <v>0</v>
      </c>
      <c r="M223" s="36">
        <f>SUMIFS(СВЦЭМ!$G$34:$G$777,СВЦЭМ!$A$34:$A$777,$A223,СВЦЭМ!$B$33:$B$776,M$213)+'СЕТ СН'!$F$12</f>
        <v>0</v>
      </c>
      <c r="N223" s="36">
        <f>SUMIFS(СВЦЭМ!$G$34:$G$777,СВЦЭМ!$A$34:$A$777,$A223,СВЦЭМ!$B$33:$B$776,N$213)+'СЕТ СН'!$F$12</f>
        <v>0</v>
      </c>
      <c r="O223" s="36">
        <f>SUMIFS(СВЦЭМ!$G$34:$G$777,СВЦЭМ!$A$34:$A$777,$A223,СВЦЭМ!$B$33:$B$776,O$213)+'СЕТ СН'!$F$12</f>
        <v>0</v>
      </c>
      <c r="P223" s="36">
        <f>SUMIFS(СВЦЭМ!$G$34:$G$777,СВЦЭМ!$A$34:$A$777,$A223,СВЦЭМ!$B$33:$B$776,P$213)+'СЕТ СН'!$F$12</f>
        <v>0</v>
      </c>
      <c r="Q223" s="36">
        <f>SUMIFS(СВЦЭМ!$G$34:$G$777,СВЦЭМ!$A$34:$A$777,$A223,СВЦЭМ!$B$33:$B$776,Q$213)+'СЕТ СН'!$F$12</f>
        <v>0</v>
      </c>
      <c r="R223" s="36">
        <f>SUMIFS(СВЦЭМ!$G$34:$G$777,СВЦЭМ!$A$34:$A$777,$A223,СВЦЭМ!$B$33:$B$776,R$213)+'СЕТ СН'!$F$12</f>
        <v>0</v>
      </c>
      <c r="S223" s="36">
        <f>SUMIFS(СВЦЭМ!$G$34:$G$777,СВЦЭМ!$A$34:$A$777,$A223,СВЦЭМ!$B$33:$B$776,S$213)+'СЕТ СН'!$F$12</f>
        <v>0</v>
      </c>
      <c r="T223" s="36">
        <f>SUMIFS(СВЦЭМ!$G$34:$G$777,СВЦЭМ!$A$34:$A$777,$A223,СВЦЭМ!$B$33:$B$776,T$213)+'СЕТ СН'!$F$12</f>
        <v>0</v>
      </c>
      <c r="U223" s="36">
        <f>SUMIFS(СВЦЭМ!$G$34:$G$777,СВЦЭМ!$A$34:$A$777,$A223,СВЦЭМ!$B$33:$B$776,U$213)+'СЕТ СН'!$F$12</f>
        <v>0</v>
      </c>
      <c r="V223" s="36">
        <f>SUMIFS(СВЦЭМ!$G$34:$G$777,СВЦЭМ!$A$34:$A$777,$A223,СВЦЭМ!$B$33:$B$776,V$213)+'СЕТ СН'!$F$12</f>
        <v>0</v>
      </c>
      <c r="W223" s="36">
        <f>SUMIFS(СВЦЭМ!$G$34:$G$777,СВЦЭМ!$A$34:$A$777,$A223,СВЦЭМ!$B$33:$B$776,W$213)+'СЕТ СН'!$F$12</f>
        <v>0</v>
      </c>
      <c r="X223" s="36">
        <f>SUMIFS(СВЦЭМ!$G$34:$G$777,СВЦЭМ!$A$34:$A$777,$A223,СВЦЭМ!$B$33:$B$776,X$213)+'СЕТ СН'!$F$12</f>
        <v>0</v>
      </c>
      <c r="Y223" s="36">
        <f>SUMIFS(СВЦЭМ!$G$34:$G$777,СВЦЭМ!$A$34:$A$777,$A223,СВЦЭМ!$B$33:$B$776,Y$213)+'СЕТ СН'!$F$12</f>
        <v>0</v>
      </c>
    </row>
    <row r="224" spans="1:27" ht="15.75" hidden="1" x14ac:dyDescent="0.2">
      <c r="A224" s="35">
        <f t="shared" si="6"/>
        <v>43872</v>
      </c>
      <c r="B224" s="36">
        <f>SUMIFS(СВЦЭМ!$G$34:$G$777,СВЦЭМ!$A$34:$A$777,$A224,СВЦЭМ!$B$33:$B$776,B$213)+'СЕТ СН'!$F$12</f>
        <v>0</v>
      </c>
      <c r="C224" s="36">
        <f>SUMIFS(СВЦЭМ!$G$34:$G$777,СВЦЭМ!$A$34:$A$777,$A224,СВЦЭМ!$B$33:$B$776,C$213)+'СЕТ СН'!$F$12</f>
        <v>0</v>
      </c>
      <c r="D224" s="36">
        <f>SUMIFS(СВЦЭМ!$G$34:$G$777,СВЦЭМ!$A$34:$A$777,$A224,СВЦЭМ!$B$33:$B$776,D$213)+'СЕТ СН'!$F$12</f>
        <v>0</v>
      </c>
      <c r="E224" s="36">
        <f>SUMIFS(СВЦЭМ!$G$34:$G$777,СВЦЭМ!$A$34:$A$777,$A224,СВЦЭМ!$B$33:$B$776,E$213)+'СЕТ СН'!$F$12</f>
        <v>0</v>
      </c>
      <c r="F224" s="36">
        <f>SUMIFS(СВЦЭМ!$G$34:$G$777,СВЦЭМ!$A$34:$A$777,$A224,СВЦЭМ!$B$33:$B$776,F$213)+'СЕТ СН'!$F$12</f>
        <v>0</v>
      </c>
      <c r="G224" s="36">
        <f>SUMIFS(СВЦЭМ!$G$34:$G$777,СВЦЭМ!$A$34:$A$777,$A224,СВЦЭМ!$B$33:$B$776,G$213)+'СЕТ СН'!$F$12</f>
        <v>0</v>
      </c>
      <c r="H224" s="36">
        <f>SUMIFS(СВЦЭМ!$G$34:$G$777,СВЦЭМ!$A$34:$A$777,$A224,СВЦЭМ!$B$33:$B$776,H$213)+'СЕТ СН'!$F$12</f>
        <v>0</v>
      </c>
      <c r="I224" s="36">
        <f>SUMIFS(СВЦЭМ!$G$34:$G$777,СВЦЭМ!$A$34:$A$777,$A224,СВЦЭМ!$B$33:$B$776,I$213)+'СЕТ СН'!$F$12</f>
        <v>0</v>
      </c>
      <c r="J224" s="36">
        <f>SUMIFS(СВЦЭМ!$G$34:$G$777,СВЦЭМ!$A$34:$A$777,$A224,СВЦЭМ!$B$33:$B$776,J$213)+'СЕТ СН'!$F$12</f>
        <v>0</v>
      </c>
      <c r="K224" s="36">
        <f>SUMIFS(СВЦЭМ!$G$34:$G$777,СВЦЭМ!$A$34:$A$777,$A224,СВЦЭМ!$B$33:$B$776,K$213)+'СЕТ СН'!$F$12</f>
        <v>0</v>
      </c>
      <c r="L224" s="36">
        <f>SUMIFS(СВЦЭМ!$G$34:$G$777,СВЦЭМ!$A$34:$A$777,$A224,СВЦЭМ!$B$33:$B$776,L$213)+'СЕТ СН'!$F$12</f>
        <v>0</v>
      </c>
      <c r="M224" s="36">
        <f>SUMIFS(СВЦЭМ!$G$34:$G$777,СВЦЭМ!$A$34:$A$777,$A224,СВЦЭМ!$B$33:$B$776,M$213)+'СЕТ СН'!$F$12</f>
        <v>0</v>
      </c>
      <c r="N224" s="36">
        <f>SUMIFS(СВЦЭМ!$G$34:$G$777,СВЦЭМ!$A$34:$A$777,$A224,СВЦЭМ!$B$33:$B$776,N$213)+'СЕТ СН'!$F$12</f>
        <v>0</v>
      </c>
      <c r="O224" s="36">
        <f>SUMIFS(СВЦЭМ!$G$34:$G$777,СВЦЭМ!$A$34:$A$777,$A224,СВЦЭМ!$B$33:$B$776,O$213)+'СЕТ СН'!$F$12</f>
        <v>0</v>
      </c>
      <c r="P224" s="36">
        <f>SUMIFS(СВЦЭМ!$G$34:$G$777,СВЦЭМ!$A$34:$A$777,$A224,СВЦЭМ!$B$33:$B$776,P$213)+'СЕТ СН'!$F$12</f>
        <v>0</v>
      </c>
      <c r="Q224" s="36">
        <f>SUMIFS(СВЦЭМ!$G$34:$G$777,СВЦЭМ!$A$34:$A$777,$A224,СВЦЭМ!$B$33:$B$776,Q$213)+'СЕТ СН'!$F$12</f>
        <v>0</v>
      </c>
      <c r="R224" s="36">
        <f>SUMIFS(СВЦЭМ!$G$34:$G$777,СВЦЭМ!$A$34:$A$777,$A224,СВЦЭМ!$B$33:$B$776,R$213)+'СЕТ СН'!$F$12</f>
        <v>0</v>
      </c>
      <c r="S224" s="36">
        <f>SUMIFS(СВЦЭМ!$G$34:$G$777,СВЦЭМ!$A$34:$A$777,$A224,СВЦЭМ!$B$33:$B$776,S$213)+'СЕТ СН'!$F$12</f>
        <v>0</v>
      </c>
      <c r="T224" s="36">
        <f>SUMIFS(СВЦЭМ!$G$34:$G$777,СВЦЭМ!$A$34:$A$777,$A224,СВЦЭМ!$B$33:$B$776,T$213)+'СЕТ СН'!$F$12</f>
        <v>0</v>
      </c>
      <c r="U224" s="36">
        <f>SUMIFS(СВЦЭМ!$G$34:$G$777,СВЦЭМ!$A$34:$A$777,$A224,СВЦЭМ!$B$33:$B$776,U$213)+'СЕТ СН'!$F$12</f>
        <v>0</v>
      </c>
      <c r="V224" s="36">
        <f>SUMIFS(СВЦЭМ!$G$34:$G$777,СВЦЭМ!$A$34:$A$777,$A224,СВЦЭМ!$B$33:$B$776,V$213)+'СЕТ СН'!$F$12</f>
        <v>0</v>
      </c>
      <c r="W224" s="36">
        <f>SUMIFS(СВЦЭМ!$G$34:$G$777,СВЦЭМ!$A$34:$A$777,$A224,СВЦЭМ!$B$33:$B$776,W$213)+'СЕТ СН'!$F$12</f>
        <v>0</v>
      </c>
      <c r="X224" s="36">
        <f>SUMIFS(СВЦЭМ!$G$34:$G$777,СВЦЭМ!$A$34:$A$777,$A224,СВЦЭМ!$B$33:$B$776,X$213)+'СЕТ СН'!$F$12</f>
        <v>0</v>
      </c>
      <c r="Y224" s="36">
        <f>SUMIFS(СВЦЭМ!$G$34:$G$777,СВЦЭМ!$A$34:$A$777,$A224,СВЦЭМ!$B$33:$B$776,Y$213)+'СЕТ СН'!$F$12</f>
        <v>0</v>
      </c>
    </row>
    <row r="225" spans="1:25" ht="15.75" hidden="1" x14ac:dyDescent="0.2">
      <c r="A225" s="35">
        <f t="shared" si="6"/>
        <v>43873</v>
      </c>
      <c r="B225" s="36">
        <f>SUMIFS(СВЦЭМ!$G$34:$G$777,СВЦЭМ!$A$34:$A$777,$A225,СВЦЭМ!$B$33:$B$776,B$213)+'СЕТ СН'!$F$12</f>
        <v>0</v>
      </c>
      <c r="C225" s="36">
        <f>SUMIFS(СВЦЭМ!$G$34:$G$777,СВЦЭМ!$A$34:$A$777,$A225,СВЦЭМ!$B$33:$B$776,C$213)+'СЕТ СН'!$F$12</f>
        <v>0</v>
      </c>
      <c r="D225" s="36">
        <f>SUMIFS(СВЦЭМ!$G$34:$G$777,СВЦЭМ!$A$34:$A$777,$A225,СВЦЭМ!$B$33:$B$776,D$213)+'СЕТ СН'!$F$12</f>
        <v>0</v>
      </c>
      <c r="E225" s="36">
        <f>SUMIFS(СВЦЭМ!$G$34:$G$777,СВЦЭМ!$A$34:$A$777,$A225,СВЦЭМ!$B$33:$B$776,E$213)+'СЕТ СН'!$F$12</f>
        <v>0</v>
      </c>
      <c r="F225" s="36">
        <f>SUMIFS(СВЦЭМ!$G$34:$G$777,СВЦЭМ!$A$34:$A$777,$A225,СВЦЭМ!$B$33:$B$776,F$213)+'СЕТ СН'!$F$12</f>
        <v>0</v>
      </c>
      <c r="G225" s="36">
        <f>SUMIFS(СВЦЭМ!$G$34:$G$777,СВЦЭМ!$A$34:$A$777,$A225,СВЦЭМ!$B$33:$B$776,G$213)+'СЕТ СН'!$F$12</f>
        <v>0</v>
      </c>
      <c r="H225" s="36">
        <f>SUMIFS(СВЦЭМ!$G$34:$G$777,СВЦЭМ!$A$34:$A$777,$A225,СВЦЭМ!$B$33:$B$776,H$213)+'СЕТ СН'!$F$12</f>
        <v>0</v>
      </c>
      <c r="I225" s="36">
        <f>SUMIFS(СВЦЭМ!$G$34:$G$777,СВЦЭМ!$A$34:$A$777,$A225,СВЦЭМ!$B$33:$B$776,I$213)+'СЕТ СН'!$F$12</f>
        <v>0</v>
      </c>
      <c r="J225" s="36">
        <f>SUMIFS(СВЦЭМ!$G$34:$G$777,СВЦЭМ!$A$34:$A$777,$A225,СВЦЭМ!$B$33:$B$776,J$213)+'СЕТ СН'!$F$12</f>
        <v>0</v>
      </c>
      <c r="K225" s="36">
        <f>SUMIFS(СВЦЭМ!$G$34:$G$777,СВЦЭМ!$A$34:$A$777,$A225,СВЦЭМ!$B$33:$B$776,K$213)+'СЕТ СН'!$F$12</f>
        <v>0</v>
      </c>
      <c r="L225" s="36">
        <f>SUMIFS(СВЦЭМ!$G$34:$G$777,СВЦЭМ!$A$34:$A$777,$A225,СВЦЭМ!$B$33:$B$776,L$213)+'СЕТ СН'!$F$12</f>
        <v>0</v>
      </c>
      <c r="M225" s="36">
        <f>SUMIFS(СВЦЭМ!$G$34:$G$777,СВЦЭМ!$A$34:$A$777,$A225,СВЦЭМ!$B$33:$B$776,M$213)+'СЕТ СН'!$F$12</f>
        <v>0</v>
      </c>
      <c r="N225" s="36">
        <f>SUMIFS(СВЦЭМ!$G$34:$G$777,СВЦЭМ!$A$34:$A$777,$A225,СВЦЭМ!$B$33:$B$776,N$213)+'СЕТ СН'!$F$12</f>
        <v>0</v>
      </c>
      <c r="O225" s="36">
        <f>SUMIFS(СВЦЭМ!$G$34:$G$777,СВЦЭМ!$A$34:$A$777,$A225,СВЦЭМ!$B$33:$B$776,O$213)+'СЕТ СН'!$F$12</f>
        <v>0</v>
      </c>
      <c r="P225" s="36">
        <f>SUMIFS(СВЦЭМ!$G$34:$G$777,СВЦЭМ!$A$34:$A$777,$A225,СВЦЭМ!$B$33:$B$776,P$213)+'СЕТ СН'!$F$12</f>
        <v>0</v>
      </c>
      <c r="Q225" s="36">
        <f>SUMIFS(СВЦЭМ!$G$34:$G$777,СВЦЭМ!$A$34:$A$777,$A225,СВЦЭМ!$B$33:$B$776,Q$213)+'СЕТ СН'!$F$12</f>
        <v>0</v>
      </c>
      <c r="R225" s="36">
        <f>SUMIFS(СВЦЭМ!$G$34:$G$777,СВЦЭМ!$A$34:$A$777,$A225,СВЦЭМ!$B$33:$B$776,R$213)+'СЕТ СН'!$F$12</f>
        <v>0</v>
      </c>
      <c r="S225" s="36">
        <f>SUMIFS(СВЦЭМ!$G$34:$G$777,СВЦЭМ!$A$34:$A$777,$A225,СВЦЭМ!$B$33:$B$776,S$213)+'СЕТ СН'!$F$12</f>
        <v>0</v>
      </c>
      <c r="T225" s="36">
        <f>SUMIFS(СВЦЭМ!$G$34:$G$777,СВЦЭМ!$A$34:$A$777,$A225,СВЦЭМ!$B$33:$B$776,T$213)+'СЕТ СН'!$F$12</f>
        <v>0</v>
      </c>
      <c r="U225" s="36">
        <f>SUMIFS(СВЦЭМ!$G$34:$G$777,СВЦЭМ!$A$34:$A$777,$A225,СВЦЭМ!$B$33:$B$776,U$213)+'СЕТ СН'!$F$12</f>
        <v>0</v>
      </c>
      <c r="V225" s="36">
        <f>SUMIFS(СВЦЭМ!$G$34:$G$777,СВЦЭМ!$A$34:$A$777,$A225,СВЦЭМ!$B$33:$B$776,V$213)+'СЕТ СН'!$F$12</f>
        <v>0</v>
      </c>
      <c r="W225" s="36">
        <f>SUMIFS(СВЦЭМ!$G$34:$G$777,СВЦЭМ!$A$34:$A$777,$A225,СВЦЭМ!$B$33:$B$776,W$213)+'СЕТ СН'!$F$12</f>
        <v>0</v>
      </c>
      <c r="X225" s="36">
        <f>SUMIFS(СВЦЭМ!$G$34:$G$777,СВЦЭМ!$A$34:$A$777,$A225,СВЦЭМ!$B$33:$B$776,X$213)+'СЕТ СН'!$F$12</f>
        <v>0</v>
      </c>
      <c r="Y225" s="36">
        <f>SUMIFS(СВЦЭМ!$G$34:$G$777,СВЦЭМ!$A$34:$A$777,$A225,СВЦЭМ!$B$33:$B$776,Y$213)+'СЕТ СН'!$F$12</f>
        <v>0</v>
      </c>
    </row>
    <row r="226" spans="1:25" ht="15.75" hidden="1" x14ac:dyDescent="0.2">
      <c r="A226" s="35">
        <f t="shared" si="6"/>
        <v>43874</v>
      </c>
      <c r="B226" s="36">
        <f>SUMIFS(СВЦЭМ!$G$34:$G$777,СВЦЭМ!$A$34:$A$777,$A226,СВЦЭМ!$B$33:$B$776,B$213)+'СЕТ СН'!$F$12</f>
        <v>0</v>
      </c>
      <c r="C226" s="36">
        <f>SUMIFS(СВЦЭМ!$G$34:$G$777,СВЦЭМ!$A$34:$A$777,$A226,СВЦЭМ!$B$33:$B$776,C$213)+'СЕТ СН'!$F$12</f>
        <v>0</v>
      </c>
      <c r="D226" s="36">
        <f>SUMIFS(СВЦЭМ!$G$34:$G$777,СВЦЭМ!$A$34:$A$777,$A226,СВЦЭМ!$B$33:$B$776,D$213)+'СЕТ СН'!$F$12</f>
        <v>0</v>
      </c>
      <c r="E226" s="36">
        <f>SUMIFS(СВЦЭМ!$G$34:$G$777,СВЦЭМ!$A$34:$A$777,$A226,СВЦЭМ!$B$33:$B$776,E$213)+'СЕТ СН'!$F$12</f>
        <v>0</v>
      </c>
      <c r="F226" s="36">
        <f>SUMIFS(СВЦЭМ!$G$34:$G$777,СВЦЭМ!$A$34:$A$777,$A226,СВЦЭМ!$B$33:$B$776,F$213)+'СЕТ СН'!$F$12</f>
        <v>0</v>
      </c>
      <c r="G226" s="36">
        <f>SUMIFS(СВЦЭМ!$G$34:$G$777,СВЦЭМ!$A$34:$A$777,$A226,СВЦЭМ!$B$33:$B$776,G$213)+'СЕТ СН'!$F$12</f>
        <v>0</v>
      </c>
      <c r="H226" s="36">
        <f>SUMIFS(СВЦЭМ!$G$34:$G$777,СВЦЭМ!$A$34:$A$777,$A226,СВЦЭМ!$B$33:$B$776,H$213)+'СЕТ СН'!$F$12</f>
        <v>0</v>
      </c>
      <c r="I226" s="36">
        <f>SUMIFS(СВЦЭМ!$G$34:$G$777,СВЦЭМ!$A$34:$A$777,$A226,СВЦЭМ!$B$33:$B$776,I$213)+'СЕТ СН'!$F$12</f>
        <v>0</v>
      </c>
      <c r="J226" s="36">
        <f>SUMIFS(СВЦЭМ!$G$34:$G$777,СВЦЭМ!$A$34:$A$777,$A226,СВЦЭМ!$B$33:$B$776,J$213)+'СЕТ СН'!$F$12</f>
        <v>0</v>
      </c>
      <c r="K226" s="36">
        <f>SUMIFS(СВЦЭМ!$G$34:$G$777,СВЦЭМ!$A$34:$A$777,$A226,СВЦЭМ!$B$33:$B$776,K$213)+'СЕТ СН'!$F$12</f>
        <v>0</v>
      </c>
      <c r="L226" s="36">
        <f>SUMIFS(СВЦЭМ!$G$34:$G$777,СВЦЭМ!$A$34:$A$777,$A226,СВЦЭМ!$B$33:$B$776,L$213)+'СЕТ СН'!$F$12</f>
        <v>0</v>
      </c>
      <c r="M226" s="36">
        <f>SUMIFS(СВЦЭМ!$G$34:$G$777,СВЦЭМ!$A$34:$A$777,$A226,СВЦЭМ!$B$33:$B$776,M$213)+'СЕТ СН'!$F$12</f>
        <v>0</v>
      </c>
      <c r="N226" s="36">
        <f>SUMIFS(СВЦЭМ!$G$34:$G$777,СВЦЭМ!$A$34:$A$777,$A226,СВЦЭМ!$B$33:$B$776,N$213)+'СЕТ СН'!$F$12</f>
        <v>0</v>
      </c>
      <c r="O226" s="36">
        <f>SUMIFS(СВЦЭМ!$G$34:$G$777,СВЦЭМ!$A$34:$A$777,$A226,СВЦЭМ!$B$33:$B$776,O$213)+'СЕТ СН'!$F$12</f>
        <v>0</v>
      </c>
      <c r="P226" s="36">
        <f>SUMIFS(СВЦЭМ!$G$34:$G$777,СВЦЭМ!$A$34:$A$777,$A226,СВЦЭМ!$B$33:$B$776,P$213)+'СЕТ СН'!$F$12</f>
        <v>0</v>
      </c>
      <c r="Q226" s="36">
        <f>SUMIFS(СВЦЭМ!$G$34:$G$777,СВЦЭМ!$A$34:$A$777,$A226,СВЦЭМ!$B$33:$B$776,Q$213)+'СЕТ СН'!$F$12</f>
        <v>0</v>
      </c>
      <c r="R226" s="36">
        <f>SUMIFS(СВЦЭМ!$G$34:$G$777,СВЦЭМ!$A$34:$A$777,$A226,СВЦЭМ!$B$33:$B$776,R$213)+'СЕТ СН'!$F$12</f>
        <v>0</v>
      </c>
      <c r="S226" s="36">
        <f>SUMIFS(СВЦЭМ!$G$34:$G$777,СВЦЭМ!$A$34:$A$777,$A226,СВЦЭМ!$B$33:$B$776,S$213)+'СЕТ СН'!$F$12</f>
        <v>0</v>
      </c>
      <c r="T226" s="36">
        <f>SUMIFS(СВЦЭМ!$G$34:$G$777,СВЦЭМ!$A$34:$A$777,$A226,СВЦЭМ!$B$33:$B$776,T$213)+'СЕТ СН'!$F$12</f>
        <v>0</v>
      </c>
      <c r="U226" s="36">
        <f>SUMIFS(СВЦЭМ!$G$34:$G$777,СВЦЭМ!$A$34:$A$777,$A226,СВЦЭМ!$B$33:$B$776,U$213)+'СЕТ СН'!$F$12</f>
        <v>0</v>
      </c>
      <c r="V226" s="36">
        <f>SUMIFS(СВЦЭМ!$G$34:$G$777,СВЦЭМ!$A$34:$A$777,$A226,СВЦЭМ!$B$33:$B$776,V$213)+'СЕТ СН'!$F$12</f>
        <v>0</v>
      </c>
      <c r="W226" s="36">
        <f>SUMIFS(СВЦЭМ!$G$34:$G$777,СВЦЭМ!$A$34:$A$777,$A226,СВЦЭМ!$B$33:$B$776,W$213)+'СЕТ СН'!$F$12</f>
        <v>0</v>
      </c>
      <c r="X226" s="36">
        <f>SUMIFS(СВЦЭМ!$G$34:$G$777,СВЦЭМ!$A$34:$A$777,$A226,СВЦЭМ!$B$33:$B$776,X$213)+'СЕТ СН'!$F$12</f>
        <v>0</v>
      </c>
      <c r="Y226" s="36">
        <f>SUMIFS(СВЦЭМ!$G$34:$G$777,СВЦЭМ!$A$34:$A$777,$A226,СВЦЭМ!$B$33:$B$776,Y$213)+'СЕТ СН'!$F$12</f>
        <v>0</v>
      </c>
    </row>
    <row r="227" spans="1:25" ht="15.75" hidden="1" x14ac:dyDescent="0.2">
      <c r="A227" s="35">
        <f t="shared" si="6"/>
        <v>43875</v>
      </c>
      <c r="B227" s="36">
        <f>SUMIFS(СВЦЭМ!$G$34:$G$777,СВЦЭМ!$A$34:$A$777,$A227,СВЦЭМ!$B$33:$B$776,B$213)+'СЕТ СН'!$F$12</f>
        <v>0</v>
      </c>
      <c r="C227" s="36">
        <f>SUMIFS(СВЦЭМ!$G$34:$G$777,СВЦЭМ!$A$34:$A$777,$A227,СВЦЭМ!$B$33:$B$776,C$213)+'СЕТ СН'!$F$12</f>
        <v>0</v>
      </c>
      <c r="D227" s="36">
        <f>SUMIFS(СВЦЭМ!$G$34:$G$777,СВЦЭМ!$A$34:$A$777,$A227,СВЦЭМ!$B$33:$B$776,D$213)+'СЕТ СН'!$F$12</f>
        <v>0</v>
      </c>
      <c r="E227" s="36">
        <f>SUMIFS(СВЦЭМ!$G$34:$G$777,СВЦЭМ!$A$34:$A$777,$A227,СВЦЭМ!$B$33:$B$776,E$213)+'СЕТ СН'!$F$12</f>
        <v>0</v>
      </c>
      <c r="F227" s="36">
        <f>SUMIFS(СВЦЭМ!$G$34:$G$777,СВЦЭМ!$A$34:$A$777,$A227,СВЦЭМ!$B$33:$B$776,F$213)+'СЕТ СН'!$F$12</f>
        <v>0</v>
      </c>
      <c r="G227" s="36">
        <f>SUMIFS(СВЦЭМ!$G$34:$G$777,СВЦЭМ!$A$34:$A$777,$A227,СВЦЭМ!$B$33:$B$776,G$213)+'СЕТ СН'!$F$12</f>
        <v>0</v>
      </c>
      <c r="H227" s="36">
        <f>SUMIFS(СВЦЭМ!$G$34:$G$777,СВЦЭМ!$A$34:$A$777,$A227,СВЦЭМ!$B$33:$B$776,H$213)+'СЕТ СН'!$F$12</f>
        <v>0</v>
      </c>
      <c r="I227" s="36">
        <f>SUMIFS(СВЦЭМ!$G$34:$G$777,СВЦЭМ!$A$34:$A$777,$A227,СВЦЭМ!$B$33:$B$776,I$213)+'СЕТ СН'!$F$12</f>
        <v>0</v>
      </c>
      <c r="J227" s="36">
        <f>SUMIFS(СВЦЭМ!$G$34:$G$777,СВЦЭМ!$A$34:$A$777,$A227,СВЦЭМ!$B$33:$B$776,J$213)+'СЕТ СН'!$F$12</f>
        <v>0</v>
      </c>
      <c r="K227" s="36">
        <f>SUMIFS(СВЦЭМ!$G$34:$G$777,СВЦЭМ!$A$34:$A$777,$A227,СВЦЭМ!$B$33:$B$776,K$213)+'СЕТ СН'!$F$12</f>
        <v>0</v>
      </c>
      <c r="L227" s="36">
        <f>SUMIFS(СВЦЭМ!$G$34:$G$777,СВЦЭМ!$A$34:$A$777,$A227,СВЦЭМ!$B$33:$B$776,L$213)+'СЕТ СН'!$F$12</f>
        <v>0</v>
      </c>
      <c r="M227" s="36">
        <f>SUMIFS(СВЦЭМ!$G$34:$G$777,СВЦЭМ!$A$34:$A$777,$A227,СВЦЭМ!$B$33:$B$776,M$213)+'СЕТ СН'!$F$12</f>
        <v>0</v>
      </c>
      <c r="N227" s="36">
        <f>SUMIFS(СВЦЭМ!$G$34:$G$777,СВЦЭМ!$A$34:$A$777,$A227,СВЦЭМ!$B$33:$B$776,N$213)+'СЕТ СН'!$F$12</f>
        <v>0</v>
      </c>
      <c r="O227" s="36">
        <f>SUMIFS(СВЦЭМ!$G$34:$G$777,СВЦЭМ!$A$34:$A$777,$A227,СВЦЭМ!$B$33:$B$776,O$213)+'СЕТ СН'!$F$12</f>
        <v>0</v>
      </c>
      <c r="P227" s="36">
        <f>SUMIFS(СВЦЭМ!$G$34:$G$777,СВЦЭМ!$A$34:$A$777,$A227,СВЦЭМ!$B$33:$B$776,P$213)+'СЕТ СН'!$F$12</f>
        <v>0</v>
      </c>
      <c r="Q227" s="36">
        <f>SUMIFS(СВЦЭМ!$G$34:$G$777,СВЦЭМ!$A$34:$A$777,$A227,СВЦЭМ!$B$33:$B$776,Q$213)+'СЕТ СН'!$F$12</f>
        <v>0</v>
      </c>
      <c r="R227" s="36">
        <f>SUMIFS(СВЦЭМ!$G$34:$G$777,СВЦЭМ!$A$34:$A$777,$A227,СВЦЭМ!$B$33:$B$776,R$213)+'СЕТ СН'!$F$12</f>
        <v>0</v>
      </c>
      <c r="S227" s="36">
        <f>SUMIFS(СВЦЭМ!$G$34:$G$777,СВЦЭМ!$A$34:$A$777,$A227,СВЦЭМ!$B$33:$B$776,S$213)+'СЕТ СН'!$F$12</f>
        <v>0</v>
      </c>
      <c r="T227" s="36">
        <f>SUMIFS(СВЦЭМ!$G$34:$G$777,СВЦЭМ!$A$34:$A$777,$A227,СВЦЭМ!$B$33:$B$776,T$213)+'СЕТ СН'!$F$12</f>
        <v>0</v>
      </c>
      <c r="U227" s="36">
        <f>SUMIFS(СВЦЭМ!$G$34:$G$777,СВЦЭМ!$A$34:$A$777,$A227,СВЦЭМ!$B$33:$B$776,U$213)+'СЕТ СН'!$F$12</f>
        <v>0</v>
      </c>
      <c r="V227" s="36">
        <f>SUMIFS(СВЦЭМ!$G$34:$G$777,СВЦЭМ!$A$34:$A$777,$A227,СВЦЭМ!$B$33:$B$776,V$213)+'СЕТ СН'!$F$12</f>
        <v>0</v>
      </c>
      <c r="W227" s="36">
        <f>SUMIFS(СВЦЭМ!$G$34:$G$777,СВЦЭМ!$A$34:$A$777,$A227,СВЦЭМ!$B$33:$B$776,W$213)+'СЕТ СН'!$F$12</f>
        <v>0</v>
      </c>
      <c r="X227" s="36">
        <f>SUMIFS(СВЦЭМ!$G$34:$G$777,СВЦЭМ!$A$34:$A$777,$A227,СВЦЭМ!$B$33:$B$776,X$213)+'СЕТ СН'!$F$12</f>
        <v>0</v>
      </c>
      <c r="Y227" s="36">
        <f>SUMIFS(СВЦЭМ!$G$34:$G$777,СВЦЭМ!$A$34:$A$777,$A227,СВЦЭМ!$B$33:$B$776,Y$213)+'СЕТ СН'!$F$12</f>
        <v>0</v>
      </c>
    </row>
    <row r="228" spans="1:25" ht="15.75" hidden="1" x14ac:dyDescent="0.2">
      <c r="A228" s="35">
        <f t="shared" si="6"/>
        <v>43876</v>
      </c>
      <c r="B228" s="36">
        <f>SUMIFS(СВЦЭМ!$G$34:$G$777,СВЦЭМ!$A$34:$A$777,$A228,СВЦЭМ!$B$33:$B$776,B$213)+'СЕТ СН'!$F$12</f>
        <v>0</v>
      </c>
      <c r="C228" s="36">
        <f>SUMIFS(СВЦЭМ!$G$34:$G$777,СВЦЭМ!$A$34:$A$777,$A228,СВЦЭМ!$B$33:$B$776,C$213)+'СЕТ СН'!$F$12</f>
        <v>0</v>
      </c>
      <c r="D228" s="36">
        <f>SUMIFS(СВЦЭМ!$G$34:$G$777,СВЦЭМ!$A$34:$A$777,$A228,СВЦЭМ!$B$33:$B$776,D$213)+'СЕТ СН'!$F$12</f>
        <v>0</v>
      </c>
      <c r="E228" s="36">
        <f>SUMIFS(СВЦЭМ!$G$34:$G$777,СВЦЭМ!$A$34:$A$777,$A228,СВЦЭМ!$B$33:$B$776,E$213)+'СЕТ СН'!$F$12</f>
        <v>0</v>
      </c>
      <c r="F228" s="36">
        <f>SUMIFS(СВЦЭМ!$G$34:$G$777,СВЦЭМ!$A$34:$A$777,$A228,СВЦЭМ!$B$33:$B$776,F$213)+'СЕТ СН'!$F$12</f>
        <v>0</v>
      </c>
      <c r="G228" s="36">
        <f>SUMIFS(СВЦЭМ!$G$34:$G$777,СВЦЭМ!$A$34:$A$777,$A228,СВЦЭМ!$B$33:$B$776,G$213)+'СЕТ СН'!$F$12</f>
        <v>0</v>
      </c>
      <c r="H228" s="36">
        <f>SUMIFS(СВЦЭМ!$G$34:$G$777,СВЦЭМ!$A$34:$A$777,$A228,СВЦЭМ!$B$33:$B$776,H$213)+'СЕТ СН'!$F$12</f>
        <v>0</v>
      </c>
      <c r="I228" s="36">
        <f>SUMIFS(СВЦЭМ!$G$34:$G$777,СВЦЭМ!$A$34:$A$777,$A228,СВЦЭМ!$B$33:$B$776,I$213)+'СЕТ СН'!$F$12</f>
        <v>0</v>
      </c>
      <c r="J228" s="36">
        <f>SUMIFS(СВЦЭМ!$G$34:$G$777,СВЦЭМ!$A$34:$A$777,$A228,СВЦЭМ!$B$33:$B$776,J$213)+'СЕТ СН'!$F$12</f>
        <v>0</v>
      </c>
      <c r="K228" s="36">
        <f>SUMIFS(СВЦЭМ!$G$34:$G$777,СВЦЭМ!$A$34:$A$777,$A228,СВЦЭМ!$B$33:$B$776,K$213)+'СЕТ СН'!$F$12</f>
        <v>0</v>
      </c>
      <c r="L228" s="36">
        <f>SUMIFS(СВЦЭМ!$G$34:$G$777,СВЦЭМ!$A$34:$A$777,$A228,СВЦЭМ!$B$33:$B$776,L$213)+'СЕТ СН'!$F$12</f>
        <v>0</v>
      </c>
      <c r="M228" s="36">
        <f>SUMIFS(СВЦЭМ!$G$34:$G$777,СВЦЭМ!$A$34:$A$777,$A228,СВЦЭМ!$B$33:$B$776,M$213)+'СЕТ СН'!$F$12</f>
        <v>0</v>
      </c>
      <c r="N228" s="36">
        <f>SUMIFS(СВЦЭМ!$G$34:$G$777,СВЦЭМ!$A$34:$A$777,$A228,СВЦЭМ!$B$33:$B$776,N$213)+'СЕТ СН'!$F$12</f>
        <v>0</v>
      </c>
      <c r="O228" s="36">
        <f>SUMIFS(СВЦЭМ!$G$34:$G$777,СВЦЭМ!$A$34:$A$777,$A228,СВЦЭМ!$B$33:$B$776,O$213)+'СЕТ СН'!$F$12</f>
        <v>0</v>
      </c>
      <c r="P228" s="36">
        <f>SUMIFS(СВЦЭМ!$G$34:$G$777,СВЦЭМ!$A$34:$A$777,$A228,СВЦЭМ!$B$33:$B$776,P$213)+'СЕТ СН'!$F$12</f>
        <v>0</v>
      </c>
      <c r="Q228" s="36">
        <f>SUMIFS(СВЦЭМ!$G$34:$G$777,СВЦЭМ!$A$34:$A$777,$A228,СВЦЭМ!$B$33:$B$776,Q$213)+'СЕТ СН'!$F$12</f>
        <v>0</v>
      </c>
      <c r="R228" s="36">
        <f>SUMIFS(СВЦЭМ!$G$34:$G$777,СВЦЭМ!$A$34:$A$777,$A228,СВЦЭМ!$B$33:$B$776,R$213)+'СЕТ СН'!$F$12</f>
        <v>0</v>
      </c>
      <c r="S228" s="36">
        <f>SUMIFS(СВЦЭМ!$G$34:$G$777,СВЦЭМ!$A$34:$A$777,$A228,СВЦЭМ!$B$33:$B$776,S$213)+'СЕТ СН'!$F$12</f>
        <v>0</v>
      </c>
      <c r="T228" s="36">
        <f>SUMIFS(СВЦЭМ!$G$34:$G$777,СВЦЭМ!$A$34:$A$777,$A228,СВЦЭМ!$B$33:$B$776,T$213)+'СЕТ СН'!$F$12</f>
        <v>0</v>
      </c>
      <c r="U228" s="36">
        <f>SUMIFS(СВЦЭМ!$G$34:$G$777,СВЦЭМ!$A$34:$A$777,$A228,СВЦЭМ!$B$33:$B$776,U$213)+'СЕТ СН'!$F$12</f>
        <v>0</v>
      </c>
      <c r="V228" s="36">
        <f>SUMIFS(СВЦЭМ!$G$34:$G$777,СВЦЭМ!$A$34:$A$777,$A228,СВЦЭМ!$B$33:$B$776,V$213)+'СЕТ СН'!$F$12</f>
        <v>0</v>
      </c>
      <c r="W228" s="36">
        <f>SUMIFS(СВЦЭМ!$G$34:$G$777,СВЦЭМ!$A$34:$A$777,$A228,СВЦЭМ!$B$33:$B$776,W$213)+'СЕТ СН'!$F$12</f>
        <v>0</v>
      </c>
      <c r="X228" s="36">
        <f>SUMIFS(СВЦЭМ!$G$34:$G$777,СВЦЭМ!$A$34:$A$777,$A228,СВЦЭМ!$B$33:$B$776,X$213)+'СЕТ СН'!$F$12</f>
        <v>0</v>
      </c>
      <c r="Y228" s="36">
        <f>SUMIFS(СВЦЭМ!$G$34:$G$777,СВЦЭМ!$A$34:$A$777,$A228,СВЦЭМ!$B$33:$B$776,Y$213)+'СЕТ СН'!$F$12</f>
        <v>0</v>
      </c>
    </row>
    <row r="229" spans="1:25" ht="15.75" hidden="1" x14ac:dyDescent="0.2">
      <c r="A229" s="35">
        <f t="shared" si="6"/>
        <v>43877</v>
      </c>
      <c r="B229" s="36">
        <f>SUMIFS(СВЦЭМ!$G$34:$G$777,СВЦЭМ!$A$34:$A$777,$A229,СВЦЭМ!$B$33:$B$776,B$213)+'СЕТ СН'!$F$12</f>
        <v>0</v>
      </c>
      <c r="C229" s="36">
        <f>SUMIFS(СВЦЭМ!$G$34:$G$777,СВЦЭМ!$A$34:$A$777,$A229,СВЦЭМ!$B$33:$B$776,C$213)+'СЕТ СН'!$F$12</f>
        <v>0</v>
      </c>
      <c r="D229" s="36">
        <f>SUMIFS(СВЦЭМ!$G$34:$G$777,СВЦЭМ!$A$34:$A$777,$A229,СВЦЭМ!$B$33:$B$776,D$213)+'СЕТ СН'!$F$12</f>
        <v>0</v>
      </c>
      <c r="E229" s="36">
        <f>SUMIFS(СВЦЭМ!$G$34:$G$777,СВЦЭМ!$A$34:$A$777,$A229,СВЦЭМ!$B$33:$B$776,E$213)+'СЕТ СН'!$F$12</f>
        <v>0</v>
      </c>
      <c r="F229" s="36">
        <f>SUMIFS(СВЦЭМ!$G$34:$G$777,СВЦЭМ!$A$34:$A$777,$A229,СВЦЭМ!$B$33:$B$776,F$213)+'СЕТ СН'!$F$12</f>
        <v>0</v>
      </c>
      <c r="G229" s="36">
        <f>SUMIFS(СВЦЭМ!$G$34:$G$777,СВЦЭМ!$A$34:$A$777,$A229,СВЦЭМ!$B$33:$B$776,G$213)+'СЕТ СН'!$F$12</f>
        <v>0</v>
      </c>
      <c r="H229" s="36">
        <f>SUMIFS(СВЦЭМ!$G$34:$G$777,СВЦЭМ!$A$34:$A$777,$A229,СВЦЭМ!$B$33:$B$776,H$213)+'СЕТ СН'!$F$12</f>
        <v>0</v>
      </c>
      <c r="I229" s="36">
        <f>SUMIFS(СВЦЭМ!$G$34:$G$777,СВЦЭМ!$A$34:$A$777,$A229,СВЦЭМ!$B$33:$B$776,I$213)+'СЕТ СН'!$F$12</f>
        <v>0</v>
      </c>
      <c r="J229" s="36">
        <f>SUMIFS(СВЦЭМ!$G$34:$G$777,СВЦЭМ!$A$34:$A$777,$A229,СВЦЭМ!$B$33:$B$776,J$213)+'СЕТ СН'!$F$12</f>
        <v>0</v>
      </c>
      <c r="K229" s="36">
        <f>SUMIFS(СВЦЭМ!$G$34:$G$777,СВЦЭМ!$A$34:$A$777,$A229,СВЦЭМ!$B$33:$B$776,K$213)+'СЕТ СН'!$F$12</f>
        <v>0</v>
      </c>
      <c r="L229" s="36">
        <f>SUMIFS(СВЦЭМ!$G$34:$G$777,СВЦЭМ!$A$34:$A$777,$A229,СВЦЭМ!$B$33:$B$776,L$213)+'СЕТ СН'!$F$12</f>
        <v>0</v>
      </c>
      <c r="M229" s="36">
        <f>SUMIFS(СВЦЭМ!$G$34:$G$777,СВЦЭМ!$A$34:$A$777,$A229,СВЦЭМ!$B$33:$B$776,M$213)+'СЕТ СН'!$F$12</f>
        <v>0</v>
      </c>
      <c r="N229" s="36">
        <f>SUMIFS(СВЦЭМ!$G$34:$G$777,СВЦЭМ!$A$34:$A$777,$A229,СВЦЭМ!$B$33:$B$776,N$213)+'СЕТ СН'!$F$12</f>
        <v>0</v>
      </c>
      <c r="O229" s="36">
        <f>SUMIFS(СВЦЭМ!$G$34:$G$777,СВЦЭМ!$A$34:$A$777,$A229,СВЦЭМ!$B$33:$B$776,O$213)+'СЕТ СН'!$F$12</f>
        <v>0</v>
      </c>
      <c r="P229" s="36">
        <f>SUMIFS(СВЦЭМ!$G$34:$G$777,СВЦЭМ!$A$34:$A$777,$A229,СВЦЭМ!$B$33:$B$776,P$213)+'СЕТ СН'!$F$12</f>
        <v>0</v>
      </c>
      <c r="Q229" s="36">
        <f>SUMIFS(СВЦЭМ!$G$34:$G$777,СВЦЭМ!$A$34:$A$777,$A229,СВЦЭМ!$B$33:$B$776,Q$213)+'СЕТ СН'!$F$12</f>
        <v>0</v>
      </c>
      <c r="R229" s="36">
        <f>SUMIFS(СВЦЭМ!$G$34:$G$777,СВЦЭМ!$A$34:$A$777,$A229,СВЦЭМ!$B$33:$B$776,R$213)+'СЕТ СН'!$F$12</f>
        <v>0</v>
      </c>
      <c r="S229" s="36">
        <f>SUMIFS(СВЦЭМ!$G$34:$G$777,СВЦЭМ!$A$34:$A$777,$A229,СВЦЭМ!$B$33:$B$776,S$213)+'СЕТ СН'!$F$12</f>
        <v>0</v>
      </c>
      <c r="T229" s="36">
        <f>SUMIFS(СВЦЭМ!$G$34:$G$777,СВЦЭМ!$A$34:$A$777,$A229,СВЦЭМ!$B$33:$B$776,T$213)+'СЕТ СН'!$F$12</f>
        <v>0</v>
      </c>
      <c r="U229" s="36">
        <f>SUMIFS(СВЦЭМ!$G$34:$G$777,СВЦЭМ!$A$34:$A$777,$A229,СВЦЭМ!$B$33:$B$776,U$213)+'СЕТ СН'!$F$12</f>
        <v>0</v>
      </c>
      <c r="V229" s="36">
        <f>SUMIFS(СВЦЭМ!$G$34:$G$777,СВЦЭМ!$A$34:$A$777,$A229,СВЦЭМ!$B$33:$B$776,V$213)+'СЕТ СН'!$F$12</f>
        <v>0</v>
      </c>
      <c r="W229" s="36">
        <f>SUMIFS(СВЦЭМ!$G$34:$G$777,СВЦЭМ!$A$34:$A$777,$A229,СВЦЭМ!$B$33:$B$776,W$213)+'СЕТ СН'!$F$12</f>
        <v>0</v>
      </c>
      <c r="X229" s="36">
        <f>SUMIFS(СВЦЭМ!$G$34:$G$777,СВЦЭМ!$A$34:$A$777,$A229,СВЦЭМ!$B$33:$B$776,X$213)+'СЕТ СН'!$F$12</f>
        <v>0</v>
      </c>
      <c r="Y229" s="36">
        <f>SUMIFS(СВЦЭМ!$G$34:$G$777,СВЦЭМ!$A$34:$A$777,$A229,СВЦЭМ!$B$33:$B$776,Y$213)+'СЕТ СН'!$F$12</f>
        <v>0</v>
      </c>
    </row>
    <row r="230" spans="1:25" ht="15.75" hidden="1" x14ac:dyDescent="0.2">
      <c r="A230" s="35">
        <f t="shared" si="6"/>
        <v>43878</v>
      </c>
      <c r="B230" s="36">
        <f>SUMIFS(СВЦЭМ!$G$34:$G$777,СВЦЭМ!$A$34:$A$777,$A230,СВЦЭМ!$B$33:$B$776,B$213)+'СЕТ СН'!$F$12</f>
        <v>0</v>
      </c>
      <c r="C230" s="36">
        <f>SUMIFS(СВЦЭМ!$G$34:$G$777,СВЦЭМ!$A$34:$A$777,$A230,СВЦЭМ!$B$33:$B$776,C$213)+'СЕТ СН'!$F$12</f>
        <v>0</v>
      </c>
      <c r="D230" s="36">
        <f>SUMIFS(СВЦЭМ!$G$34:$G$777,СВЦЭМ!$A$34:$A$777,$A230,СВЦЭМ!$B$33:$B$776,D$213)+'СЕТ СН'!$F$12</f>
        <v>0</v>
      </c>
      <c r="E230" s="36">
        <f>SUMIFS(СВЦЭМ!$G$34:$G$777,СВЦЭМ!$A$34:$A$777,$A230,СВЦЭМ!$B$33:$B$776,E$213)+'СЕТ СН'!$F$12</f>
        <v>0</v>
      </c>
      <c r="F230" s="36">
        <f>SUMIFS(СВЦЭМ!$G$34:$G$777,СВЦЭМ!$A$34:$A$777,$A230,СВЦЭМ!$B$33:$B$776,F$213)+'СЕТ СН'!$F$12</f>
        <v>0</v>
      </c>
      <c r="G230" s="36">
        <f>SUMIFS(СВЦЭМ!$G$34:$G$777,СВЦЭМ!$A$34:$A$777,$A230,СВЦЭМ!$B$33:$B$776,G$213)+'СЕТ СН'!$F$12</f>
        <v>0</v>
      </c>
      <c r="H230" s="36">
        <f>SUMIFS(СВЦЭМ!$G$34:$G$777,СВЦЭМ!$A$34:$A$777,$A230,СВЦЭМ!$B$33:$B$776,H$213)+'СЕТ СН'!$F$12</f>
        <v>0</v>
      </c>
      <c r="I230" s="36">
        <f>SUMIFS(СВЦЭМ!$G$34:$G$777,СВЦЭМ!$A$34:$A$777,$A230,СВЦЭМ!$B$33:$B$776,I$213)+'СЕТ СН'!$F$12</f>
        <v>0</v>
      </c>
      <c r="J230" s="36">
        <f>SUMIFS(СВЦЭМ!$G$34:$G$777,СВЦЭМ!$A$34:$A$777,$A230,СВЦЭМ!$B$33:$B$776,J$213)+'СЕТ СН'!$F$12</f>
        <v>0</v>
      </c>
      <c r="K230" s="36">
        <f>SUMIFS(СВЦЭМ!$G$34:$G$777,СВЦЭМ!$A$34:$A$777,$A230,СВЦЭМ!$B$33:$B$776,K$213)+'СЕТ СН'!$F$12</f>
        <v>0</v>
      </c>
      <c r="L230" s="36">
        <f>SUMIFS(СВЦЭМ!$G$34:$G$777,СВЦЭМ!$A$34:$A$777,$A230,СВЦЭМ!$B$33:$B$776,L$213)+'СЕТ СН'!$F$12</f>
        <v>0</v>
      </c>
      <c r="M230" s="36">
        <f>SUMIFS(СВЦЭМ!$G$34:$G$777,СВЦЭМ!$A$34:$A$777,$A230,СВЦЭМ!$B$33:$B$776,M$213)+'СЕТ СН'!$F$12</f>
        <v>0</v>
      </c>
      <c r="N230" s="36">
        <f>SUMIFS(СВЦЭМ!$G$34:$G$777,СВЦЭМ!$A$34:$A$777,$A230,СВЦЭМ!$B$33:$B$776,N$213)+'СЕТ СН'!$F$12</f>
        <v>0</v>
      </c>
      <c r="O230" s="36">
        <f>SUMIFS(СВЦЭМ!$G$34:$G$777,СВЦЭМ!$A$34:$A$777,$A230,СВЦЭМ!$B$33:$B$776,O$213)+'СЕТ СН'!$F$12</f>
        <v>0</v>
      </c>
      <c r="P230" s="36">
        <f>SUMIFS(СВЦЭМ!$G$34:$G$777,СВЦЭМ!$A$34:$A$777,$A230,СВЦЭМ!$B$33:$B$776,P$213)+'СЕТ СН'!$F$12</f>
        <v>0</v>
      </c>
      <c r="Q230" s="36">
        <f>SUMIFS(СВЦЭМ!$G$34:$G$777,СВЦЭМ!$A$34:$A$777,$A230,СВЦЭМ!$B$33:$B$776,Q$213)+'СЕТ СН'!$F$12</f>
        <v>0</v>
      </c>
      <c r="R230" s="36">
        <f>SUMIFS(СВЦЭМ!$G$34:$G$777,СВЦЭМ!$A$34:$A$777,$A230,СВЦЭМ!$B$33:$B$776,R$213)+'СЕТ СН'!$F$12</f>
        <v>0</v>
      </c>
      <c r="S230" s="36">
        <f>SUMIFS(СВЦЭМ!$G$34:$G$777,СВЦЭМ!$A$34:$A$777,$A230,СВЦЭМ!$B$33:$B$776,S$213)+'СЕТ СН'!$F$12</f>
        <v>0</v>
      </c>
      <c r="T230" s="36">
        <f>SUMIFS(СВЦЭМ!$G$34:$G$777,СВЦЭМ!$A$34:$A$777,$A230,СВЦЭМ!$B$33:$B$776,T$213)+'СЕТ СН'!$F$12</f>
        <v>0</v>
      </c>
      <c r="U230" s="36">
        <f>SUMIFS(СВЦЭМ!$G$34:$G$777,СВЦЭМ!$A$34:$A$777,$A230,СВЦЭМ!$B$33:$B$776,U$213)+'СЕТ СН'!$F$12</f>
        <v>0</v>
      </c>
      <c r="V230" s="36">
        <f>SUMIFS(СВЦЭМ!$G$34:$G$777,СВЦЭМ!$A$34:$A$777,$A230,СВЦЭМ!$B$33:$B$776,V$213)+'СЕТ СН'!$F$12</f>
        <v>0</v>
      </c>
      <c r="W230" s="36">
        <f>SUMIFS(СВЦЭМ!$G$34:$G$777,СВЦЭМ!$A$34:$A$777,$A230,СВЦЭМ!$B$33:$B$776,W$213)+'СЕТ СН'!$F$12</f>
        <v>0</v>
      </c>
      <c r="X230" s="36">
        <f>SUMIFS(СВЦЭМ!$G$34:$G$777,СВЦЭМ!$A$34:$A$777,$A230,СВЦЭМ!$B$33:$B$776,X$213)+'СЕТ СН'!$F$12</f>
        <v>0</v>
      </c>
      <c r="Y230" s="36">
        <f>SUMIFS(СВЦЭМ!$G$34:$G$777,СВЦЭМ!$A$34:$A$777,$A230,СВЦЭМ!$B$33:$B$776,Y$213)+'СЕТ СН'!$F$12</f>
        <v>0</v>
      </c>
    </row>
    <row r="231" spans="1:25" ht="15.75" hidden="1" x14ac:dyDescent="0.2">
      <c r="A231" s="35">
        <f t="shared" si="6"/>
        <v>43879</v>
      </c>
      <c r="B231" s="36">
        <f>SUMIFS(СВЦЭМ!$G$34:$G$777,СВЦЭМ!$A$34:$A$777,$A231,СВЦЭМ!$B$33:$B$776,B$213)+'СЕТ СН'!$F$12</f>
        <v>0</v>
      </c>
      <c r="C231" s="36">
        <f>SUMIFS(СВЦЭМ!$G$34:$G$777,СВЦЭМ!$A$34:$A$777,$A231,СВЦЭМ!$B$33:$B$776,C$213)+'СЕТ СН'!$F$12</f>
        <v>0</v>
      </c>
      <c r="D231" s="36">
        <f>SUMIFS(СВЦЭМ!$G$34:$G$777,СВЦЭМ!$A$34:$A$777,$A231,СВЦЭМ!$B$33:$B$776,D$213)+'СЕТ СН'!$F$12</f>
        <v>0</v>
      </c>
      <c r="E231" s="36">
        <f>SUMIFS(СВЦЭМ!$G$34:$G$777,СВЦЭМ!$A$34:$A$777,$A231,СВЦЭМ!$B$33:$B$776,E$213)+'СЕТ СН'!$F$12</f>
        <v>0</v>
      </c>
      <c r="F231" s="36">
        <f>SUMIFS(СВЦЭМ!$G$34:$G$777,СВЦЭМ!$A$34:$A$777,$A231,СВЦЭМ!$B$33:$B$776,F$213)+'СЕТ СН'!$F$12</f>
        <v>0</v>
      </c>
      <c r="G231" s="36">
        <f>SUMIFS(СВЦЭМ!$G$34:$G$777,СВЦЭМ!$A$34:$A$777,$A231,СВЦЭМ!$B$33:$B$776,G$213)+'СЕТ СН'!$F$12</f>
        <v>0</v>
      </c>
      <c r="H231" s="36">
        <f>SUMIFS(СВЦЭМ!$G$34:$G$777,СВЦЭМ!$A$34:$A$777,$A231,СВЦЭМ!$B$33:$B$776,H$213)+'СЕТ СН'!$F$12</f>
        <v>0</v>
      </c>
      <c r="I231" s="36">
        <f>SUMIFS(СВЦЭМ!$G$34:$G$777,СВЦЭМ!$A$34:$A$777,$A231,СВЦЭМ!$B$33:$B$776,I$213)+'СЕТ СН'!$F$12</f>
        <v>0</v>
      </c>
      <c r="J231" s="36">
        <f>SUMIFS(СВЦЭМ!$G$34:$G$777,СВЦЭМ!$A$34:$A$777,$A231,СВЦЭМ!$B$33:$B$776,J$213)+'СЕТ СН'!$F$12</f>
        <v>0</v>
      </c>
      <c r="K231" s="36">
        <f>SUMIFS(СВЦЭМ!$G$34:$G$777,СВЦЭМ!$A$34:$A$777,$A231,СВЦЭМ!$B$33:$B$776,K$213)+'СЕТ СН'!$F$12</f>
        <v>0</v>
      </c>
      <c r="L231" s="36">
        <f>SUMIFS(СВЦЭМ!$G$34:$G$777,СВЦЭМ!$A$34:$A$777,$A231,СВЦЭМ!$B$33:$B$776,L$213)+'СЕТ СН'!$F$12</f>
        <v>0</v>
      </c>
      <c r="M231" s="36">
        <f>SUMIFS(СВЦЭМ!$G$34:$G$777,СВЦЭМ!$A$34:$A$777,$A231,СВЦЭМ!$B$33:$B$776,M$213)+'СЕТ СН'!$F$12</f>
        <v>0</v>
      </c>
      <c r="N231" s="36">
        <f>SUMIFS(СВЦЭМ!$G$34:$G$777,СВЦЭМ!$A$34:$A$777,$A231,СВЦЭМ!$B$33:$B$776,N$213)+'СЕТ СН'!$F$12</f>
        <v>0</v>
      </c>
      <c r="O231" s="36">
        <f>SUMIFS(СВЦЭМ!$G$34:$G$777,СВЦЭМ!$A$34:$A$777,$A231,СВЦЭМ!$B$33:$B$776,O$213)+'СЕТ СН'!$F$12</f>
        <v>0</v>
      </c>
      <c r="P231" s="36">
        <f>SUMIFS(СВЦЭМ!$G$34:$G$777,СВЦЭМ!$A$34:$A$777,$A231,СВЦЭМ!$B$33:$B$776,P$213)+'СЕТ СН'!$F$12</f>
        <v>0</v>
      </c>
      <c r="Q231" s="36">
        <f>SUMIFS(СВЦЭМ!$G$34:$G$777,СВЦЭМ!$A$34:$A$777,$A231,СВЦЭМ!$B$33:$B$776,Q$213)+'СЕТ СН'!$F$12</f>
        <v>0</v>
      </c>
      <c r="R231" s="36">
        <f>SUMIFS(СВЦЭМ!$G$34:$G$777,СВЦЭМ!$A$34:$A$777,$A231,СВЦЭМ!$B$33:$B$776,R$213)+'СЕТ СН'!$F$12</f>
        <v>0</v>
      </c>
      <c r="S231" s="36">
        <f>SUMIFS(СВЦЭМ!$G$34:$G$777,СВЦЭМ!$A$34:$A$777,$A231,СВЦЭМ!$B$33:$B$776,S$213)+'СЕТ СН'!$F$12</f>
        <v>0</v>
      </c>
      <c r="T231" s="36">
        <f>SUMIFS(СВЦЭМ!$G$34:$G$777,СВЦЭМ!$A$34:$A$777,$A231,СВЦЭМ!$B$33:$B$776,T$213)+'СЕТ СН'!$F$12</f>
        <v>0</v>
      </c>
      <c r="U231" s="36">
        <f>SUMIFS(СВЦЭМ!$G$34:$G$777,СВЦЭМ!$A$34:$A$777,$A231,СВЦЭМ!$B$33:$B$776,U$213)+'СЕТ СН'!$F$12</f>
        <v>0</v>
      </c>
      <c r="V231" s="36">
        <f>SUMIFS(СВЦЭМ!$G$34:$G$777,СВЦЭМ!$A$34:$A$777,$A231,СВЦЭМ!$B$33:$B$776,V$213)+'СЕТ СН'!$F$12</f>
        <v>0</v>
      </c>
      <c r="W231" s="36">
        <f>SUMIFS(СВЦЭМ!$G$34:$G$777,СВЦЭМ!$A$34:$A$777,$A231,СВЦЭМ!$B$33:$B$776,W$213)+'СЕТ СН'!$F$12</f>
        <v>0</v>
      </c>
      <c r="X231" s="36">
        <f>SUMIFS(СВЦЭМ!$G$34:$G$777,СВЦЭМ!$A$34:$A$777,$A231,СВЦЭМ!$B$33:$B$776,X$213)+'СЕТ СН'!$F$12</f>
        <v>0</v>
      </c>
      <c r="Y231" s="36">
        <f>SUMIFS(СВЦЭМ!$G$34:$G$777,СВЦЭМ!$A$34:$A$777,$A231,СВЦЭМ!$B$33:$B$776,Y$213)+'СЕТ СН'!$F$12</f>
        <v>0</v>
      </c>
    </row>
    <row r="232" spans="1:25" ht="15.75" hidden="1" x14ac:dyDescent="0.2">
      <c r="A232" s="35">
        <f t="shared" si="6"/>
        <v>43880</v>
      </c>
      <c r="B232" s="36">
        <f>SUMIFS(СВЦЭМ!$G$34:$G$777,СВЦЭМ!$A$34:$A$777,$A232,СВЦЭМ!$B$33:$B$776,B$213)+'СЕТ СН'!$F$12</f>
        <v>0</v>
      </c>
      <c r="C232" s="36">
        <f>SUMIFS(СВЦЭМ!$G$34:$G$777,СВЦЭМ!$A$34:$A$777,$A232,СВЦЭМ!$B$33:$B$776,C$213)+'СЕТ СН'!$F$12</f>
        <v>0</v>
      </c>
      <c r="D232" s="36">
        <f>SUMIFS(СВЦЭМ!$G$34:$G$777,СВЦЭМ!$A$34:$A$777,$A232,СВЦЭМ!$B$33:$B$776,D$213)+'СЕТ СН'!$F$12</f>
        <v>0</v>
      </c>
      <c r="E232" s="36">
        <f>SUMIFS(СВЦЭМ!$G$34:$G$777,СВЦЭМ!$A$34:$A$777,$A232,СВЦЭМ!$B$33:$B$776,E$213)+'СЕТ СН'!$F$12</f>
        <v>0</v>
      </c>
      <c r="F232" s="36">
        <f>SUMIFS(СВЦЭМ!$G$34:$G$777,СВЦЭМ!$A$34:$A$777,$A232,СВЦЭМ!$B$33:$B$776,F$213)+'СЕТ СН'!$F$12</f>
        <v>0</v>
      </c>
      <c r="G232" s="36">
        <f>SUMIFS(СВЦЭМ!$G$34:$G$777,СВЦЭМ!$A$34:$A$777,$A232,СВЦЭМ!$B$33:$B$776,G$213)+'СЕТ СН'!$F$12</f>
        <v>0</v>
      </c>
      <c r="H232" s="36">
        <f>SUMIFS(СВЦЭМ!$G$34:$G$777,СВЦЭМ!$A$34:$A$777,$A232,СВЦЭМ!$B$33:$B$776,H$213)+'СЕТ СН'!$F$12</f>
        <v>0</v>
      </c>
      <c r="I232" s="36">
        <f>SUMIFS(СВЦЭМ!$G$34:$G$777,СВЦЭМ!$A$34:$A$777,$A232,СВЦЭМ!$B$33:$B$776,I$213)+'СЕТ СН'!$F$12</f>
        <v>0</v>
      </c>
      <c r="J232" s="36">
        <f>SUMIFS(СВЦЭМ!$G$34:$G$777,СВЦЭМ!$A$34:$A$777,$A232,СВЦЭМ!$B$33:$B$776,J$213)+'СЕТ СН'!$F$12</f>
        <v>0</v>
      </c>
      <c r="K232" s="36">
        <f>SUMIFS(СВЦЭМ!$G$34:$G$777,СВЦЭМ!$A$34:$A$777,$A232,СВЦЭМ!$B$33:$B$776,K$213)+'СЕТ СН'!$F$12</f>
        <v>0</v>
      </c>
      <c r="L232" s="36">
        <f>SUMIFS(СВЦЭМ!$G$34:$G$777,СВЦЭМ!$A$34:$A$777,$A232,СВЦЭМ!$B$33:$B$776,L$213)+'СЕТ СН'!$F$12</f>
        <v>0</v>
      </c>
      <c r="M232" s="36">
        <f>SUMIFS(СВЦЭМ!$G$34:$G$777,СВЦЭМ!$A$34:$A$777,$A232,СВЦЭМ!$B$33:$B$776,M$213)+'СЕТ СН'!$F$12</f>
        <v>0</v>
      </c>
      <c r="N232" s="36">
        <f>SUMIFS(СВЦЭМ!$G$34:$G$777,СВЦЭМ!$A$34:$A$777,$A232,СВЦЭМ!$B$33:$B$776,N$213)+'СЕТ СН'!$F$12</f>
        <v>0</v>
      </c>
      <c r="O232" s="36">
        <f>SUMIFS(СВЦЭМ!$G$34:$G$777,СВЦЭМ!$A$34:$A$777,$A232,СВЦЭМ!$B$33:$B$776,O$213)+'СЕТ СН'!$F$12</f>
        <v>0</v>
      </c>
      <c r="P232" s="36">
        <f>SUMIFS(СВЦЭМ!$G$34:$G$777,СВЦЭМ!$A$34:$A$777,$A232,СВЦЭМ!$B$33:$B$776,P$213)+'СЕТ СН'!$F$12</f>
        <v>0</v>
      </c>
      <c r="Q232" s="36">
        <f>SUMIFS(СВЦЭМ!$G$34:$G$777,СВЦЭМ!$A$34:$A$777,$A232,СВЦЭМ!$B$33:$B$776,Q$213)+'СЕТ СН'!$F$12</f>
        <v>0</v>
      </c>
      <c r="R232" s="36">
        <f>SUMIFS(СВЦЭМ!$G$34:$G$777,СВЦЭМ!$A$34:$A$777,$A232,СВЦЭМ!$B$33:$B$776,R$213)+'СЕТ СН'!$F$12</f>
        <v>0</v>
      </c>
      <c r="S232" s="36">
        <f>SUMIFS(СВЦЭМ!$G$34:$G$777,СВЦЭМ!$A$34:$A$777,$A232,СВЦЭМ!$B$33:$B$776,S$213)+'СЕТ СН'!$F$12</f>
        <v>0</v>
      </c>
      <c r="T232" s="36">
        <f>SUMIFS(СВЦЭМ!$G$34:$G$777,СВЦЭМ!$A$34:$A$777,$A232,СВЦЭМ!$B$33:$B$776,T$213)+'СЕТ СН'!$F$12</f>
        <v>0</v>
      </c>
      <c r="U232" s="36">
        <f>SUMIFS(СВЦЭМ!$G$34:$G$777,СВЦЭМ!$A$34:$A$777,$A232,СВЦЭМ!$B$33:$B$776,U$213)+'СЕТ СН'!$F$12</f>
        <v>0</v>
      </c>
      <c r="V232" s="36">
        <f>SUMIFS(СВЦЭМ!$G$34:$G$777,СВЦЭМ!$A$34:$A$777,$A232,СВЦЭМ!$B$33:$B$776,V$213)+'СЕТ СН'!$F$12</f>
        <v>0</v>
      </c>
      <c r="W232" s="36">
        <f>SUMIFS(СВЦЭМ!$G$34:$G$777,СВЦЭМ!$A$34:$A$777,$A232,СВЦЭМ!$B$33:$B$776,W$213)+'СЕТ СН'!$F$12</f>
        <v>0</v>
      </c>
      <c r="X232" s="36">
        <f>SUMIFS(СВЦЭМ!$G$34:$G$777,СВЦЭМ!$A$34:$A$777,$A232,СВЦЭМ!$B$33:$B$776,X$213)+'СЕТ СН'!$F$12</f>
        <v>0</v>
      </c>
      <c r="Y232" s="36">
        <f>SUMIFS(СВЦЭМ!$G$34:$G$777,СВЦЭМ!$A$34:$A$777,$A232,СВЦЭМ!$B$33:$B$776,Y$213)+'СЕТ СН'!$F$12</f>
        <v>0</v>
      </c>
    </row>
    <row r="233" spans="1:25" ht="15.75" hidden="1" x14ac:dyDescent="0.2">
      <c r="A233" s="35">
        <f t="shared" si="6"/>
        <v>43881</v>
      </c>
      <c r="B233" s="36">
        <f>SUMIFS(СВЦЭМ!$G$34:$G$777,СВЦЭМ!$A$34:$A$777,$A233,СВЦЭМ!$B$33:$B$776,B$213)+'СЕТ СН'!$F$12</f>
        <v>0</v>
      </c>
      <c r="C233" s="36">
        <f>SUMIFS(СВЦЭМ!$G$34:$G$777,СВЦЭМ!$A$34:$A$777,$A233,СВЦЭМ!$B$33:$B$776,C$213)+'СЕТ СН'!$F$12</f>
        <v>0</v>
      </c>
      <c r="D233" s="36">
        <f>SUMIFS(СВЦЭМ!$G$34:$G$777,СВЦЭМ!$A$34:$A$777,$A233,СВЦЭМ!$B$33:$B$776,D$213)+'СЕТ СН'!$F$12</f>
        <v>0</v>
      </c>
      <c r="E233" s="36">
        <f>SUMIFS(СВЦЭМ!$G$34:$G$777,СВЦЭМ!$A$34:$A$777,$A233,СВЦЭМ!$B$33:$B$776,E$213)+'СЕТ СН'!$F$12</f>
        <v>0</v>
      </c>
      <c r="F233" s="36">
        <f>SUMIFS(СВЦЭМ!$G$34:$G$777,СВЦЭМ!$A$34:$A$777,$A233,СВЦЭМ!$B$33:$B$776,F$213)+'СЕТ СН'!$F$12</f>
        <v>0</v>
      </c>
      <c r="G233" s="36">
        <f>SUMIFS(СВЦЭМ!$G$34:$G$777,СВЦЭМ!$A$34:$A$777,$A233,СВЦЭМ!$B$33:$B$776,G$213)+'СЕТ СН'!$F$12</f>
        <v>0</v>
      </c>
      <c r="H233" s="36">
        <f>SUMIFS(СВЦЭМ!$G$34:$G$777,СВЦЭМ!$A$34:$A$777,$A233,СВЦЭМ!$B$33:$B$776,H$213)+'СЕТ СН'!$F$12</f>
        <v>0</v>
      </c>
      <c r="I233" s="36">
        <f>SUMIFS(СВЦЭМ!$G$34:$G$777,СВЦЭМ!$A$34:$A$777,$A233,СВЦЭМ!$B$33:$B$776,I$213)+'СЕТ СН'!$F$12</f>
        <v>0</v>
      </c>
      <c r="J233" s="36">
        <f>SUMIFS(СВЦЭМ!$G$34:$G$777,СВЦЭМ!$A$34:$A$777,$A233,СВЦЭМ!$B$33:$B$776,J$213)+'СЕТ СН'!$F$12</f>
        <v>0</v>
      </c>
      <c r="K233" s="36">
        <f>SUMIFS(СВЦЭМ!$G$34:$G$777,СВЦЭМ!$A$34:$A$777,$A233,СВЦЭМ!$B$33:$B$776,K$213)+'СЕТ СН'!$F$12</f>
        <v>0</v>
      </c>
      <c r="L233" s="36">
        <f>SUMIFS(СВЦЭМ!$G$34:$G$777,СВЦЭМ!$A$34:$A$777,$A233,СВЦЭМ!$B$33:$B$776,L$213)+'СЕТ СН'!$F$12</f>
        <v>0</v>
      </c>
      <c r="M233" s="36">
        <f>SUMIFS(СВЦЭМ!$G$34:$G$777,СВЦЭМ!$A$34:$A$777,$A233,СВЦЭМ!$B$33:$B$776,M$213)+'СЕТ СН'!$F$12</f>
        <v>0</v>
      </c>
      <c r="N233" s="36">
        <f>SUMIFS(СВЦЭМ!$G$34:$G$777,СВЦЭМ!$A$34:$A$777,$A233,СВЦЭМ!$B$33:$B$776,N$213)+'СЕТ СН'!$F$12</f>
        <v>0</v>
      </c>
      <c r="O233" s="36">
        <f>SUMIFS(СВЦЭМ!$G$34:$G$777,СВЦЭМ!$A$34:$A$777,$A233,СВЦЭМ!$B$33:$B$776,O$213)+'СЕТ СН'!$F$12</f>
        <v>0</v>
      </c>
      <c r="P233" s="36">
        <f>SUMIFS(СВЦЭМ!$G$34:$G$777,СВЦЭМ!$A$34:$A$777,$A233,СВЦЭМ!$B$33:$B$776,P$213)+'СЕТ СН'!$F$12</f>
        <v>0</v>
      </c>
      <c r="Q233" s="36">
        <f>SUMIFS(СВЦЭМ!$G$34:$G$777,СВЦЭМ!$A$34:$A$777,$A233,СВЦЭМ!$B$33:$B$776,Q$213)+'СЕТ СН'!$F$12</f>
        <v>0</v>
      </c>
      <c r="R233" s="36">
        <f>SUMIFS(СВЦЭМ!$G$34:$G$777,СВЦЭМ!$A$34:$A$777,$A233,СВЦЭМ!$B$33:$B$776,R$213)+'СЕТ СН'!$F$12</f>
        <v>0</v>
      </c>
      <c r="S233" s="36">
        <f>SUMIFS(СВЦЭМ!$G$34:$G$777,СВЦЭМ!$A$34:$A$777,$A233,СВЦЭМ!$B$33:$B$776,S$213)+'СЕТ СН'!$F$12</f>
        <v>0</v>
      </c>
      <c r="T233" s="36">
        <f>SUMIFS(СВЦЭМ!$G$34:$G$777,СВЦЭМ!$A$34:$A$777,$A233,СВЦЭМ!$B$33:$B$776,T$213)+'СЕТ СН'!$F$12</f>
        <v>0</v>
      </c>
      <c r="U233" s="36">
        <f>SUMIFS(СВЦЭМ!$G$34:$G$777,СВЦЭМ!$A$34:$A$777,$A233,СВЦЭМ!$B$33:$B$776,U$213)+'СЕТ СН'!$F$12</f>
        <v>0</v>
      </c>
      <c r="V233" s="36">
        <f>SUMIFS(СВЦЭМ!$G$34:$G$777,СВЦЭМ!$A$34:$A$777,$A233,СВЦЭМ!$B$33:$B$776,V$213)+'СЕТ СН'!$F$12</f>
        <v>0</v>
      </c>
      <c r="W233" s="36">
        <f>SUMIFS(СВЦЭМ!$G$34:$G$777,СВЦЭМ!$A$34:$A$777,$A233,СВЦЭМ!$B$33:$B$776,W$213)+'СЕТ СН'!$F$12</f>
        <v>0</v>
      </c>
      <c r="X233" s="36">
        <f>SUMIFS(СВЦЭМ!$G$34:$G$777,СВЦЭМ!$A$34:$A$777,$A233,СВЦЭМ!$B$33:$B$776,X$213)+'СЕТ СН'!$F$12</f>
        <v>0</v>
      </c>
      <c r="Y233" s="36">
        <f>SUMIFS(СВЦЭМ!$G$34:$G$777,СВЦЭМ!$A$34:$A$777,$A233,СВЦЭМ!$B$33:$B$776,Y$213)+'СЕТ СН'!$F$12</f>
        <v>0</v>
      </c>
    </row>
    <row r="234" spans="1:25" ht="15.75" hidden="1" x14ac:dyDescent="0.2">
      <c r="A234" s="35">
        <f t="shared" si="6"/>
        <v>43882</v>
      </c>
      <c r="B234" s="36">
        <f>SUMIFS(СВЦЭМ!$G$34:$G$777,СВЦЭМ!$A$34:$A$777,$A234,СВЦЭМ!$B$33:$B$776,B$213)+'СЕТ СН'!$F$12</f>
        <v>0</v>
      </c>
      <c r="C234" s="36">
        <f>SUMIFS(СВЦЭМ!$G$34:$G$777,СВЦЭМ!$A$34:$A$777,$A234,СВЦЭМ!$B$33:$B$776,C$213)+'СЕТ СН'!$F$12</f>
        <v>0</v>
      </c>
      <c r="D234" s="36">
        <f>SUMIFS(СВЦЭМ!$G$34:$G$777,СВЦЭМ!$A$34:$A$777,$A234,СВЦЭМ!$B$33:$B$776,D$213)+'СЕТ СН'!$F$12</f>
        <v>0</v>
      </c>
      <c r="E234" s="36">
        <f>SUMIFS(СВЦЭМ!$G$34:$G$777,СВЦЭМ!$A$34:$A$777,$A234,СВЦЭМ!$B$33:$B$776,E$213)+'СЕТ СН'!$F$12</f>
        <v>0</v>
      </c>
      <c r="F234" s="36">
        <f>SUMIFS(СВЦЭМ!$G$34:$G$777,СВЦЭМ!$A$34:$A$777,$A234,СВЦЭМ!$B$33:$B$776,F$213)+'СЕТ СН'!$F$12</f>
        <v>0</v>
      </c>
      <c r="G234" s="36">
        <f>SUMIFS(СВЦЭМ!$G$34:$G$777,СВЦЭМ!$A$34:$A$777,$A234,СВЦЭМ!$B$33:$B$776,G$213)+'СЕТ СН'!$F$12</f>
        <v>0</v>
      </c>
      <c r="H234" s="36">
        <f>SUMIFS(СВЦЭМ!$G$34:$G$777,СВЦЭМ!$A$34:$A$777,$A234,СВЦЭМ!$B$33:$B$776,H$213)+'СЕТ СН'!$F$12</f>
        <v>0</v>
      </c>
      <c r="I234" s="36">
        <f>SUMIFS(СВЦЭМ!$G$34:$G$777,СВЦЭМ!$A$34:$A$777,$A234,СВЦЭМ!$B$33:$B$776,I$213)+'СЕТ СН'!$F$12</f>
        <v>0</v>
      </c>
      <c r="J234" s="36">
        <f>SUMIFS(СВЦЭМ!$G$34:$G$777,СВЦЭМ!$A$34:$A$777,$A234,СВЦЭМ!$B$33:$B$776,J$213)+'СЕТ СН'!$F$12</f>
        <v>0</v>
      </c>
      <c r="K234" s="36">
        <f>SUMIFS(СВЦЭМ!$G$34:$G$777,СВЦЭМ!$A$34:$A$777,$A234,СВЦЭМ!$B$33:$B$776,K$213)+'СЕТ СН'!$F$12</f>
        <v>0</v>
      </c>
      <c r="L234" s="36">
        <f>SUMIFS(СВЦЭМ!$G$34:$G$777,СВЦЭМ!$A$34:$A$777,$A234,СВЦЭМ!$B$33:$B$776,L$213)+'СЕТ СН'!$F$12</f>
        <v>0</v>
      </c>
      <c r="M234" s="36">
        <f>SUMIFS(СВЦЭМ!$G$34:$G$777,СВЦЭМ!$A$34:$A$777,$A234,СВЦЭМ!$B$33:$B$776,M$213)+'СЕТ СН'!$F$12</f>
        <v>0</v>
      </c>
      <c r="N234" s="36">
        <f>SUMIFS(СВЦЭМ!$G$34:$G$777,СВЦЭМ!$A$34:$A$777,$A234,СВЦЭМ!$B$33:$B$776,N$213)+'СЕТ СН'!$F$12</f>
        <v>0</v>
      </c>
      <c r="O234" s="36">
        <f>SUMIFS(СВЦЭМ!$G$34:$G$777,СВЦЭМ!$A$34:$A$777,$A234,СВЦЭМ!$B$33:$B$776,O$213)+'СЕТ СН'!$F$12</f>
        <v>0</v>
      </c>
      <c r="P234" s="36">
        <f>SUMIFS(СВЦЭМ!$G$34:$G$777,СВЦЭМ!$A$34:$A$777,$A234,СВЦЭМ!$B$33:$B$776,P$213)+'СЕТ СН'!$F$12</f>
        <v>0</v>
      </c>
      <c r="Q234" s="36">
        <f>SUMIFS(СВЦЭМ!$G$34:$G$777,СВЦЭМ!$A$34:$A$777,$A234,СВЦЭМ!$B$33:$B$776,Q$213)+'СЕТ СН'!$F$12</f>
        <v>0</v>
      </c>
      <c r="R234" s="36">
        <f>SUMIFS(СВЦЭМ!$G$34:$G$777,СВЦЭМ!$A$34:$A$777,$A234,СВЦЭМ!$B$33:$B$776,R$213)+'СЕТ СН'!$F$12</f>
        <v>0</v>
      </c>
      <c r="S234" s="36">
        <f>SUMIFS(СВЦЭМ!$G$34:$G$777,СВЦЭМ!$A$34:$A$777,$A234,СВЦЭМ!$B$33:$B$776,S$213)+'СЕТ СН'!$F$12</f>
        <v>0</v>
      </c>
      <c r="T234" s="36">
        <f>SUMIFS(СВЦЭМ!$G$34:$G$777,СВЦЭМ!$A$34:$A$777,$A234,СВЦЭМ!$B$33:$B$776,T$213)+'СЕТ СН'!$F$12</f>
        <v>0</v>
      </c>
      <c r="U234" s="36">
        <f>SUMIFS(СВЦЭМ!$G$34:$G$777,СВЦЭМ!$A$34:$A$777,$A234,СВЦЭМ!$B$33:$B$776,U$213)+'СЕТ СН'!$F$12</f>
        <v>0</v>
      </c>
      <c r="V234" s="36">
        <f>SUMIFS(СВЦЭМ!$G$34:$G$777,СВЦЭМ!$A$34:$A$777,$A234,СВЦЭМ!$B$33:$B$776,V$213)+'СЕТ СН'!$F$12</f>
        <v>0</v>
      </c>
      <c r="W234" s="36">
        <f>SUMIFS(СВЦЭМ!$G$34:$G$777,СВЦЭМ!$A$34:$A$777,$A234,СВЦЭМ!$B$33:$B$776,W$213)+'СЕТ СН'!$F$12</f>
        <v>0</v>
      </c>
      <c r="X234" s="36">
        <f>SUMIFS(СВЦЭМ!$G$34:$G$777,СВЦЭМ!$A$34:$A$777,$A234,СВЦЭМ!$B$33:$B$776,X$213)+'СЕТ СН'!$F$12</f>
        <v>0</v>
      </c>
      <c r="Y234" s="36">
        <f>SUMIFS(СВЦЭМ!$G$34:$G$777,СВЦЭМ!$A$34:$A$777,$A234,СВЦЭМ!$B$33:$B$776,Y$213)+'СЕТ СН'!$F$12</f>
        <v>0</v>
      </c>
    </row>
    <row r="235" spans="1:25" ht="15.75" hidden="1" x14ac:dyDescent="0.2">
      <c r="A235" s="35">
        <f t="shared" si="6"/>
        <v>43883</v>
      </c>
      <c r="B235" s="36">
        <f>SUMIFS(СВЦЭМ!$G$34:$G$777,СВЦЭМ!$A$34:$A$777,$A235,СВЦЭМ!$B$33:$B$776,B$213)+'СЕТ СН'!$F$12</f>
        <v>0</v>
      </c>
      <c r="C235" s="36">
        <f>SUMIFS(СВЦЭМ!$G$34:$G$777,СВЦЭМ!$A$34:$A$777,$A235,СВЦЭМ!$B$33:$B$776,C$213)+'СЕТ СН'!$F$12</f>
        <v>0</v>
      </c>
      <c r="D235" s="36">
        <f>SUMIFS(СВЦЭМ!$G$34:$G$777,СВЦЭМ!$A$34:$A$777,$A235,СВЦЭМ!$B$33:$B$776,D$213)+'СЕТ СН'!$F$12</f>
        <v>0</v>
      </c>
      <c r="E235" s="36">
        <f>SUMIFS(СВЦЭМ!$G$34:$G$777,СВЦЭМ!$A$34:$A$777,$A235,СВЦЭМ!$B$33:$B$776,E$213)+'СЕТ СН'!$F$12</f>
        <v>0</v>
      </c>
      <c r="F235" s="36">
        <f>SUMIFS(СВЦЭМ!$G$34:$G$777,СВЦЭМ!$A$34:$A$777,$A235,СВЦЭМ!$B$33:$B$776,F$213)+'СЕТ СН'!$F$12</f>
        <v>0</v>
      </c>
      <c r="G235" s="36">
        <f>SUMIFS(СВЦЭМ!$G$34:$G$777,СВЦЭМ!$A$34:$A$777,$A235,СВЦЭМ!$B$33:$B$776,G$213)+'СЕТ СН'!$F$12</f>
        <v>0</v>
      </c>
      <c r="H235" s="36">
        <f>SUMIFS(СВЦЭМ!$G$34:$G$777,СВЦЭМ!$A$34:$A$777,$A235,СВЦЭМ!$B$33:$B$776,H$213)+'СЕТ СН'!$F$12</f>
        <v>0</v>
      </c>
      <c r="I235" s="36">
        <f>SUMIFS(СВЦЭМ!$G$34:$G$777,СВЦЭМ!$A$34:$A$777,$A235,СВЦЭМ!$B$33:$B$776,I$213)+'СЕТ СН'!$F$12</f>
        <v>0</v>
      </c>
      <c r="J235" s="36">
        <f>SUMIFS(СВЦЭМ!$G$34:$G$777,СВЦЭМ!$A$34:$A$777,$A235,СВЦЭМ!$B$33:$B$776,J$213)+'СЕТ СН'!$F$12</f>
        <v>0</v>
      </c>
      <c r="K235" s="36">
        <f>SUMIFS(СВЦЭМ!$G$34:$G$777,СВЦЭМ!$A$34:$A$777,$A235,СВЦЭМ!$B$33:$B$776,K$213)+'СЕТ СН'!$F$12</f>
        <v>0</v>
      </c>
      <c r="L235" s="36">
        <f>SUMIFS(СВЦЭМ!$G$34:$G$777,СВЦЭМ!$A$34:$A$777,$A235,СВЦЭМ!$B$33:$B$776,L$213)+'СЕТ СН'!$F$12</f>
        <v>0</v>
      </c>
      <c r="M235" s="36">
        <f>SUMIFS(СВЦЭМ!$G$34:$G$777,СВЦЭМ!$A$34:$A$777,$A235,СВЦЭМ!$B$33:$B$776,M$213)+'СЕТ СН'!$F$12</f>
        <v>0</v>
      </c>
      <c r="N235" s="36">
        <f>SUMIFS(СВЦЭМ!$G$34:$G$777,СВЦЭМ!$A$34:$A$777,$A235,СВЦЭМ!$B$33:$B$776,N$213)+'СЕТ СН'!$F$12</f>
        <v>0</v>
      </c>
      <c r="O235" s="36">
        <f>SUMIFS(СВЦЭМ!$G$34:$G$777,СВЦЭМ!$A$34:$A$777,$A235,СВЦЭМ!$B$33:$B$776,O$213)+'СЕТ СН'!$F$12</f>
        <v>0</v>
      </c>
      <c r="P235" s="36">
        <f>SUMIFS(СВЦЭМ!$G$34:$G$777,СВЦЭМ!$A$34:$A$777,$A235,СВЦЭМ!$B$33:$B$776,P$213)+'СЕТ СН'!$F$12</f>
        <v>0</v>
      </c>
      <c r="Q235" s="36">
        <f>SUMIFS(СВЦЭМ!$G$34:$G$777,СВЦЭМ!$A$34:$A$777,$A235,СВЦЭМ!$B$33:$B$776,Q$213)+'СЕТ СН'!$F$12</f>
        <v>0</v>
      </c>
      <c r="R235" s="36">
        <f>SUMIFS(СВЦЭМ!$G$34:$G$777,СВЦЭМ!$A$34:$A$777,$A235,СВЦЭМ!$B$33:$B$776,R$213)+'СЕТ СН'!$F$12</f>
        <v>0</v>
      </c>
      <c r="S235" s="36">
        <f>SUMIFS(СВЦЭМ!$G$34:$G$777,СВЦЭМ!$A$34:$A$777,$A235,СВЦЭМ!$B$33:$B$776,S$213)+'СЕТ СН'!$F$12</f>
        <v>0</v>
      </c>
      <c r="T235" s="36">
        <f>SUMIFS(СВЦЭМ!$G$34:$G$777,СВЦЭМ!$A$34:$A$777,$A235,СВЦЭМ!$B$33:$B$776,T$213)+'СЕТ СН'!$F$12</f>
        <v>0</v>
      </c>
      <c r="U235" s="36">
        <f>SUMIFS(СВЦЭМ!$G$34:$G$777,СВЦЭМ!$A$34:$A$777,$A235,СВЦЭМ!$B$33:$B$776,U$213)+'СЕТ СН'!$F$12</f>
        <v>0</v>
      </c>
      <c r="V235" s="36">
        <f>SUMIFS(СВЦЭМ!$G$34:$G$777,СВЦЭМ!$A$34:$A$777,$A235,СВЦЭМ!$B$33:$B$776,V$213)+'СЕТ СН'!$F$12</f>
        <v>0</v>
      </c>
      <c r="W235" s="36">
        <f>SUMIFS(СВЦЭМ!$G$34:$G$777,СВЦЭМ!$A$34:$A$777,$A235,СВЦЭМ!$B$33:$B$776,W$213)+'СЕТ СН'!$F$12</f>
        <v>0</v>
      </c>
      <c r="X235" s="36">
        <f>SUMIFS(СВЦЭМ!$G$34:$G$777,СВЦЭМ!$A$34:$A$777,$A235,СВЦЭМ!$B$33:$B$776,X$213)+'СЕТ СН'!$F$12</f>
        <v>0</v>
      </c>
      <c r="Y235" s="36">
        <f>SUMIFS(СВЦЭМ!$G$34:$G$777,СВЦЭМ!$A$34:$A$777,$A235,СВЦЭМ!$B$33:$B$776,Y$213)+'СЕТ СН'!$F$12</f>
        <v>0</v>
      </c>
    </row>
    <row r="236" spans="1:25" ht="15.75" hidden="1" x14ac:dyDescent="0.2">
      <c r="A236" s="35">
        <f t="shared" si="6"/>
        <v>43884</v>
      </c>
      <c r="B236" s="36">
        <f>SUMIFS(СВЦЭМ!$G$34:$G$777,СВЦЭМ!$A$34:$A$777,$A236,СВЦЭМ!$B$33:$B$776,B$213)+'СЕТ СН'!$F$12</f>
        <v>0</v>
      </c>
      <c r="C236" s="36">
        <f>SUMIFS(СВЦЭМ!$G$34:$G$777,СВЦЭМ!$A$34:$A$777,$A236,СВЦЭМ!$B$33:$B$776,C$213)+'СЕТ СН'!$F$12</f>
        <v>0</v>
      </c>
      <c r="D236" s="36">
        <f>SUMIFS(СВЦЭМ!$G$34:$G$777,СВЦЭМ!$A$34:$A$777,$A236,СВЦЭМ!$B$33:$B$776,D$213)+'СЕТ СН'!$F$12</f>
        <v>0</v>
      </c>
      <c r="E236" s="36">
        <f>SUMIFS(СВЦЭМ!$G$34:$G$777,СВЦЭМ!$A$34:$A$777,$A236,СВЦЭМ!$B$33:$B$776,E$213)+'СЕТ СН'!$F$12</f>
        <v>0</v>
      </c>
      <c r="F236" s="36">
        <f>SUMIFS(СВЦЭМ!$G$34:$G$777,СВЦЭМ!$A$34:$A$777,$A236,СВЦЭМ!$B$33:$B$776,F$213)+'СЕТ СН'!$F$12</f>
        <v>0</v>
      </c>
      <c r="G236" s="36">
        <f>SUMIFS(СВЦЭМ!$G$34:$G$777,СВЦЭМ!$A$34:$A$777,$A236,СВЦЭМ!$B$33:$B$776,G$213)+'СЕТ СН'!$F$12</f>
        <v>0</v>
      </c>
      <c r="H236" s="36">
        <f>SUMIFS(СВЦЭМ!$G$34:$G$777,СВЦЭМ!$A$34:$A$777,$A236,СВЦЭМ!$B$33:$B$776,H$213)+'СЕТ СН'!$F$12</f>
        <v>0</v>
      </c>
      <c r="I236" s="36">
        <f>SUMIFS(СВЦЭМ!$G$34:$G$777,СВЦЭМ!$A$34:$A$777,$A236,СВЦЭМ!$B$33:$B$776,I$213)+'СЕТ СН'!$F$12</f>
        <v>0</v>
      </c>
      <c r="J236" s="36">
        <f>SUMIFS(СВЦЭМ!$G$34:$G$777,СВЦЭМ!$A$34:$A$777,$A236,СВЦЭМ!$B$33:$B$776,J$213)+'СЕТ СН'!$F$12</f>
        <v>0</v>
      </c>
      <c r="K236" s="36">
        <f>SUMIFS(СВЦЭМ!$G$34:$G$777,СВЦЭМ!$A$34:$A$777,$A236,СВЦЭМ!$B$33:$B$776,K$213)+'СЕТ СН'!$F$12</f>
        <v>0</v>
      </c>
      <c r="L236" s="36">
        <f>SUMIFS(СВЦЭМ!$G$34:$G$777,СВЦЭМ!$A$34:$A$777,$A236,СВЦЭМ!$B$33:$B$776,L$213)+'СЕТ СН'!$F$12</f>
        <v>0</v>
      </c>
      <c r="M236" s="36">
        <f>SUMIFS(СВЦЭМ!$G$34:$G$777,СВЦЭМ!$A$34:$A$777,$A236,СВЦЭМ!$B$33:$B$776,M$213)+'СЕТ СН'!$F$12</f>
        <v>0</v>
      </c>
      <c r="N236" s="36">
        <f>SUMIFS(СВЦЭМ!$G$34:$G$777,СВЦЭМ!$A$34:$A$777,$A236,СВЦЭМ!$B$33:$B$776,N$213)+'СЕТ СН'!$F$12</f>
        <v>0</v>
      </c>
      <c r="O236" s="36">
        <f>SUMIFS(СВЦЭМ!$G$34:$G$777,СВЦЭМ!$A$34:$A$777,$A236,СВЦЭМ!$B$33:$B$776,O$213)+'СЕТ СН'!$F$12</f>
        <v>0</v>
      </c>
      <c r="P236" s="36">
        <f>SUMIFS(СВЦЭМ!$G$34:$G$777,СВЦЭМ!$A$34:$A$777,$A236,СВЦЭМ!$B$33:$B$776,P$213)+'СЕТ СН'!$F$12</f>
        <v>0</v>
      </c>
      <c r="Q236" s="36">
        <f>SUMIFS(СВЦЭМ!$G$34:$G$777,СВЦЭМ!$A$34:$A$777,$A236,СВЦЭМ!$B$33:$B$776,Q$213)+'СЕТ СН'!$F$12</f>
        <v>0</v>
      </c>
      <c r="R236" s="36">
        <f>SUMIFS(СВЦЭМ!$G$34:$G$777,СВЦЭМ!$A$34:$A$777,$A236,СВЦЭМ!$B$33:$B$776,R$213)+'СЕТ СН'!$F$12</f>
        <v>0</v>
      </c>
      <c r="S236" s="36">
        <f>SUMIFS(СВЦЭМ!$G$34:$G$777,СВЦЭМ!$A$34:$A$777,$A236,СВЦЭМ!$B$33:$B$776,S$213)+'СЕТ СН'!$F$12</f>
        <v>0</v>
      </c>
      <c r="T236" s="36">
        <f>SUMIFS(СВЦЭМ!$G$34:$G$777,СВЦЭМ!$A$34:$A$777,$A236,СВЦЭМ!$B$33:$B$776,T$213)+'СЕТ СН'!$F$12</f>
        <v>0</v>
      </c>
      <c r="U236" s="36">
        <f>SUMIFS(СВЦЭМ!$G$34:$G$777,СВЦЭМ!$A$34:$A$777,$A236,СВЦЭМ!$B$33:$B$776,U$213)+'СЕТ СН'!$F$12</f>
        <v>0</v>
      </c>
      <c r="V236" s="36">
        <f>SUMIFS(СВЦЭМ!$G$34:$G$777,СВЦЭМ!$A$34:$A$777,$A236,СВЦЭМ!$B$33:$B$776,V$213)+'СЕТ СН'!$F$12</f>
        <v>0</v>
      </c>
      <c r="W236" s="36">
        <f>SUMIFS(СВЦЭМ!$G$34:$G$777,СВЦЭМ!$A$34:$A$777,$A236,СВЦЭМ!$B$33:$B$776,W$213)+'СЕТ СН'!$F$12</f>
        <v>0</v>
      </c>
      <c r="X236" s="36">
        <f>SUMIFS(СВЦЭМ!$G$34:$G$777,СВЦЭМ!$A$34:$A$777,$A236,СВЦЭМ!$B$33:$B$776,X$213)+'СЕТ СН'!$F$12</f>
        <v>0</v>
      </c>
      <c r="Y236" s="36">
        <f>SUMIFS(СВЦЭМ!$G$34:$G$777,СВЦЭМ!$A$34:$A$777,$A236,СВЦЭМ!$B$33:$B$776,Y$213)+'СЕТ СН'!$F$12</f>
        <v>0</v>
      </c>
    </row>
    <row r="237" spans="1:25" ht="15.75" hidden="1" x14ac:dyDescent="0.2">
      <c r="A237" s="35">
        <f t="shared" si="6"/>
        <v>43885</v>
      </c>
      <c r="B237" s="36">
        <f>SUMIFS(СВЦЭМ!$G$34:$G$777,СВЦЭМ!$A$34:$A$777,$A237,СВЦЭМ!$B$33:$B$776,B$213)+'СЕТ СН'!$F$12</f>
        <v>0</v>
      </c>
      <c r="C237" s="36">
        <f>SUMIFS(СВЦЭМ!$G$34:$G$777,СВЦЭМ!$A$34:$A$777,$A237,СВЦЭМ!$B$33:$B$776,C$213)+'СЕТ СН'!$F$12</f>
        <v>0</v>
      </c>
      <c r="D237" s="36">
        <f>SUMIFS(СВЦЭМ!$G$34:$G$777,СВЦЭМ!$A$34:$A$777,$A237,СВЦЭМ!$B$33:$B$776,D$213)+'СЕТ СН'!$F$12</f>
        <v>0</v>
      </c>
      <c r="E237" s="36">
        <f>SUMIFS(СВЦЭМ!$G$34:$G$777,СВЦЭМ!$A$34:$A$777,$A237,СВЦЭМ!$B$33:$B$776,E$213)+'СЕТ СН'!$F$12</f>
        <v>0</v>
      </c>
      <c r="F237" s="36">
        <f>SUMIFS(СВЦЭМ!$G$34:$G$777,СВЦЭМ!$A$34:$A$777,$A237,СВЦЭМ!$B$33:$B$776,F$213)+'СЕТ СН'!$F$12</f>
        <v>0</v>
      </c>
      <c r="G237" s="36">
        <f>SUMIFS(СВЦЭМ!$G$34:$G$777,СВЦЭМ!$A$34:$A$777,$A237,СВЦЭМ!$B$33:$B$776,G$213)+'СЕТ СН'!$F$12</f>
        <v>0</v>
      </c>
      <c r="H237" s="36">
        <f>SUMIFS(СВЦЭМ!$G$34:$G$777,СВЦЭМ!$A$34:$A$777,$A237,СВЦЭМ!$B$33:$B$776,H$213)+'СЕТ СН'!$F$12</f>
        <v>0</v>
      </c>
      <c r="I237" s="36">
        <f>SUMIFS(СВЦЭМ!$G$34:$G$777,СВЦЭМ!$A$34:$A$777,$A237,СВЦЭМ!$B$33:$B$776,I$213)+'СЕТ СН'!$F$12</f>
        <v>0</v>
      </c>
      <c r="J237" s="36">
        <f>SUMIFS(СВЦЭМ!$G$34:$G$777,СВЦЭМ!$A$34:$A$777,$A237,СВЦЭМ!$B$33:$B$776,J$213)+'СЕТ СН'!$F$12</f>
        <v>0</v>
      </c>
      <c r="K237" s="36">
        <f>SUMIFS(СВЦЭМ!$G$34:$G$777,СВЦЭМ!$A$34:$A$777,$A237,СВЦЭМ!$B$33:$B$776,K$213)+'СЕТ СН'!$F$12</f>
        <v>0</v>
      </c>
      <c r="L237" s="36">
        <f>SUMIFS(СВЦЭМ!$G$34:$G$777,СВЦЭМ!$A$34:$A$777,$A237,СВЦЭМ!$B$33:$B$776,L$213)+'СЕТ СН'!$F$12</f>
        <v>0</v>
      </c>
      <c r="M237" s="36">
        <f>SUMIFS(СВЦЭМ!$G$34:$G$777,СВЦЭМ!$A$34:$A$777,$A237,СВЦЭМ!$B$33:$B$776,M$213)+'СЕТ СН'!$F$12</f>
        <v>0</v>
      </c>
      <c r="N237" s="36">
        <f>SUMIFS(СВЦЭМ!$G$34:$G$777,СВЦЭМ!$A$34:$A$777,$A237,СВЦЭМ!$B$33:$B$776,N$213)+'СЕТ СН'!$F$12</f>
        <v>0</v>
      </c>
      <c r="O237" s="36">
        <f>SUMIFS(СВЦЭМ!$G$34:$G$777,СВЦЭМ!$A$34:$A$777,$A237,СВЦЭМ!$B$33:$B$776,O$213)+'СЕТ СН'!$F$12</f>
        <v>0</v>
      </c>
      <c r="P237" s="36">
        <f>SUMIFS(СВЦЭМ!$G$34:$G$777,СВЦЭМ!$A$34:$A$777,$A237,СВЦЭМ!$B$33:$B$776,P$213)+'СЕТ СН'!$F$12</f>
        <v>0</v>
      </c>
      <c r="Q237" s="36">
        <f>SUMIFS(СВЦЭМ!$G$34:$G$777,СВЦЭМ!$A$34:$A$777,$A237,СВЦЭМ!$B$33:$B$776,Q$213)+'СЕТ СН'!$F$12</f>
        <v>0</v>
      </c>
      <c r="R237" s="36">
        <f>SUMIFS(СВЦЭМ!$G$34:$G$777,СВЦЭМ!$A$34:$A$777,$A237,СВЦЭМ!$B$33:$B$776,R$213)+'СЕТ СН'!$F$12</f>
        <v>0</v>
      </c>
      <c r="S237" s="36">
        <f>SUMIFS(СВЦЭМ!$G$34:$G$777,СВЦЭМ!$A$34:$A$777,$A237,СВЦЭМ!$B$33:$B$776,S$213)+'СЕТ СН'!$F$12</f>
        <v>0</v>
      </c>
      <c r="T237" s="36">
        <f>SUMIFS(СВЦЭМ!$G$34:$G$777,СВЦЭМ!$A$34:$A$777,$A237,СВЦЭМ!$B$33:$B$776,T$213)+'СЕТ СН'!$F$12</f>
        <v>0</v>
      </c>
      <c r="U237" s="36">
        <f>SUMIFS(СВЦЭМ!$G$34:$G$777,СВЦЭМ!$A$34:$A$777,$A237,СВЦЭМ!$B$33:$B$776,U$213)+'СЕТ СН'!$F$12</f>
        <v>0</v>
      </c>
      <c r="V237" s="36">
        <f>SUMIFS(СВЦЭМ!$G$34:$G$777,СВЦЭМ!$A$34:$A$777,$A237,СВЦЭМ!$B$33:$B$776,V$213)+'СЕТ СН'!$F$12</f>
        <v>0</v>
      </c>
      <c r="W237" s="36">
        <f>SUMIFS(СВЦЭМ!$G$34:$G$777,СВЦЭМ!$A$34:$A$777,$A237,СВЦЭМ!$B$33:$B$776,W$213)+'СЕТ СН'!$F$12</f>
        <v>0</v>
      </c>
      <c r="X237" s="36">
        <f>SUMIFS(СВЦЭМ!$G$34:$G$777,СВЦЭМ!$A$34:$A$777,$A237,СВЦЭМ!$B$33:$B$776,X$213)+'СЕТ СН'!$F$12</f>
        <v>0</v>
      </c>
      <c r="Y237" s="36">
        <f>SUMIFS(СВЦЭМ!$G$34:$G$777,СВЦЭМ!$A$34:$A$777,$A237,СВЦЭМ!$B$33:$B$776,Y$213)+'СЕТ СН'!$F$12</f>
        <v>0</v>
      </c>
    </row>
    <row r="238" spans="1:25" ht="15.75" hidden="1" x14ac:dyDescent="0.2">
      <c r="A238" s="35">
        <f t="shared" si="6"/>
        <v>43886</v>
      </c>
      <c r="B238" s="36">
        <f>SUMIFS(СВЦЭМ!$G$34:$G$777,СВЦЭМ!$A$34:$A$777,$A238,СВЦЭМ!$B$33:$B$776,B$213)+'СЕТ СН'!$F$12</f>
        <v>0</v>
      </c>
      <c r="C238" s="36">
        <f>SUMIFS(СВЦЭМ!$G$34:$G$777,СВЦЭМ!$A$34:$A$777,$A238,СВЦЭМ!$B$33:$B$776,C$213)+'СЕТ СН'!$F$12</f>
        <v>0</v>
      </c>
      <c r="D238" s="36">
        <f>SUMIFS(СВЦЭМ!$G$34:$G$777,СВЦЭМ!$A$34:$A$777,$A238,СВЦЭМ!$B$33:$B$776,D$213)+'СЕТ СН'!$F$12</f>
        <v>0</v>
      </c>
      <c r="E238" s="36">
        <f>SUMIFS(СВЦЭМ!$G$34:$G$777,СВЦЭМ!$A$34:$A$777,$A238,СВЦЭМ!$B$33:$B$776,E$213)+'СЕТ СН'!$F$12</f>
        <v>0</v>
      </c>
      <c r="F238" s="36">
        <f>SUMIFS(СВЦЭМ!$G$34:$G$777,СВЦЭМ!$A$34:$A$777,$A238,СВЦЭМ!$B$33:$B$776,F$213)+'СЕТ СН'!$F$12</f>
        <v>0</v>
      </c>
      <c r="G238" s="36">
        <f>SUMIFS(СВЦЭМ!$G$34:$G$777,СВЦЭМ!$A$34:$A$777,$A238,СВЦЭМ!$B$33:$B$776,G$213)+'СЕТ СН'!$F$12</f>
        <v>0</v>
      </c>
      <c r="H238" s="36">
        <f>SUMIFS(СВЦЭМ!$G$34:$G$777,СВЦЭМ!$A$34:$A$777,$A238,СВЦЭМ!$B$33:$B$776,H$213)+'СЕТ СН'!$F$12</f>
        <v>0</v>
      </c>
      <c r="I238" s="36">
        <f>SUMIFS(СВЦЭМ!$G$34:$G$777,СВЦЭМ!$A$34:$A$777,$A238,СВЦЭМ!$B$33:$B$776,I$213)+'СЕТ СН'!$F$12</f>
        <v>0</v>
      </c>
      <c r="J238" s="36">
        <f>SUMIFS(СВЦЭМ!$G$34:$G$777,СВЦЭМ!$A$34:$A$777,$A238,СВЦЭМ!$B$33:$B$776,J$213)+'СЕТ СН'!$F$12</f>
        <v>0</v>
      </c>
      <c r="K238" s="36">
        <f>SUMIFS(СВЦЭМ!$G$34:$G$777,СВЦЭМ!$A$34:$A$777,$A238,СВЦЭМ!$B$33:$B$776,K$213)+'СЕТ СН'!$F$12</f>
        <v>0</v>
      </c>
      <c r="L238" s="36">
        <f>SUMIFS(СВЦЭМ!$G$34:$G$777,СВЦЭМ!$A$34:$A$777,$A238,СВЦЭМ!$B$33:$B$776,L$213)+'СЕТ СН'!$F$12</f>
        <v>0</v>
      </c>
      <c r="M238" s="36">
        <f>SUMIFS(СВЦЭМ!$G$34:$G$777,СВЦЭМ!$A$34:$A$777,$A238,СВЦЭМ!$B$33:$B$776,M$213)+'СЕТ СН'!$F$12</f>
        <v>0</v>
      </c>
      <c r="N238" s="36">
        <f>SUMIFS(СВЦЭМ!$G$34:$G$777,СВЦЭМ!$A$34:$A$777,$A238,СВЦЭМ!$B$33:$B$776,N$213)+'СЕТ СН'!$F$12</f>
        <v>0</v>
      </c>
      <c r="O238" s="36">
        <f>SUMIFS(СВЦЭМ!$G$34:$G$777,СВЦЭМ!$A$34:$A$777,$A238,СВЦЭМ!$B$33:$B$776,O$213)+'СЕТ СН'!$F$12</f>
        <v>0</v>
      </c>
      <c r="P238" s="36">
        <f>SUMIFS(СВЦЭМ!$G$34:$G$777,СВЦЭМ!$A$34:$A$777,$A238,СВЦЭМ!$B$33:$B$776,P$213)+'СЕТ СН'!$F$12</f>
        <v>0</v>
      </c>
      <c r="Q238" s="36">
        <f>SUMIFS(СВЦЭМ!$G$34:$G$777,СВЦЭМ!$A$34:$A$777,$A238,СВЦЭМ!$B$33:$B$776,Q$213)+'СЕТ СН'!$F$12</f>
        <v>0</v>
      </c>
      <c r="R238" s="36">
        <f>SUMIFS(СВЦЭМ!$G$34:$G$777,СВЦЭМ!$A$34:$A$777,$A238,СВЦЭМ!$B$33:$B$776,R$213)+'СЕТ СН'!$F$12</f>
        <v>0</v>
      </c>
      <c r="S238" s="36">
        <f>SUMIFS(СВЦЭМ!$G$34:$G$777,СВЦЭМ!$A$34:$A$777,$A238,СВЦЭМ!$B$33:$B$776,S$213)+'СЕТ СН'!$F$12</f>
        <v>0</v>
      </c>
      <c r="T238" s="36">
        <f>SUMIFS(СВЦЭМ!$G$34:$G$777,СВЦЭМ!$A$34:$A$777,$A238,СВЦЭМ!$B$33:$B$776,T$213)+'СЕТ СН'!$F$12</f>
        <v>0</v>
      </c>
      <c r="U238" s="36">
        <f>SUMIFS(СВЦЭМ!$G$34:$G$777,СВЦЭМ!$A$34:$A$777,$A238,СВЦЭМ!$B$33:$B$776,U$213)+'СЕТ СН'!$F$12</f>
        <v>0</v>
      </c>
      <c r="V238" s="36">
        <f>SUMIFS(СВЦЭМ!$G$34:$G$777,СВЦЭМ!$A$34:$A$777,$A238,СВЦЭМ!$B$33:$B$776,V$213)+'СЕТ СН'!$F$12</f>
        <v>0</v>
      </c>
      <c r="W238" s="36">
        <f>SUMIFS(СВЦЭМ!$G$34:$G$777,СВЦЭМ!$A$34:$A$777,$A238,СВЦЭМ!$B$33:$B$776,W$213)+'СЕТ СН'!$F$12</f>
        <v>0</v>
      </c>
      <c r="X238" s="36">
        <f>SUMIFS(СВЦЭМ!$G$34:$G$777,СВЦЭМ!$A$34:$A$777,$A238,СВЦЭМ!$B$33:$B$776,X$213)+'СЕТ СН'!$F$12</f>
        <v>0</v>
      </c>
      <c r="Y238" s="36">
        <f>SUMIFS(СВЦЭМ!$G$34:$G$777,СВЦЭМ!$A$34:$A$777,$A238,СВЦЭМ!$B$33:$B$776,Y$213)+'СЕТ СН'!$F$12</f>
        <v>0</v>
      </c>
    </row>
    <row r="239" spans="1:25" ht="15.75" hidden="1" x14ac:dyDescent="0.2">
      <c r="A239" s="35">
        <f t="shared" si="6"/>
        <v>43887</v>
      </c>
      <c r="B239" s="36">
        <f>SUMIFS(СВЦЭМ!$G$34:$G$777,СВЦЭМ!$A$34:$A$777,$A239,СВЦЭМ!$B$33:$B$776,B$213)+'СЕТ СН'!$F$12</f>
        <v>0</v>
      </c>
      <c r="C239" s="36">
        <f>SUMIFS(СВЦЭМ!$G$34:$G$777,СВЦЭМ!$A$34:$A$777,$A239,СВЦЭМ!$B$33:$B$776,C$213)+'СЕТ СН'!$F$12</f>
        <v>0</v>
      </c>
      <c r="D239" s="36">
        <f>SUMIFS(СВЦЭМ!$G$34:$G$777,СВЦЭМ!$A$34:$A$777,$A239,СВЦЭМ!$B$33:$B$776,D$213)+'СЕТ СН'!$F$12</f>
        <v>0</v>
      </c>
      <c r="E239" s="36">
        <f>SUMIFS(СВЦЭМ!$G$34:$G$777,СВЦЭМ!$A$34:$A$777,$A239,СВЦЭМ!$B$33:$B$776,E$213)+'СЕТ СН'!$F$12</f>
        <v>0</v>
      </c>
      <c r="F239" s="36">
        <f>SUMIFS(СВЦЭМ!$G$34:$G$777,СВЦЭМ!$A$34:$A$777,$A239,СВЦЭМ!$B$33:$B$776,F$213)+'СЕТ СН'!$F$12</f>
        <v>0</v>
      </c>
      <c r="G239" s="36">
        <f>SUMIFS(СВЦЭМ!$G$34:$G$777,СВЦЭМ!$A$34:$A$777,$A239,СВЦЭМ!$B$33:$B$776,G$213)+'СЕТ СН'!$F$12</f>
        <v>0</v>
      </c>
      <c r="H239" s="36">
        <f>SUMIFS(СВЦЭМ!$G$34:$G$777,СВЦЭМ!$A$34:$A$777,$A239,СВЦЭМ!$B$33:$B$776,H$213)+'СЕТ СН'!$F$12</f>
        <v>0</v>
      </c>
      <c r="I239" s="36">
        <f>SUMIFS(СВЦЭМ!$G$34:$G$777,СВЦЭМ!$A$34:$A$777,$A239,СВЦЭМ!$B$33:$B$776,I$213)+'СЕТ СН'!$F$12</f>
        <v>0</v>
      </c>
      <c r="J239" s="36">
        <f>SUMIFS(СВЦЭМ!$G$34:$G$777,СВЦЭМ!$A$34:$A$777,$A239,СВЦЭМ!$B$33:$B$776,J$213)+'СЕТ СН'!$F$12</f>
        <v>0</v>
      </c>
      <c r="K239" s="36">
        <f>SUMIFS(СВЦЭМ!$G$34:$G$777,СВЦЭМ!$A$34:$A$777,$A239,СВЦЭМ!$B$33:$B$776,K$213)+'СЕТ СН'!$F$12</f>
        <v>0</v>
      </c>
      <c r="L239" s="36">
        <f>SUMIFS(СВЦЭМ!$G$34:$G$777,СВЦЭМ!$A$34:$A$777,$A239,СВЦЭМ!$B$33:$B$776,L$213)+'СЕТ СН'!$F$12</f>
        <v>0</v>
      </c>
      <c r="M239" s="36">
        <f>SUMIFS(СВЦЭМ!$G$34:$G$777,СВЦЭМ!$A$34:$A$777,$A239,СВЦЭМ!$B$33:$B$776,M$213)+'СЕТ СН'!$F$12</f>
        <v>0</v>
      </c>
      <c r="N239" s="36">
        <f>SUMIFS(СВЦЭМ!$G$34:$G$777,СВЦЭМ!$A$34:$A$777,$A239,СВЦЭМ!$B$33:$B$776,N$213)+'СЕТ СН'!$F$12</f>
        <v>0</v>
      </c>
      <c r="O239" s="36">
        <f>SUMIFS(СВЦЭМ!$G$34:$G$777,СВЦЭМ!$A$34:$A$777,$A239,СВЦЭМ!$B$33:$B$776,O$213)+'СЕТ СН'!$F$12</f>
        <v>0</v>
      </c>
      <c r="P239" s="36">
        <f>SUMIFS(СВЦЭМ!$G$34:$G$777,СВЦЭМ!$A$34:$A$777,$A239,СВЦЭМ!$B$33:$B$776,P$213)+'СЕТ СН'!$F$12</f>
        <v>0</v>
      </c>
      <c r="Q239" s="36">
        <f>SUMIFS(СВЦЭМ!$G$34:$G$777,СВЦЭМ!$A$34:$A$777,$A239,СВЦЭМ!$B$33:$B$776,Q$213)+'СЕТ СН'!$F$12</f>
        <v>0</v>
      </c>
      <c r="R239" s="36">
        <f>SUMIFS(СВЦЭМ!$G$34:$G$777,СВЦЭМ!$A$34:$A$777,$A239,СВЦЭМ!$B$33:$B$776,R$213)+'СЕТ СН'!$F$12</f>
        <v>0</v>
      </c>
      <c r="S239" s="36">
        <f>SUMIFS(СВЦЭМ!$G$34:$G$777,СВЦЭМ!$A$34:$A$777,$A239,СВЦЭМ!$B$33:$B$776,S$213)+'СЕТ СН'!$F$12</f>
        <v>0</v>
      </c>
      <c r="T239" s="36">
        <f>SUMIFS(СВЦЭМ!$G$34:$G$777,СВЦЭМ!$A$34:$A$777,$A239,СВЦЭМ!$B$33:$B$776,T$213)+'СЕТ СН'!$F$12</f>
        <v>0</v>
      </c>
      <c r="U239" s="36">
        <f>SUMIFS(СВЦЭМ!$G$34:$G$777,СВЦЭМ!$A$34:$A$777,$A239,СВЦЭМ!$B$33:$B$776,U$213)+'СЕТ СН'!$F$12</f>
        <v>0</v>
      </c>
      <c r="V239" s="36">
        <f>SUMIFS(СВЦЭМ!$G$34:$G$777,СВЦЭМ!$A$34:$A$777,$A239,СВЦЭМ!$B$33:$B$776,V$213)+'СЕТ СН'!$F$12</f>
        <v>0</v>
      </c>
      <c r="W239" s="36">
        <f>SUMIFS(СВЦЭМ!$G$34:$G$777,СВЦЭМ!$A$34:$A$777,$A239,СВЦЭМ!$B$33:$B$776,W$213)+'СЕТ СН'!$F$12</f>
        <v>0</v>
      </c>
      <c r="X239" s="36">
        <f>SUMIFS(СВЦЭМ!$G$34:$G$777,СВЦЭМ!$A$34:$A$777,$A239,СВЦЭМ!$B$33:$B$776,X$213)+'СЕТ СН'!$F$12</f>
        <v>0</v>
      </c>
      <c r="Y239" s="36">
        <f>SUMIFS(СВЦЭМ!$G$34:$G$777,СВЦЭМ!$A$34:$A$777,$A239,СВЦЭМ!$B$33:$B$776,Y$213)+'СЕТ СН'!$F$12</f>
        <v>0</v>
      </c>
    </row>
    <row r="240" spans="1:25" ht="15.75" hidden="1" x14ac:dyDescent="0.2">
      <c r="A240" s="35">
        <f t="shared" si="6"/>
        <v>43888</v>
      </c>
      <c r="B240" s="36">
        <f>SUMIFS(СВЦЭМ!$G$34:$G$777,СВЦЭМ!$A$34:$A$777,$A240,СВЦЭМ!$B$33:$B$776,B$213)+'СЕТ СН'!$F$12</f>
        <v>0</v>
      </c>
      <c r="C240" s="36">
        <f>SUMIFS(СВЦЭМ!$G$34:$G$777,СВЦЭМ!$A$34:$A$777,$A240,СВЦЭМ!$B$33:$B$776,C$213)+'СЕТ СН'!$F$12</f>
        <v>0</v>
      </c>
      <c r="D240" s="36">
        <f>SUMIFS(СВЦЭМ!$G$34:$G$777,СВЦЭМ!$A$34:$A$777,$A240,СВЦЭМ!$B$33:$B$776,D$213)+'СЕТ СН'!$F$12</f>
        <v>0</v>
      </c>
      <c r="E240" s="36">
        <f>SUMIFS(СВЦЭМ!$G$34:$G$777,СВЦЭМ!$A$34:$A$777,$A240,СВЦЭМ!$B$33:$B$776,E$213)+'СЕТ СН'!$F$12</f>
        <v>0</v>
      </c>
      <c r="F240" s="36">
        <f>SUMIFS(СВЦЭМ!$G$34:$G$777,СВЦЭМ!$A$34:$A$777,$A240,СВЦЭМ!$B$33:$B$776,F$213)+'СЕТ СН'!$F$12</f>
        <v>0</v>
      </c>
      <c r="G240" s="36">
        <f>SUMIFS(СВЦЭМ!$G$34:$G$777,СВЦЭМ!$A$34:$A$777,$A240,СВЦЭМ!$B$33:$B$776,G$213)+'СЕТ СН'!$F$12</f>
        <v>0</v>
      </c>
      <c r="H240" s="36">
        <f>SUMIFS(СВЦЭМ!$G$34:$G$777,СВЦЭМ!$A$34:$A$777,$A240,СВЦЭМ!$B$33:$B$776,H$213)+'СЕТ СН'!$F$12</f>
        <v>0</v>
      </c>
      <c r="I240" s="36">
        <f>SUMIFS(СВЦЭМ!$G$34:$G$777,СВЦЭМ!$A$34:$A$777,$A240,СВЦЭМ!$B$33:$B$776,I$213)+'СЕТ СН'!$F$12</f>
        <v>0</v>
      </c>
      <c r="J240" s="36">
        <f>SUMIFS(СВЦЭМ!$G$34:$G$777,СВЦЭМ!$A$34:$A$777,$A240,СВЦЭМ!$B$33:$B$776,J$213)+'СЕТ СН'!$F$12</f>
        <v>0</v>
      </c>
      <c r="K240" s="36">
        <f>SUMIFS(СВЦЭМ!$G$34:$G$777,СВЦЭМ!$A$34:$A$777,$A240,СВЦЭМ!$B$33:$B$776,K$213)+'СЕТ СН'!$F$12</f>
        <v>0</v>
      </c>
      <c r="L240" s="36">
        <f>SUMIFS(СВЦЭМ!$G$34:$G$777,СВЦЭМ!$A$34:$A$777,$A240,СВЦЭМ!$B$33:$B$776,L$213)+'СЕТ СН'!$F$12</f>
        <v>0</v>
      </c>
      <c r="M240" s="36">
        <f>SUMIFS(СВЦЭМ!$G$34:$G$777,СВЦЭМ!$A$34:$A$777,$A240,СВЦЭМ!$B$33:$B$776,M$213)+'СЕТ СН'!$F$12</f>
        <v>0</v>
      </c>
      <c r="N240" s="36">
        <f>SUMIFS(СВЦЭМ!$G$34:$G$777,СВЦЭМ!$A$34:$A$777,$A240,СВЦЭМ!$B$33:$B$776,N$213)+'СЕТ СН'!$F$12</f>
        <v>0</v>
      </c>
      <c r="O240" s="36">
        <f>SUMIFS(СВЦЭМ!$G$34:$G$777,СВЦЭМ!$A$34:$A$777,$A240,СВЦЭМ!$B$33:$B$776,O$213)+'СЕТ СН'!$F$12</f>
        <v>0</v>
      </c>
      <c r="P240" s="36">
        <f>SUMIFS(СВЦЭМ!$G$34:$G$777,СВЦЭМ!$A$34:$A$777,$A240,СВЦЭМ!$B$33:$B$776,P$213)+'СЕТ СН'!$F$12</f>
        <v>0</v>
      </c>
      <c r="Q240" s="36">
        <f>SUMIFS(СВЦЭМ!$G$34:$G$777,СВЦЭМ!$A$34:$A$777,$A240,СВЦЭМ!$B$33:$B$776,Q$213)+'СЕТ СН'!$F$12</f>
        <v>0</v>
      </c>
      <c r="R240" s="36">
        <f>SUMIFS(СВЦЭМ!$G$34:$G$777,СВЦЭМ!$A$34:$A$777,$A240,СВЦЭМ!$B$33:$B$776,R$213)+'СЕТ СН'!$F$12</f>
        <v>0</v>
      </c>
      <c r="S240" s="36">
        <f>SUMIFS(СВЦЭМ!$G$34:$G$777,СВЦЭМ!$A$34:$A$777,$A240,СВЦЭМ!$B$33:$B$776,S$213)+'СЕТ СН'!$F$12</f>
        <v>0</v>
      </c>
      <c r="T240" s="36">
        <f>SUMIFS(СВЦЭМ!$G$34:$G$777,СВЦЭМ!$A$34:$A$777,$A240,СВЦЭМ!$B$33:$B$776,T$213)+'СЕТ СН'!$F$12</f>
        <v>0</v>
      </c>
      <c r="U240" s="36">
        <f>SUMIFS(СВЦЭМ!$G$34:$G$777,СВЦЭМ!$A$34:$A$777,$A240,СВЦЭМ!$B$33:$B$776,U$213)+'СЕТ СН'!$F$12</f>
        <v>0</v>
      </c>
      <c r="V240" s="36">
        <f>SUMIFS(СВЦЭМ!$G$34:$G$777,СВЦЭМ!$A$34:$A$777,$A240,СВЦЭМ!$B$33:$B$776,V$213)+'СЕТ СН'!$F$12</f>
        <v>0</v>
      </c>
      <c r="W240" s="36">
        <f>SUMIFS(СВЦЭМ!$G$34:$G$777,СВЦЭМ!$A$34:$A$777,$A240,СВЦЭМ!$B$33:$B$776,W$213)+'СЕТ СН'!$F$12</f>
        <v>0</v>
      </c>
      <c r="X240" s="36">
        <f>SUMIFS(СВЦЭМ!$G$34:$G$777,СВЦЭМ!$A$34:$A$777,$A240,СВЦЭМ!$B$33:$B$776,X$213)+'СЕТ СН'!$F$12</f>
        <v>0</v>
      </c>
      <c r="Y240" s="36">
        <f>SUMIFS(СВЦЭМ!$G$34:$G$777,СВЦЭМ!$A$34:$A$777,$A240,СВЦЭМ!$B$33:$B$776,Y$213)+'СЕТ СН'!$F$12</f>
        <v>0</v>
      </c>
    </row>
    <row r="241" spans="1:27" ht="15.75" hidden="1" x14ac:dyDescent="0.2">
      <c r="A241" s="35">
        <f t="shared" si="6"/>
        <v>43889</v>
      </c>
      <c r="B241" s="36">
        <f>SUMIFS(СВЦЭМ!$G$34:$G$777,СВЦЭМ!$A$34:$A$777,$A241,СВЦЭМ!$B$33:$B$776,B$213)+'СЕТ СН'!$F$12</f>
        <v>0</v>
      </c>
      <c r="C241" s="36">
        <f>SUMIFS(СВЦЭМ!$G$34:$G$777,СВЦЭМ!$A$34:$A$777,$A241,СВЦЭМ!$B$33:$B$776,C$213)+'СЕТ СН'!$F$12</f>
        <v>0</v>
      </c>
      <c r="D241" s="36">
        <f>SUMIFS(СВЦЭМ!$G$34:$G$777,СВЦЭМ!$A$34:$A$777,$A241,СВЦЭМ!$B$33:$B$776,D$213)+'СЕТ СН'!$F$12</f>
        <v>0</v>
      </c>
      <c r="E241" s="36">
        <f>SUMIFS(СВЦЭМ!$G$34:$G$777,СВЦЭМ!$A$34:$A$777,$A241,СВЦЭМ!$B$33:$B$776,E$213)+'СЕТ СН'!$F$12</f>
        <v>0</v>
      </c>
      <c r="F241" s="36">
        <f>SUMIFS(СВЦЭМ!$G$34:$G$777,СВЦЭМ!$A$34:$A$777,$A241,СВЦЭМ!$B$33:$B$776,F$213)+'СЕТ СН'!$F$12</f>
        <v>0</v>
      </c>
      <c r="G241" s="36">
        <f>SUMIFS(СВЦЭМ!$G$34:$G$777,СВЦЭМ!$A$34:$A$777,$A241,СВЦЭМ!$B$33:$B$776,G$213)+'СЕТ СН'!$F$12</f>
        <v>0</v>
      </c>
      <c r="H241" s="36">
        <f>SUMIFS(СВЦЭМ!$G$34:$G$777,СВЦЭМ!$A$34:$A$777,$A241,СВЦЭМ!$B$33:$B$776,H$213)+'СЕТ СН'!$F$12</f>
        <v>0</v>
      </c>
      <c r="I241" s="36">
        <f>SUMIFS(СВЦЭМ!$G$34:$G$777,СВЦЭМ!$A$34:$A$777,$A241,СВЦЭМ!$B$33:$B$776,I$213)+'СЕТ СН'!$F$12</f>
        <v>0</v>
      </c>
      <c r="J241" s="36">
        <f>SUMIFS(СВЦЭМ!$G$34:$G$777,СВЦЭМ!$A$34:$A$777,$A241,СВЦЭМ!$B$33:$B$776,J$213)+'СЕТ СН'!$F$12</f>
        <v>0</v>
      </c>
      <c r="K241" s="36">
        <f>SUMIFS(СВЦЭМ!$G$34:$G$777,СВЦЭМ!$A$34:$A$777,$A241,СВЦЭМ!$B$33:$B$776,K$213)+'СЕТ СН'!$F$12</f>
        <v>0</v>
      </c>
      <c r="L241" s="36">
        <f>SUMIFS(СВЦЭМ!$G$34:$G$777,СВЦЭМ!$A$34:$A$777,$A241,СВЦЭМ!$B$33:$B$776,L$213)+'СЕТ СН'!$F$12</f>
        <v>0</v>
      </c>
      <c r="M241" s="36">
        <f>SUMIFS(СВЦЭМ!$G$34:$G$777,СВЦЭМ!$A$34:$A$777,$A241,СВЦЭМ!$B$33:$B$776,M$213)+'СЕТ СН'!$F$12</f>
        <v>0</v>
      </c>
      <c r="N241" s="36">
        <f>SUMIFS(СВЦЭМ!$G$34:$G$777,СВЦЭМ!$A$34:$A$777,$A241,СВЦЭМ!$B$33:$B$776,N$213)+'СЕТ СН'!$F$12</f>
        <v>0</v>
      </c>
      <c r="O241" s="36">
        <f>SUMIFS(СВЦЭМ!$G$34:$G$777,СВЦЭМ!$A$34:$A$777,$A241,СВЦЭМ!$B$33:$B$776,O$213)+'СЕТ СН'!$F$12</f>
        <v>0</v>
      </c>
      <c r="P241" s="36">
        <f>SUMIFS(СВЦЭМ!$G$34:$G$777,СВЦЭМ!$A$34:$A$777,$A241,СВЦЭМ!$B$33:$B$776,P$213)+'СЕТ СН'!$F$12</f>
        <v>0</v>
      </c>
      <c r="Q241" s="36">
        <f>SUMIFS(СВЦЭМ!$G$34:$G$777,СВЦЭМ!$A$34:$A$777,$A241,СВЦЭМ!$B$33:$B$776,Q$213)+'СЕТ СН'!$F$12</f>
        <v>0</v>
      </c>
      <c r="R241" s="36">
        <f>SUMIFS(СВЦЭМ!$G$34:$G$777,СВЦЭМ!$A$34:$A$777,$A241,СВЦЭМ!$B$33:$B$776,R$213)+'СЕТ СН'!$F$12</f>
        <v>0</v>
      </c>
      <c r="S241" s="36">
        <f>SUMIFS(СВЦЭМ!$G$34:$G$777,СВЦЭМ!$A$34:$A$777,$A241,СВЦЭМ!$B$33:$B$776,S$213)+'СЕТ СН'!$F$12</f>
        <v>0</v>
      </c>
      <c r="T241" s="36">
        <f>SUMIFS(СВЦЭМ!$G$34:$G$777,СВЦЭМ!$A$34:$A$777,$A241,СВЦЭМ!$B$33:$B$776,T$213)+'СЕТ СН'!$F$12</f>
        <v>0</v>
      </c>
      <c r="U241" s="36">
        <f>SUMIFS(СВЦЭМ!$G$34:$G$777,СВЦЭМ!$A$34:$A$777,$A241,СВЦЭМ!$B$33:$B$776,U$213)+'СЕТ СН'!$F$12</f>
        <v>0</v>
      </c>
      <c r="V241" s="36">
        <f>SUMIFS(СВЦЭМ!$G$34:$G$777,СВЦЭМ!$A$34:$A$777,$A241,СВЦЭМ!$B$33:$B$776,V$213)+'СЕТ СН'!$F$12</f>
        <v>0</v>
      </c>
      <c r="W241" s="36">
        <f>SUMIFS(СВЦЭМ!$G$34:$G$777,СВЦЭМ!$A$34:$A$777,$A241,СВЦЭМ!$B$33:$B$776,W$213)+'СЕТ СН'!$F$12</f>
        <v>0</v>
      </c>
      <c r="X241" s="36">
        <f>SUMIFS(СВЦЭМ!$G$34:$G$777,СВЦЭМ!$A$34:$A$777,$A241,СВЦЭМ!$B$33:$B$776,X$213)+'СЕТ СН'!$F$12</f>
        <v>0</v>
      </c>
      <c r="Y241" s="36">
        <f>SUMIFS(СВЦЭМ!$G$34:$G$777,СВЦЭМ!$A$34:$A$777,$A241,СВЦЭМ!$B$33:$B$776,Y$213)+'СЕТ СН'!$F$12</f>
        <v>0</v>
      </c>
    </row>
    <row r="242" spans="1:27" ht="15.75" hidden="1" x14ac:dyDescent="0.2">
      <c r="A242" s="35">
        <f t="shared" si="6"/>
        <v>43890</v>
      </c>
      <c r="B242" s="36">
        <f>SUMIFS(СВЦЭМ!$G$34:$G$777,СВЦЭМ!$A$34:$A$777,$A242,СВЦЭМ!$B$33:$B$776,B$213)+'СЕТ СН'!$F$12</f>
        <v>0</v>
      </c>
      <c r="C242" s="36">
        <f>SUMIFS(СВЦЭМ!$G$34:$G$777,СВЦЭМ!$A$34:$A$777,$A242,СВЦЭМ!$B$33:$B$776,C$213)+'СЕТ СН'!$F$12</f>
        <v>0</v>
      </c>
      <c r="D242" s="36">
        <f>SUMIFS(СВЦЭМ!$G$34:$G$777,СВЦЭМ!$A$34:$A$777,$A242,СВЦЭМ!$B$33:$B$776,D$213)+'СЕТ СН'!$F$12</f>
        <v>0</v>
      </c>
      <c r="E242" s="36">
        <f>SUMIFS(СВЦЭМ!$G$34:$G$777,СВЦЭМ!$A$34:$A$777,$A242,СВЦЭМ!$B$33:$B$776,E$213)+'СЕТ СН'!$F$12</f>
        <v>0</v>
      </c>
      <c r="F242" s="36">
        <f>SUMIFS(СВЦЭМ!$G$34:$G$777,СВЦЭМ!$A$34:$A$777,$A242,СВЦЭМ!$B$33:$B$776,F$213)+'СЕТ СН'!$F$12</f>
        <v>0</v>
      </c>
      <c r="G242" s="36">
        <f>SUMIFS(СВЦЭМ!$G$34:$G$777,СВЦЭМ!$A$34:$A$777,$A242,СВЦЭМ!$B$33:$B$776,G$213)+'СЕТ СН'!$F$12</f>
        <v>0</v>
      </c>
      <c r="H242" s="36">
        <f>SUMIFS(СВЦЭМ!$G$34:$G$777,СВЦЭМ!$A$34:$A$777,$A242,СВЦЭМ!$B$33:$B$776,H$213)+'СЕТ СН'!$F$12</f>
        <v>0</v>
      </c>
      <c r="I242" s="36">
        <f>SUMIFS(СВЦЭМ!$G$34:$G$777,СВЦЭМ!$A$34:$A$777,$A242,СВЦЭМ!$B$33:$B$776,I$213)+'СЕТ СН'!$F$12</f>
        <v>0</v>
      </c>
      <c r="J242" s="36">
        <f>SUMIFS(СВЦЭМ!$G$34:$G$777,СВЦЭМ!$A$34:$A$777,$A242,СВЦЭМ!$B$33:$B$776,J$213)+'СЕТ СН'!$F$12</f>
        <v>0</v>
      </c>
      <c r="K242" s="36">
        <f>SUMIFS(СВЦЭМ!$G$34:$G$777,СВЦЭМ!$A$34:$A$777,$A242,СВЦЭМ!$B$33:$B$776,K$213)+'СЕТ СН'!$F$12</f>
        <v>0</v>
      </c>
      <c r="L242" s="36">
        <f>SUMIFS(СВЦЭМ!$G$34:$G$777,СВЦЭМ!$A$34:$A$777,$A242,СВЦЭМ!$B$33:$B$776,L$213)+'СЕТ СН'!$F$12</f>
        <v>0</v>
      </c>
      <c r="M242" s="36">
        <f>SUMIFS(СВЦЭМ!$G$34:$G$777,СВЦЭМ!$A$34:$A$777,$A242,СВЦЭМ!$B$33:$B$776,M$213)+'СЕТ СН'!$F$12</f>
        <v>0</v>
      </c>
      <c r="N242" s="36">
        <f>SUMIFS(СВЦЭМ!$G$34:$G$777,СВЦЭМ!$A$34:$A$777,$A242,СВЦЭМ!$B$33:$B$776,N$213)+'СЕТ СН'!$F$12</f>
        <v>0</v>
      </c>
      <c r="O242" s="36">
        <f>SUMIFS(СВЦЭМ!$G$34:$G$777,СВЦЭМ!$A$34:$A$777,$A242,СВЦЭМ!$B$33:$B$776,O$213)+'СЕТ СН'!$F$12</f>
        <v>0</v>
      </c>
      <c r="P242" s="36">
        <f>SUMIFS(СВЦЭМ!$G$34:$G$777,СВЦЭМ!$A$34:$A$777,$A242,СВЦЭМ!$B$33:$B$776,P$213)+'СЕТ СН'!$F$12</f>
        <v>0</v>
      </c>
      <c r="Q242" s="36">
        <f>SUMIFS(СВЦЭМ!$G$34:$G$777,СВЦЭМ!$A$34:$A$777,$A242,СВЦЭМ!$B$33:$B$776,Q$213)+'СЕТ СН'!$F$12</f>
        <v>0</v>
      </c>
      <c r="R242" s="36">
        <f>SUMIFS(СВЦЭМ!$G$34:$G$777,СВЦЭМ!$A$34:$A$777,$A242,СВЦЭМ!$B$33:$B$776,R$213)+'СЕТ СН'!$F$12</f>
        <v>0</v>
      </c>
      <c r="S242" s="36">
        <f>SUMIFS(СВЦЭМ!$G$34:$G$777,СВЦЭМ!$A$34:$A$777,$A242,СВЦЭМ!$B$33:$B$776,S$213)+'СЕТ СН'!$F$12</f>
        <v>0</v>
      </c>
      <c r="T242" s="36">
        <f>SUMIFS(СВЦЭМ!$G$34:$G$777,СВЦЭМ!$A$34:$A$777,$A242,СВЦЭМ!$B$33:$B$776,T$213)+'СЕТ СН'!$F$12</f>
        <v>0</v>
      </c>
      <c r="U242" s="36">
        <f>SUMIFS(СВЦЭМ!$G$34:$G$777,СВЦЭМ!$A$34:$A$777,$A242,СВЦЭМ!$B$33:$B$776,U$213)+'СЕТ СН'!$F$12</f>
        <v>0</v>
      </c>
      <c r="V242" s="36">
        <f>SUMIFS(СВЦЭМ!$G$34:$G$777,СВЦЭМ!$A$34:$A$777,$A242,СВЦЭМ!$B$33:$B$776,V$213)+'СЕТ СН'!$F$12</f>
        <v>0</v>
      </c>
      <c r="W242" s="36">
        <f>SUMIFS(СВЦЭМ!$G$34:$G$777,СВЦЭМ!$A$34:$A$777,$A242,СВЦЭМ!$B$33:$B$776,W$213)+'СЕТ СН'!$F$12</f>
        <v>0</v>
      </c>
      <c r="X242" s="36">
        <f>SUMIFS(СВЦЭМ!$G$34:$G$777,СВЦЭМ!$A$34:$A$777,$A242,СВЦЭМ!$B$33:$B$776,X$213)+'СЕТ СН'!$F$12</f>
        <v>0</v>
      </c>
      <c r="Y242" s="36">
        <f>SUMIFS(СВЦЭМ!$G$34:$G$777,СВЦЭМ!$A$34:$A$777,$A242,СВЦЭМ!$B$33:$B$776,Y$213)+'СЕТ СН'!$F$12</f>
        <v>0</v>
      </c>
    </row>
    <row r="243" spans="1:27" ht="15.75" hidden="1" x14ac:dyDescent="0.2">
      <c r="A243" s="35">
        <f t="shared" si="6"/>
        <v>43891</v>
      </c>
      <c r="B243" s="36">
        <f>SUMIFS(СВЦЭМ!$G$34:$G$777,СВЦЭМ!$A$34:$A$777,$A243,СВЦЭМ!$B$33:$B$776,B$213)+'СЕТ СН'!$F$12</f>
        <v>0</v>
      </c>
      <c r="C243" s="36">
        <f>SUMIFS(СВЦЭМ!$G$34:$G$777,СВЦЭМ!$A$34:$A$777,$A243,СВЦЭМ!$B$33:$B$776,C$213)+'СЕТ СН'!$F$12</f>
        <v>0</v>
      </c>
      <c r="D243" s="36">
        <f>SUMIFS(СВЦЭМ!$G$34:$G$777,СВЦЭМ!$A$34:$A$777,$A243,СВЦЭМ!$B$33:$B$776,D$213)+'СЕТ СН'!$F$12</f>
        <v>0</v>
      </c>
      <c r="E243" s="36">
        <f>SUMIFS(СВЦЭМ!$G$34:$G$777,СВЦЭМ!$A$34:$A$777,$A243,СВЦЭМ!$B$33:$B$776,E$213)+'СЕТ СН'!$F$12</f>
        <v>0</v>
      </c>
      <c r="F243" s="36">
        <f>SUMIFS(СВЦЭМ!$G$34:$G$777,СВЦЭМ!$A$34:$A$777,$A243,СВЦЭМ!$B$33:$B$776,F$213)+'СЕТ СН'!$F$12</f>
        <v>0</v>
      </c>
      <c r="G243" s="36">
        <f>SUMIFS(СВЦЭМ!$G$34:$G$777,СВЦЭМ!$A$34:$A$777,$A243,СВЦЭМ!$B$33:$B$776,G$213)+'СЕТ СН'!$F$12</f>
        <v>0</v>
      </c>
      <c r="H243" s="36">
        <f>SUMIFS(СВЦЭМ!$G$34:$G$777,СВЦЭМ!$A$34:$A$777,$A243,СВЦЭМ!$B$33:$B$776,H$213)+'СЕТ СН'!$F$12</f>
        <v>0</v>
      </c>
      <c r="I243" s="36">
        <f>SUMIFS(СВЦЭМ!$G$34:$G$777,СВЦЭМ!$A$34:$A$777,$A243,СВЦЭМ!$B$33:$B$776,I$213)+'СЕТ СН'!$F$12</f>
        <v>0</v>
      </c>
      <c r="J243" s="36">
        <f>SUMIFS(СВЦЭМ!$G$34:$G$777,СВЦЭМ!$A$34:$A$777,$A243,СВЦЭМ!$B$33:$B$776,J$213)+'СЕТ СН'!$F$12</f>
        <v>0</v>
      </c>
      <c r="K243" s="36">
        <f>SUMIFS(СВЦЭМ!$G$34:$G$777,СВЦЭМ!$A$34:$A$777,$A243,СВЦЭМ!$B$33:$B$776,K$213)+'СЕТ СН'!$F$12</f>
        <v>0</v>
      </c>
      <c r="L243" s="36">
        <f>SUMIFS(СВЦЭМ!$G$34:$G$777,СВЦЭМ!$A$34:$A$777,$A243,СВЦЭМ!$B$33:$B$776,L$213)+'СЕТ СН'!$F$12</f>
        <v>0</v>
      </c>
      <c r="M243" s="36">
        <f>SUMIFS(СВЦЭМ!$G$34:$G$777,СВЦЭМ!$A$34:$A$777,$A243,СВЦЭМ!$B$33:$B$776,M$213)+'СЕТ СН'!$F$12</f>
        <v>0</v>
      </c>
      <c r="N243" s="36">
        <f>SUMIFS(СВЦЭМ!$G$34:$G$777,СВЦЭМ!$A$34:$A$777,$A243,СВЦЭМ!$B$33:$B$776,N$213)+'СЕТ СН'!$F$12</f>
        <v>0</v>
      </c>
      <c r="O243" s="36">
        <f>SUMIFS(СВЦЭМ!$G$34:$G$777,СВЦЭМ!$A$34:$A$777,$A243,СВЦЭМ!$B$33:$B$776,O$213)+'СЕТ СН'!$F$12</f>
        <v>0</v>
      </c>
      <c r="P243" s="36">
        <f>SUMIFS(СВЦЭМ!$G$34:$G$777,СВЦЭМ!$A$34:$A$777,$A243,СВЦЭМ!$B$33:$B$776,P$213)+'СЕТ СН'!$F$12</f>
        <v>0</v>
      </c>
      <c r="Q243" s="36">
        <f>SUMIFS(СВЦЭМ!$G$34:$G$777,СВЦЭМ!$A$34:$A$777,$A243,СВЦЭМ!$B$33:$B$776,Q$213)+'СЕТ СН'!$F$12</f>
        <v>0</v>
      </c>
      <c r="R243" s="36">
        <f>SUMIFS(СВЦЭМ!$G$34:$G$777,СВЦЭМ!$A$34:$A$777,$A243,СВЦЭМ!$B$33:$B$776,R$213)+'СЕТ СН'!$F$12</f>
        <v>0</v>
      </c>
      <c r="S243" s="36">
        <f>SUMIFS(СВЦЭМ!$G$34:$G$777,СВЦЭМ!$A$34:$A$777,$A243,СВЦЭМ!$B$33:$B$776,S$213)+'СЕТ СН'!$F$12</f>
        <v>0</v>
      </c>
      <c r="T243" s="36">
        <f>SUMIFS(СВЦЭМ!$G$34:$G$777,СВЦЭМ!$A$34:$A$777,$A243,СВЦЭМ!$B$33:$B$776,T$213)+'СЕТ СН'!$F$12</f>
        <v>0</v>
      </c>
      <c r="U243" s="36">
        <f>SUMIFS(СВЦЭМ!$G$34:$G$777,СВЦЭМ!$A$34:$A$777,$A243,СВЦЭМ!$B$33:$B$776,U$213)+'СЕТ СН'!$F$12</f>
        <v>0</v>
      </c>
      <c r="V243" s="36">
        <f>SUMIFS(СВЦЭМ!$G$34:$G$777,СВЦЭМ!$A$34:$A$777,$A243,СВЦЭМ!$B$33:$B$776,V$213)+'СЕТ СН'!$F$12</f>
        <v>0</v>
      </c>
      <c r="W243" s="36">
        <f>SUMIFS(СВЦЭМ!$G$34:$G$777,СВЦЭМ!$A$34:$A$777,$A243,СВЦЭМ!$B$33:$B$776,W$213)+'СЕТ СН'!$F$12</f>
        <v>0</v>
      </c>
      <c r="X243" s="36">
        <f>SUMIFS(СВЦЭМ!$G$34:$G$777,СВЦЭМ!$A$34:$A$777,$A243,СВЦЭМ!$B$33:$B$776,X$213)+'СЕТ СН'!$F$12</f>
        <v>0</v>
      </c>
      <c r="Y243" s="36">
        <f>SUMIFS(СВЦЭМ!$G$34:$G$777,СВЦЭМ!$A$34:$A$777,$A243,СВЦЭМ!$B$33:$B$776,Y$213)+'СЕТ СН'!$F$12</f>
        <v>0</v>
      </c>
    </row>
    <row r="244" spans="1:27" ht="15.75" hidden="1" x14ac:dyDescent="0.2">
      <c r="A244" s="35">
        <f t="shared" si="6"/>
        <v>43892</v>
      </c>
      <c r="B244" s="36">
        <f>SUMIFS(СВЦЭМ!$G$34:$G$777,СВЦЭМ!$A$34:$A$777,$A244,СВЦЭМ!$B$33:$B$776,B$213)+'СЕТ СН'!$F$12</f>
        <v>0</v>
      </c>
      <c r="C244" s="36">
        <f>SUMIFS(СВЦЭМ!$G$34:$G$777,СВЦЭМ!$A$34:$A$777,$A244,СВЦЭМ!$B$33:$B$776,C$213)+'СЕТ СН'!$F$12</f>
        <v>0</v>
      </c>
      <c r="D244" s="36">
        <f>SUMIFS(СВЦЭМ!$G$34:$G$777,СВЦЭМ!$A$34:$A$777,$A244,СВЦЭМ!$B$33:$B$776,D$213)+'СЕТ СН'!$F$12</f>
        <v>0</v>
      </c>
      <c r="E244" s="36">
        <f>SUMIFS(СВЦЭМ!$G$34:$G$777,СВЦЭМ!$A$34:$A$777,$A244,СВЦЭМ!$B$33:$B$776,E$213)+'СЕТ СН'!$F$12</f>
        <v>0</v>
      </c>
      <c r="F244" s="36">
        <f>SUMIFS(СВЦЭМ!$G$34:$G$777,СВЦЭМ!$A$34:$A$777,$A244,СВЦЭМ!$B$33:$B$776,F$213)+'СЕТ СН'!$F$12</f>
        <v>0</v>
      </c>
      <c r="G244" s="36">
        <f>SUMIFS(СВЦЭМ!$G$34:$G$777,СВЦЭМ!$A$34:$A$777,$A244,СВЦЭМ!$B$33:$B$776,G$213)+'СЕТ СН'!$F$12</f>
        <v>0</v>
      </c>
      <c r="H244" s="36">
        <f>SUMIFS(СВЦЭМ!$G$34:$G$777,СВЦЭМ!$A$34:$A$777,$A244,СВЦЭМ!$B$33:$B$776,H$213)+'СЕТ СН'!$F$12</f>
        <v>0</v>
      </c>
      <c r="I244" s="36">
        <f>SUMIFS(СВЦЭМ!$G$34:$G$777,СВЦЭМ!$A$34:$A$777,$A244,СВЦЭМ!$B$33:$B$776,I$213)+'СЕТ СН'!$F$12</f>
        <v>0</v>
      </c>
      <c r="J244" s="36">
        <f>SUMIFS(СВЦЭМ!$G$34:$G$777,СВЦЭМ!$A$34:$A$777,$A244,СВЦЭМ!$B$33:$B$776,J$213)+'СЕТ СН'!$F$12</f>
        <v>0</v>
      </c>
      <c r="K244" s="36">
        <f>SUMIFS(СВЦЭМ!$G$34:$G$777,СВЦЭМ!$A$34:$A$777,$A244,СВЦЭМ!$B$33:$B$776,K$213)+'СЕТ СН'!$F$12</f>
        <v>0</v>
      </c>
      <c r="L244" s="36">
        <f>SUMIFS(СВЦЭМ!$G$34:$G$777,СВЦЭМ!$A$34:$A$777,$A244,СВЦЭМ!$B$33:$B$776,L$213)+'СЕТ СН'!$F$12</f>
        <v>0</v>
      </c>
      <c r="M244" s="36">
        <f>SUMIFS(СВЦЭМ!$G$34:$G$777,СВЦЭМ!$A$34:$A$777,$A244,СВЦЭМ!$B$33:$B$776,M$213)+'СЕТ СН'!$F$12</f>
        <v>0</v>
      </c>
      <c r="N244" s="36">
        <f>SUMIFS(СВЦЭМ!$G$34:$G$777,СВЦЭМ!$A$34:$A$777,$A244,СВЦЭМ!$B$33:$B$776,N$213)+'СЕТ СН'!$F$12</f>
        <v>0</v>
      </c>
      <c r="O244" s="36">
        <f>SUMIFS(СВЦЭМ!$G$34:$G$777,СВЦЭМ!$A$34:$A$777,$A244,СВЦЭМ!$B$33:$B$776,O$213)+'СЕТ СН'!$F$12</f>
        <v>0</v>
      </c>
      <c r="P244" s="36">
        <f>SUMIFS(СВЦЭМ!$G$34:$G$777,СВЦЭМ!$A$34:$A$777,$A244,СВЦЭМ!$B$33:$B$776,P$213)+'СЕТ СН'!$F$12</f>
        <v>0</v>
      </c>
      <c r="Q244" s="36">
        <f>SUMIFS(СВЦЭМ!$G$34:$G$777,СВЦЭМ!$A$34:$A$777,$A244,СВЦЭМ!$B$33:$B$776,Q$213)+'СЕТ СН'!$F$12</f>
        <v>0</v>
      </c>
      <c r="R244" s="36">
        <f>SUMIFS(СВЦЭМ!$G$34:$G$777,СВЦЭМ!$A$34:$A$777,$A244,СВЦЭМ!$B$33:$B$776,R$213)+'СЕТ СН'!$F$12</f>
        <v>0</v>
      </c>
      <c r="S244" s="36">
        <f>SUMIFS(СВЦЭМ!$G$34:$G$777,СВЦЭМ!$A$34:$A$777,$A244,СВЦЭМ!$B$33:$B$776,S$213)+'СЕТ СН'!$F$12</f>
        <v>0</v>
      </c>
      <c r="T244" s="36">
        <f>SUMIFS(СВЦЭМ!$G$34:$G$777,СВЦЭМ!$A$34:$A$777,$A244,СВЦЭМ!$B$33:$B$776,T$213)+'СЕТ СН'!$F$12</f>
        <v>0</v>
      </c>
      <c r="U244" s="36">
        <f>SUMIFS(СВЦЭМ!$G$34:$G$777,СВЦЭМ!$A$34:$A$777,$A244,СВЦЭМ!$B$33:$B$776,U$213)+'СЕТ СН'!$F$12</f>
        <v>0</v>
      </c>
      <c r="V244" s="36">
        <f>SUMIFS(СВЦЭМ!$G$34:$G$777,СВЦЭМ!$A$34:$A$777,$A244,СВЦЭМ!$B$33:$B$776,V$213)+'СЕТ СН'!$F$12</f>
        <v>0</v>
      </c>
      <c r="W244" s="36">
        <f>SUMIFS(СВЦЭМ!$G$34:$G$777,СВЦЭМ!$A$34:$A$777,$A244,СВЦЭМ!$B$33:$B$776,W$213)+'СЕТ СН'!$F$12</f>
        <v>0</v>
      </c>
      <c r="X244" s="36">
        <f>SUMIFS(СВЦЭМ!$G$34:$G$777,СВЦЭМ!$A$34:$A$777,$A244,СВЦЭМ!$B$33:$B$776,X$213)+'СЕТ СН'!$F$12</f>
        <v>0</v>
      </c>
      <c r="Y244" s="36">
        <f>SUMIFS(СВЦЭМ!$G$34:$G$777,СВЦЭМ!$A$34:$A$777,$A244,СВЦЭМ!$B$33:$B$776,Y$213)+'СЕТ СН'!$F$12</f>
        <v>0</v>
      </c>
    </row>
    <row r="245" spans="1:27" ht="15.75" hidden="1" x14ac:dyDescent="0.2">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7" ht="12.75" hidden="1" customHeight="1" x14ac:dyDescent="0.2">
      <c r="A246" s="132" t="s">
        <v>7</v>
      </c>
      <c r="B246" s="126" t="s">
        <v>117</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8"/>
    </row>
    <row r="247" spans="1:27" ht="12.75" hidden="1" customHeight="1" x14ac:dyDescent="0.2">
      <c r="A247" s="133"/>
      <c r="B247" s="129"/>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1"/>
    </row>
    <row r="248" spans="1:27" s="46" customFormat="1" ht="12.75" hidden="1" customHeight="1" x14ac:dyDescent="0.2">
      <c r="A248" s="134"/>
      <c r="B248" s="34">
        <v>1</v>
      </c>
      <c r="C248" s="34">
        <v>2</v>
      </c>
      <c r="D248" s="34">
        <v>3</v>
      </c>
      <c r="E248" s="34">
        <v>4</v>
      </c>
      <c r="F248" s="34">
        <v>5</v>
      </c>
      <c r="G248" s="34">
        <v>6</v>
      </c>
      <c r="H248" s="34">
        <v>7</v>
      </c>
      <c r="I248" s="34">
        <v>8</v>
      </c>
      <c r="J248" s="34">
        <v>9</v>
      </c>
      <c r="K248" s="34">
        <v>10</v>
      </c>
      <c r="L248" s="34">
        <v>11</v>
      </c>
      <c r="M248" s="34">
        <v>12</v>
      </c>
      <c r="N248" s="34">
        <v>13</v>
      </c>
      <c r="O248" s="34">
        <v>14</v>
      </c>
      <c r="P248" s="34">
        <v>15</v>
      </c>
      <c r="Q248" s="34">
        <v>16</v>
      </c>
      <c r="R248" s="34">
        <v>17</v>
      </c>
      <c r="S248" s="34">
        <v>18</v>
      </c>
      <c r="T248" s="34">
        <v>19</v>
      </c>
      <c r="U248" s="34">
        <v>20</v>
      </c>
      <c r="V248" s="34">
        <v>21</v>
      </c>
      <c r="W248" s="34">
        <v>22</v>
      </c>
      <c r="X248" s="34">
        <v>23</v>
      </c>
      <c r="Y248" s="34">
        <v>24</v>
      </c>
    </row>
    <row r="249" spans="1:27" ht="15.75" hidden="1" customHeight="1" x14ac:dyDescent="0.2">
      <c r="A249" s="35" t="str">
        <f>A214</f>
        <v>01.02.2020</v>
      </c>
      <c r="B249" s="36">
        <f>SUMIFS(СВЦЭМ!$H$34:$H$777,СВЦЭМ!$A$34:$A$777,$A249,СВЦЭМ!$B$33:$B$776,B$248)+'СЕТ СН'!$F$12</f>
        <v>0</v>
      </c>
      <c r="C249" s="36">
        <f>SUMIFS(СВЦЭМ!$H$34:$H$777,СВЦЭМ!$A$34:$A$777,$A249,СВЦЭМ!$B$33:$B$776,C$248)+'СЕТ СН'!$F$12</f>
        <v>0</v>
      </c>
      <c r="D249" s="36">
        <f>SUMIFS(СВЦЭМ!$H$34:$H$777,СВЦЭМ!$A$34:$A$777,$A249,СВЦЭМ!$B$33:$B$776,D$248)+'СЕТ СН'!$F$12</f>
        <v>0</v>
      </c>
      <c r="E249" s="36">
        <f>SUMIFS(СВЦЭМ!$H$34:$H$777,СВЦЭМ!$A$34:$A$777,$A249,СВЦЭМ!$B$33:$B$776,E$248)+'СЕТ СН'!$F$12</f>
        <v>0</v>
      </c>
      <c r="F249" s="36">
        <f>SUMIFS(СВЦЭМ!$H$34:$H$777,СВЦЭМ!$A$34:$A$777,$A249,СВЦЭМ!$B$33:$B$776,F$248)+'СЕТ СН'!$F$12</f>
        <v>0</v>
      </c>
      <c r="G249" s="36">
        <f>SUMIFS(СВЦЭМ!$H$34:$H$777,СВЦЭМ!$A$34:$A$777,$A249,СВЦЭМ!$B$33:$B$776,G$248)+'СЕТ СН'!$F$12</f>
        <v>0</v>
      </c>
      <c r="H249" s="36">
        <f>SUMIFS(СВЦЭМ!$H$34:$H$777,СВЦЭМ!$A$34:$A$777,$A249,СВЦЭМ!$B$33:$B$776,H$248)+'СЕТ СН'!$F$12</f>
        <v>0</v>
      </c>
      <c r="I249" s="36">
        <f>SUMIFS(СВЦЭМ!$H$34:$H$777,СВЦЭМ!$A$34:$A$777,$A249,СВЦЭМ!$B$33:$B$776,I$248)+'СЕТ СН'!$F$12</f>
        <v>0</v>
      </c>
      <c r="J249" s="36">
        <f>SUMIFS(СВЦЭМ!$H$34:$H$777,СВЦЭМ!$A$34:$A$777,$A249,СВЦЭМ!$B$33:$B$776,J$248)+'СЕТ СН'!$F$12</f>
        <v>0</v>
      </c>
      <c r="K249" s="36">
        <f>SUMIFS(СВЦЭМ!$H$34:$H$777,СВЦЭМ!$A$34:$A$777,$A249,СВЦЭМ!$B$33:$B$776,K$248)+'СЕТ СН'!$F$12</f>
        <v>0</v>
      </c>
      <c r="L249" s="36">
        <f>SUMIFS(СВЦЭМ!$H$34:$H$777,СВЦЭМ!$A$34:$A$777,$A249,СВЦЭМ!$B$33:$B$776,L$248)+'СЕТ СН'!$F$12</f>
        <v>0</v>
      </c>
      <c r="M249" s="36">
        <f>SUMIFS(СВЦЭМ!$H$34:$H$777,СВЦЭМ!$A$34:$A$777,$A249,СВЦЭМ!$B$33:$B$776,M$248)+'СЕТ СН'!$F$12</f>
        <v>0</v>
      </c>
      <c r="N249" s="36">
        <f>SUMIFS(СВЦЭМ!$H$34:$H$777,СВЦЭМ!$A$34:$A$777,$A249,СВЦЭМ!$B$33:$B$776,N$248)+'СЕТ СН'!$F$12</f>
        <v>0</v>
      </c>
      <c r="O249" s="36">
        <f>SUMIFS(СВЦЭМ!$H$34:$H$777,СВЦЭМ!$A$34:$A$777,$A249,СВЦЭМ!$B$33:$B$776,O$248)+'СЕТ СН'!$F$12</f>
        <v>0</v>
      </c>
      <c r="P249" s="36">
        <f>SUMIFS(СВЦЭМ!$H$34:$H$777,СВЦЭМ!$A$34:$A$777,$A249,СВЦЭМ!$B$33:$B$776,P$248)+'СЕТ СН'!$F$12</f>
        <v>0</v>
      </c>
      <c r="Q249" s="36">
        <f>SUMIFS(СВЦЭМ!$H$34:$H$777,СВЦЭМ!$A$34:$A$777,$A249,СВЦЭМ!$B$33:$B$776,Q$248)+'СЕТ СН'!$F$12</f>
        <v>0</v>
      </c>
      <c r="R249" s="36">
        <f>SUMIFS(СВЦЭМ!$H$34:$H$777,СВЦЭМ!$A$34:$A$777,$A249,СВЦЭМ!$B$33:$B$776,R$248)+'СЕТ СН'!$F$12</f>
        <v>0</v>
      </c>
      <c r="S249" s="36">
        <f>SUMIFS(СВЦЭМ!$H$34:$H$777,СВЦЭМ!$A$34:$A$777,$A249,СВЦЭМ!$B$33:$B$776,S$248)+'СЕТ СН'!$F$12</f>
        <v>0</v>
      </c>
      <c r="T249" s="36">
        <f>SUMIFS(СВЦЭМ!$H$34:$H$777,СВЦЭМ!$A$34:$A$777,$A249,СВЦЭМ!$B$33:$B$776,T$248)+'СЕТ СН'!$F$12</f>
        <v>0</v>
      </c>
      <c r="U249" s="36">
        <f>SUMIFS(СВЦЭМ!$H$34:$H$777,СВЦЭМ!$A$34:$A$777,$A249,СВЦЭМ!$B$33:$B$776,U$248)+'СЕТ СН'!$F$12</f>
        <v>0</v>
      </c>
      <c r="V249" s="36">
        <f>SUMIFS(СВЦЭМ!$H$34:$H$777,СВЦЭМ!$A$34:$A$777,$A249,СВЦЭМ!$B$33:$B$776,V$248)+'СЕТ СН'!$F$12</f>
        <v>0</v>
      </c>
      <c r="W249" s="36">
        <f>SUMIFS(СВЦЭМ!$H$34:$H$777,СВЦЭМ!$A$34:$A$777,$A249,СВЦЭМ!$B$33:$B$776,W$248)+'СЕТ СН'!$F$12</f>
        <v>0</v>
      </c>
      <c r="X249" s="36">
        <f>SUMIFS(СВЦЭМ!$H$34:$H$777,СВЦЭМ!$A$34:$A$777,$A249,СВЦЭМ!$B$33:$B$776,X$248)+'СЕТ СН'!$F$12</f>
        <v>0</v>
      </c>
      <c r="Y249" s="36">
        <f>SUMIFS(СВЦЭМ!$H$34:$H$777,СВЦЭМ!$A$34:$A$777,$A249,СВЦЭМ!$B$33:$B$776,Y$248)+'СЕТ СН'!$F$12</f>
        <v>0</v>
      </c>
      <c r="AA249" s="45"/>
    </row>
    <row r="250" spans="1:27" ht="15.75" hidden="1" x14ac:dyDescent="0.2">
      <c r="A250" s="35">
        <f>A249+1</f>
        <v>43863</v>
      </c>
      <c r="B250" s="36">
        <f>SUMIFS(СВЦЭМ!$H$34:$H$777,СВЦЭМ!$A$34:$A$777,$A250,СВЦЭМ!$B$33:$B$776,B$248)+'СЕТ СН'!$F$12</f>
        <v>0</v>
      </c>
      <c r="C250" s="36">
        <f>SUMIFS(СВЦЭМ!$H$34:$H$777,СВЦЭМ!$A$34:$A$777,$A250,СВЦЭМ!$B$33:$B$776,C$248)+'СЕТ СН'!$F$12</f>
        <v>0</v>
      </c>
      <c r="D250" s="36">
        <f>SUMIFS(СВЦЭМ!$H$34:$H$777,СВЦЭМ!$A$34:$A$777,$A250,СВЦЭМ!$B$33:$B$776,D$248)+'СЕТ СН'!$F$12</f>
        <v>0</v>
      </c>
      <c r="E250" s="36">
        <f>SUMIFS(СВЦЭМ!$H$34:$H$777,СВЦЭМ!$A$34:$A$777,$A250,СВЦЭМ!$B$33:$B$776,E$248)+'СЕТ СН'!$F$12</f>
        <v>0</v>
      </c>
      <c r="F250" s="36">
        <f>SUMIFS(СВЦЭМ!$H$34:$H$777,СВЦЭМ!$A$34:$A$777,$A250,СВЦЭМ!$B$33:$B$776,F$248)+'СЕТ СН'!$F$12</f>
        <v>0</v>
      </c>
      <c r="G250" s="36">
        <f>SUMIFS(СВЦЭМ!$H$34:$H$777,СВЦЭМ!$A$34:$A$777,$A250,СВЦЭМ!$B$33:$B$776,G$248)+'СЕТ СН'!$F$12</f>
        <v>0</v>
      </c>
      <c r="H250" s="36">
        <f>SUMIFS(СВЦЭМ!$H$34:$H$777,СВЦЭМ!$A$34:$A$777,$A250,СВЦЭМ!$B$33:$B$776,H$248)+'СЕТ СН'!$F$12</f>
        <v>0</v>
      </c>
      <c r="I250" s="36">
        <f>SUMIFS(СВЦЭМ!$H$34:$H$777,СВЦЭМ!$A$34:$A$777,$A250,СВЦЭМ!$B$33:$B$776,I$248)+'СЕТ СН'!$F$12</f>
        <v>0</v>
      </c>
      <c r="J250" s="36">
        <f>SUMIFS(СВЦЭМ!$H$34:$H$777,СВЦЭМ!$A$34:$A$777,$A250,СВЦЭМ!$B$33:$B$776,J$248)+'СЕТ СН'!$F$12</f>
        <v>0</v>
      </c>
      <c r="K250" s="36">
        <f>SUMIFS(СВЦЭМ!$H$34:$H$777,СВЦЭМ!$A$34:$A$777,$A250,СВЦЭМ!$B$33:$B$776,K$248)+'СЕТ СН'!$F$12</f>
        <v>0</v>
      </c>
      <c r="L250" s="36">
        <f>SUMIFS(СВЦЭМ!$H$34:$H$777,СВЦЭМ!$A$34:$A$777,$A250,СВЦЭМ!$B$33:$B$776,L$248)+'СЕТ СН'!$F$12</f>
        <v>0</v>
      </c>
      <c r="M250" s="36">
        <f>SUMIFS(СВЦЭМ!$H$34:$H$777,СВЦЭМ!$A$34:$A$777,$A250,СВЦЭМ!$B$33:$B$776,M$248)+'СЕТ СН'!$F$12</f>
        <v>0</v>
      </c>
      <c r="N250" s="36">
        <f>SUMIFS(СВЦЭМ!$H$34:$H$777,СВЦЭМ!$A$34:$A$777,$A250,СВЦЭМ!$B$33:$B$776,N$248)+'СЕТ СН'!$F$12</f>
        <v>0</v>
      </c>
      <c r="O250" s="36">
        <f>SUMIFS(СВЦЭМ!$H$34:$H$777,СВЦЭМ!$A$34:$A$777,$A250,СВЦЭМ!$B$33:$B$776,O$248)+'СЕТ СН'!$F$12</f>
        <v>0</v>
      </c>
      <c r="P250" s="36">
        <f>SUMIFS(СВЦЭМ!$H$34:$H$777,СВЦЭМ!$A$34:$A$777,$A250,СВЦЭМ!$B$33:$B$776,P$248)+'СЕТ СН'!$F$12</f>
        <v>0</v>
      </c>
      <c r="Q250" s="36">
        <f>SUMIFS(СВЦЭМ!$H$34:$H$777,СВЦЭМ!$A$34:$A$777,$A250,СВЦЭМ!$B$33:$B$776,Q$248)+'СЕТ СН'!$F$12</f>
        <v>0</v>
      </c>
      <c r="R250" s="36">
        <f>SUMIFS(СВЦЭМ!$H$34:$H$777,СВЦЭМ!$A$34:$A$777,$A250,СВЦЭМ!$B$33:$B$776,R$248)+'СЕТ СН'!$F$12</f>
        <v>0</v>
      </c>
      <c r="S250" s="36">
        <f>SUMIFS(СВЦЭМ!$H$34:$H$777,СВЦЭМ!$A$34:$A$777,$A250,СВЦЭМ!$B$33:$B$776,S$248)+'СЕТ СН'!$F$12</f>
        <v>0</v>
      </c>
      <c r="T250" s="36">
        <f>SUMIFS(СВЦЭМ!$H$34:$H$777,СВЦЭМ!$A$34:$A$777,$A250,СВЦЭМ!$B$33:$B$776,T$248)+'СЕТ СН'!$F$12</f>
        <v>0</v>
      </c>
      <c r="U250" s="36">
        <f>SUMIFS(СВЦЭМ!$H$34:$H$777,СВЦЭМ!$A$34:$A$777,$A250,СВЦЭМ!$B$33:$B$776,U$248)+'СЕТ СН'!$F$12</f>
        <v>0</v>
      </c>
      <c r="V250" s="36">
        <f>SUMIFS(СВЦЭМ!$H$34:$H$777,СВЦЭМ!$A$34:$A$777,$A250,СВЦЭМ!$B$33:$B$776,V$248)+'СЕТ СН'!$F$12</f>
        <v>0</v>
      </c>
      <c r="W250" s="36">
        <f>SUMIFS(СВЦЭМ!$H$34:$H$777,СВЦЭМ!$A$34:$A$777,$A250,СВЦЭМ!$B$33:$B$776,W$248)+'СЕТ СН'!$F$12</f>
        <v>0</v>
      </c>
      <c r="X250" s="36">
        <f>SUMIFS(СВЦЭМ!$H$34:$H$777,СВЦЭМ!$A$34:$A$777,$A250,СВЦЭМ!$B$33:$B$776,X$248)+'СЕТ СН'!$F$12</f>
        <v>0</v>
      </c>
      <c r="Y250" s="36">
        <f>SUMIFS(СВЦЭМ!$H$34:$H$777,СВЦЭМ!$A$34:$A$777,$A250,СВЦЭМ!$B$33:$B$776,Y$248)+'СЕТ СН'!$F$12</f>
        <v>0</v>
      </c>
    </row>
    <row r="251" spans="1:27" ht="15.75" hidden="1" x14ac:dyDescent="0.2">
      <c r="A251" s="35">
        <f t="shared" ref="A251:A279" si="7">A250+1</f>
        <v>43864</v>
      </c>
      <c r="B251" s="36">
        <f>SUMIFS(СВЦЭМ!$H$34:$H$777,СВЦЭМ!$A$34:$A$777,$A251,СВЦЭМ!$B$33:$B$776,B$248)+'СЕТ СН'!$F$12</f>
        <v>0</v>
      </c>
      <c r="C251" s="36">
        <f>SUMIFS(СВЦЭМ!$H$34:$H$777,СВЦЭМ!$A$34:$A$777,$A251,СВЦЭМ!$B$33:$B$776,C$248)+'СЕТ СН'!$F$12</f>
        <v>0</v>
      </c>
      <c r="D251" s="36">
        <f>SUMIFS(СВЦЭМ!$H$34:$H$777,СВЦЭМ!$A$34:$A$777,$A251,СВЦЭМ!$B$33:$B$776,D$248)+'СЕТ СН'!$F$12</f>
        <v>0</v>
      </c>
      <c r="E251" s="36">
        <f>SUMIFS(СВЦЭМ!$H$34:$H$777,СВЦЭМ!$A$34:$A$777,$A251,СВЦЭМ!$B$33:$B$776,E$248)+'СЕТ СН'!$F$12</f>
        <v>0</v>
      </c>
      <c r="F251" s="36">
        <f>SUMIFS(СВЦЭМ!$H$34:$H$777,СВЦЭМ!$A$34:$A$777,$A251,СВЦЭМ!$B$33:$B$776,F$248)+'СЕТ СН'!$F$12</f>
        <v>0</v>
      </c>
      <c r="G251" s="36">
        <f>SUMIFS(СВЦЭМ!$H$34:$H$777,СВЦЭМ!$A$34:$A$777,$A251,СВЦЭМ!$B$33:$B$776,G$248)+'СЕТ СН'!$F$12</f>
        <v>0</v>
      </c>
      <c r="H251" s="36">
        <f>SUMIFS(СВЦЭМ!$H$34:$H$777,СВЦЭМ!$A$34:$A$777,$A251,СВЦЭМ!$B$33:$B$776,H$248)+'СЕТ СН'!$F$12</f>
        <v>0</v>
      </c>
      <c r="I251" s="36">
        <f>SUMIFS(СВЦЭМ!$H$34:$H$777,СВЦЭМ!$A$34:$A$777,$A251,СВЦЭМ!$B$33:$B$776,I$248)+'СЕТ СН'!$F$12</f>
        <v>0</v>
      </c>
      <c r="J251" s="36">
        <f>SUMIFS(СВЦЭМ!$H$34:$H$777,СВЦЭМ!$A$34:$A$777,$A251,СВЦЭМ!$B$33:$B$776,J$248)+'СЕТ СН'!$F$12</f>
        <v>0</v>
      </c>
      <c r="K251" s="36">
        <f>SUMIFS(СВЦЭМ!$H$34:$H$777,СВЦЭМ!$A$34:$A$777,$A251,СВЦЭМ!$B$33:$B$776,K$248)+'СЕТ СН'!$F$12</f>
        <v>0</v>
      </c>
      <c r="L251" s="36">
        <f>SUMIFS(СВЦЭМ!$H$34:$H$777,СВЦЭМ!$A$34:$A$777,$A251,СВЦЭМ!$B$33:$B$776,L$248)+'СЕТ СН'!$F$12</f>
        <v>0</v>
      </c>
      <c r="M251" s="36">
        <f>SUMIFS(СВЦЭМ!$H$34:$H$777,СВЦЭМ!$A$34:$A$777,$A251,СВЦЭМ!$B$33:$B$776,M$248)+'СЕТ СН'!$F$12</f>
        <v>0</v>
      </c>
      <c r="N251" s="36">
        <f>SUMIFS(СВЦЭМ!$H$34:$H$777,СВЦЭМ!$A$34:$A$777,$A251,СВЦЭМ!$B$33:$B$776,N$248)+'СЕТ СН'!$F$12</f>
        <v>0</v>
      </c>
      <c r="O251" s="36">
        <f>SUMIFS(СВЦЭМ!$H$34:$H$777,СВЦЭМ!$A$34:$A$777,$A251,СВЦЭМ!$B$33:$B$776,O$248)+'СЕТ СН'!$F$12</f>
        <v>0</v>
      </c>
      <c r="P251" s="36">
        <f>SUMIFS(СВЦЭМ!$H$34:$H$777,СВЦЭМ!$A$34:$A$777,$A251,СВЦЭМ!$B$33:$B$776,P$248)+'СЕТ СН'!$F$12</f>
        <v>0</v>
      </c>
      <c r="Q251" s="36">
        <f>SUMIFS(СВЦЭМ!$H$34:$H$777,СВЦЭМ!$A$34:$A$777,$A251,СВЦЭМ!$B$33:$B$776,Q$248)+'СЕТ СН'!$F$12</f>
        <v>0</v>
      </c>
      <c r="R251" s="36">
        <f>SUMIFS(СВЦЭМ!$H$34:$H$777,СВЦЭМ!$A$34:$A$777,$A251,СВЦЭМ!$B$33:$B$776,R$248)+'СЕТ СН'!$F$12</f>
        <v>0</v>
      </c>
      <c r="S251" s="36">
        <f>SUMIFS(СВЦЭМ!$H$34:$H$777,СВЦЭМ!$A$34:$A$777,$A251,СВЦЭМ!$B$33:$B$776,S$248)+'СЕТ СН'!$F$12</f>
        <v>0</v>
      </c>
      <c r="T251" s="36">
        <f>SUMIFS(СВЦЭМ!$H$34:$H$777,СВЦЭМ!$A$34:$A$777,$A251,СВЦЭМ!$B$33:$B$776,T$248)+'СЕТ СН'!$F$12</f>
        <v>0</v>
      </c>
      <c r="U251" s="36">
        <f>SUMIFS(СВЦЭМ!$H$34:$H$777,СВЦЭМ!$A$34:$A$777,$A251,СВЦЭМ!$B$33:$B$776,U$248)+'СЕТ СН'!$F$12</f>
        <v>0</v>
      </c>
      <c r="V251" s="36">
        <f>SUMIFS(СВЦЭМ!$H$34:$H$777,СВЦЭМ!$A$34:$A$777,$A251,СВЦЭМ!$B$33:$B$776,V$248)+'СЕТ СН'!$F$12</f>
        <v>0</v>
      </c>
      <c r="W251" s="36">
        <f>SUMIFS(СВЦЭМ!$H$34:$H$777,СВЦЭМ!$A$34:$A$777,$A251,СВЦЭМ!$B$33:$B$776,W$248)+'СЕТ СН'!$F$12</f>
        <v>0</v>
      </c>
      <c r="X251" s="36">
        <f>SUMIFS(СВЦЭМ!$H$34:$H$777,СВЦЭМ!$A$34:$A$777,$A251,СВЦЭМ!$B$33:$B$776,X$248)+'СЕТ СН'!$F$12</f>
        <v>0</v>
      </c>
      <c r="Y251" s="36">
        <f>SUMIFS(СВЦЭМ!$H$34:$H$777,СВЦЭМ!$A$34:$A$777,$A251,СВЦЭМ!$B$33:$B$776,Y$248)+'СЕТ СН'!$F$12</f>
        <v>0</v>
      </c>
    </row>
    <row r="252" spans="1:27" ht="15.75" hidden="1" x14ac:dyDescent="0.2">
      <c r="A252" s="35">
        <f t="shared" si="7"/>
        <v>43865</v>
      </c>
      <c r="B252" s="36">
        <f>SUMIFS(СВЦЭМ!$H$34:$H$777,СВЦЭМ!$A$34:$A$777,$A252,СВЦЭМ!$B$33:$B$776,B$248)+'СЕТ СН'!$F$12</f>
        <v>0</v>
      </c>
      <c r="C252" s="36">
        <f>SUMIFS(СВЦЭМ!$H$34:$H$777,СВЦЭМ!$A$34:$A$777,$A252,СВЦЭМ!$B$33:$B$776,C$248)+'СЕТ СН'!$F$12</f>
        <v>0</v>
      </c>
      <c r="D252" s="36">
        <f>SUMIFS(СВЦЭМ!$H$34:$H$777,СВЦЭМ!$A$34:$A$777,$A252,СВЦЭМ!$B$33:$B$776,D$248)+'СЕТ СН'!$F$12</f>
        <v>0</v>
      </c>
      <c r="E252" s="36">
        <f>SUMIFS(СВЦЭМ!$H$34:$H$777,СВЦЭМ!$A$34:$A$777,$A252,СВЦЭМ!$B$33:$B$776,E$248)+'СЕТ СН'!$F$12</f>
        <v>0</v>
      </c>
      <c r="F252" s="36">
        <f>SUMIFS(СВЦЭМ!$H$34:$H$777,СВЦЭМ!$A$34:$A$777,$A252,СВЦЭМ!$B$33:$B$776,F$248)+'СЕТ СН'!$F$12</f>
        <v>0</v>
      </c>
      <c r="G252" s="36">
        <f>SUMIFS(СВЦЭМ!$H$34:$H$777,СВЦЭМ!$A$34:$A$777,$A252,СВЦЭМ!$B$33:$B$776,G$248)+'СЕТ СН'!$F$12</f>
        <v>0</v>
      </c>
      <c r="H252" s="36">
        <f>SUMIFS(СВЦЭМ!$H$34:$H$777,СВЦЭМ!$A$34:$A$777,$A252,СВЦЭМ!$B$33:$B$776,H$248)+'СЕТ СН'!$F$12</f>
        <v>0</v>
      </c>
      <c r="I252" s="36">
        <f>SUMIFS(СВЦЭМ!$H$34:$H$777,СВЦЭМ!$A$34:$A$777,$A252,СВЦЭМ!$B$33:$B$776,I$248)+'СЕТ СН'!$F$12</f>
        <v>0</v>
      </c>
      <c r="J252" s="36">
        <f>SUMIFS(СВЦЭМ!$H$34:$H$777,СВЦЭМ!$A$34:$A$777,$A252,СВЦЭМ!$B$33:$B$776,J$248)+'СЕТ СН'!$F$12</f>
        <v>0</v>
      </c>
      <c r="K252" s="36">
        <f>SUMIFS(СВЦЭМ!$H$34:$H$777,СВЦЭМ!$A$34:$A$777,$A252,СВЦЭМ!$B$33:$B$776,K$248)+'СЕТ СН'!$F$12</f>
        <v>0</v>
      </c>
      <c r="L252" s="36">
        <f>SUMIFS(СВЦЭМ!$H$34:$H$777,СВЦЭМ!$A$34:$A$777,$A252,СВЦЭМ!$B$33:$B$776,L$248)+'СЕТ СН'!$F$12</f>
        <v>0</v>
      </c>
      <c r="M252" s="36">
        <f>SUMIFS(СВЦЭМ!$H$34:$H$777,СВЦЭМ!$A$34:$A$777,$A252,СВЦЭМ!$B$33:$B$776,M$248)+'СЕТ СН'!$F$12</f>
        <v>0</v>
      </c>
      <c r="N252" s="36">
        <f>SUMIFS(СВЦЭМ!$H$34:$H$777,СВЦЭМ!$A$34:$A$777,$A252,СВЦЭМ!$B$33:$B$776,N$248)+'СЕТ СН'!$F$12</f>
        <v>0</v>
      </c>
      <c r="O252" s="36">
        <f>SUMIFS(СВЦЭМ!$H$34:$H$777,СВЦЭМ!$A$34:$A$777,$A252,СВЦЭМ!$B$33:$B$776,O$248)+'СЕТ СН'!$F$12</f>
        <v>0</v>
      </c>
      <c r="P252" s="36">
        <f>SUMIFS(СВЦЭМ!$H$34:$H$777,СВЦЭМ!$A$34:$A$777,$A252,СВЦЭМ!$B$33:$B$776,P$248)+'СЕТ СН'!$F$12</f>
        <v>0</v>
      </c>
      <c r="Q252" s="36">
        <f>SUMIFS(СВЦЭМ!$H$34:$H$777,СВЦЭМ!$A$34:$A$777,$A252,СВЦЭМ!$B$33:$B$776,Q$248)+'СЕТ СН'!$F$12</f>
        <v>0</v>
      </c>
      <c r="R252" s="36">
        <f>SUMIFS(СВЦЭМ!$H$34:$H$777,СВЦЭМ!$A$34:$A$777,$A252,СВЦЭМ!$B$33:$B$776,R$248)+'СЕТ СН'!$F$12</f>
        <v>0</v>
      </c>
      <c r="S252" s="36">
        <f>SUMIFS(СВЦЭМ!$H$34:$H$777,СВЦЭМ!$A$34:$A$777,$A252,СВЦЭМ!$B$33:$B$776,S$248)+'СЕТ СН'!$F$12</f>
        <v>0</v>
      </c>
      <c r="T252" s="36">
        <f>SUMIFS(СВЦЭМ!$H$34:$H$777,СВЦЭМ!$A$34:$A$777,$A252,СВЦЭМ!$B$33:$B$776,T$248)+'СЕТ СН'!$F$12</f>
        <v>0</v>
      </c>
      <c r="U252" s="36">
        <f>SUMIFS(СВЦЭМ!$H$34:$H$777,СВЦЭМ!$A$34:$A$777,$A252,СВЦЭМ!$B$33:$B$776,U$248)+'СЕТ СН'!$F$12</f>
        <v>0</v>
      </c>
      <c r="V252" s="36">
        <f>SUMIFS(СВЦЭМ!$H$34:$H$777,СВЦЭМ!$A$34:$A$777,$A252,СВЦЭМ!$B$33:$B$776,V$248)+'СЕТ СН'!$F$12</f>
        <v>0</v>
      </c>
      <c r="W252" s="36">
        <f>SUMIFS(СВЦЭМ!$H$34:$H$777,СВЦЭМ!$A$34:$A$777,$A252,СВЦЭМ!$B$33:$B$776,W$248)+'СЕТ СН'!$F$12</f>
        <v>0</v>
      </c>
      <c r="X252" s="36">
        <f>SUMIFS(СВЦЭМ!$H$34:$H$777,СВЦЭМ!$A$34:$A$777,$A252,СВЦЭМ!$B$33:$B$776,X$248)+'СЕТ СН'!$F$12</f>
        <v>0</v>
      </c>
      <c r="Y252" s="36">
        <f>SUMIFS(СВЦЭМ!$H$34:$H$777,СВЦЭМ!$A$34:$A$777,$A252,СВЦЭМ!$B$33:$B$776,Y$248)+'СЕТ СН'!$F$12</f>
        <v>0</v>
      </c>
    </row>
    <row r="253" spans="1:27" ht="15.75" hidden="1" x14ac:dyDescent="0.2">
      <c r="A253" s="35">
        <f t="shared" si="7"/>
        <v>43866</v>
      </c>
      <c r="B253" s="36">
        <f>SUMIFS(СВЦЭМ!$H$34:$H$777,СВЦЭМ!$A$34:$A$777,$A253,СВЦЭМ!$B$33:$B$776,B$248)+'СЕТ СН'!$F$12</f>
        <v>0</v>
      </c>
      <c r="C253" s="36">
        <f>SUMIFS(СВЦЭМ!$H$34:$H$777,СВЦЭМ!$A$34:$A$777,$A253,СВЦЭМ!$B$33:$B$776,C$248)+'СЕТ СН'!$F$12</f>
        <v>0</v>
      </c>
      <c r="D253" s="36">
        <f>SUMIFS(СВЦЭМ!$H$34:$H$777,СВЦЭМ!$A$34:$A$777,$A253,СВЦЭМ!$B$33:$B$776,D$248)+'СЕТ СН'!$F$12</f>
        <v>0</v>
      </c>
      <c r="E253" s="36">
        <f>SUMIFS(СВЦЭМ!$H$34:$H$777,СВЦЭМ!$A$34:$A$777,$A253,СВЦЭМ!$B$33:$B$776,E$248)+'СЕТ СН'!$F$12</f>
        <v>0</v>
      </c>
      <c r="F253" s="36">
        <f>SUMIFS(СВЦЭМ!$H$34:$H$777,СВЦЭМ!$A$34:$A$777,$A253,СВЦЭМ!$B$33:$B$776,F$248)+'СЕТ СН'!$F$12</f>
        <v>0</v>
      </c>
      <c r="G253" s="36">
        <f>SUMIFS(СВЦЭМ!$H$34:$H$777,СВЦЭМ!$A$34:$A$777,$A253,СВЦЭМ!$B$33:$B$776,G$248)+'СЕТ СН'!$F$12</f>
        <v>0</v>
      </c>
      <c r="H253" s="36">
        <f>SUMIFS(СВЦЭМ!$H$34:$H$777,СВЦЭМ!$A$34:$A$777,$A253,СВЦЭМ!$B$33:$B$776,H$248)+'СЕТ СН'!$F$12</f>
        <v>0</v>
      </c>
      <c r="I253" s="36">
        <f>SUMIFS(СВЦЭМ!$H$34:$H$777,СВЦЭМ!$A$34:$A$777,$A253,СВЦЭМ!$B$33:$B$776,I$248)+'СЕТ СН'!$F$12</f>
        <v>0</v>
      </c>
      <c r="J253" s="36">
        <f>SUMIFS(СВЦЭМ!$H$34:$H$777,СВЦЭМ!$A$34:$A$777,$A253,СВЦЭМ!$B$33:$B$776,J$248)+'СЕТ СН'!$F$12</f>
        <v>0</v>
      </c>
      <c r="K253" s="36">
        <f>SUMIFS(СВЦЭМ!$H$34:$H$777,СВЦЭМ!$A$34:$A$777,$A253,СВЦЭМ!$B$33:$B$776,K$248)+'СЕТ СН'!$F$12</f>
        <v>0</v>
      </c>
      <c r="L253" s="36">
        <f>SUMIFS(СВЦЭМ!$H$34:$H$777,СВЦЭМ!$A$34:$A$777,$A253,СВЦЭМ!$B$33:$B$776,L$248)+'СЕТ СН'!$F$12</f>
        <v>0</v>
      </c>
      <c r="M253" s="36">
        <f>SUMIFS(СВЦЭМ!$H$34:$H$777,СВЦЭМ!$A$34:$A$777,$A253,СВЦЭМ!$B$33:$B$776,M$248)+'СЕТ СН'!$F$12</f>
        <v>0</v>
      </c>
      <c r="N253" s="36">
        <f>SUMIFS(СВЦЭМ!$H$34:$H$777,СВЦЭМ!$A$34:$A$777,$A253,СВЦЭМ!$B$33:$B$776,N$248)+'СЕТ СН'!$F$12</f>
        <v>0</v>
      </c>
      <c r="O253" s="36">
        <f>SUMIFS(СВЦЭМ!$H$34:$H$777,СВЦЭМ!$A$34:$A$777,$A253,СВЦЭМ!$B$33:$B$776,O$248)+'СЕТ СН'!$F$12</f>
        <v>0</v>
      </c>
      <c r="P253" s="36">
        <f>SUMIFS(СВЦЭМ!$H$34:$H$777,СВЦЭМ!$A$34:$A$777,$A253,СВЦЭМ!$B$33:$B$776,P$248)+'СЕТ СН'!$F$12</f>
        <v>0</v>
      </c>
      <c r="Q253" s="36">
        <f>SUMIFS(СВЦЭМ!$H$34:$H$777,СВЦЭМ!$A$34:$A$777,$A253,СВЦЭМ!$B$33:$B$776,Q$248)+'СЕТ СН'!$F$12</f>
        <v>0</v>
      </c>
      <c r="R253" s="36">
        <f>SUMIFS(СВЦЭМ!$H$34:$H$777,СВЦЭМ!$A$34:$A$777,$A253,СВЦЭМ!$B$33:$B$776,R$248)+'СЕТ СН'!$F$12</f>
        <v>0</v>
      </c>
      <c r="S253" s="36">
        <f>SUMIFS(СВЦЭМ!$H$34:$H$777,СВЦЭМ!$A$34:$A$777,$A253,СВЦЭМ!$B$33:$B$776,S$248)+'СЕТ СН'!$F$12</f>
        <v>0</v>
      </c>
      <c r="T253" s="36">
        <f>SUMIFS(СВЦЭМ!$H$34:$H$777,СВЦЭМ!$A$34:$A$777,$A253,СВЦЭМ!$B$33:$B$776,T$248)+'СЕТ СН'!$F$12</f>
        <v>0</v>
      </c>
      <c r="U253" s="36">
        <f>SUMIFS(СВЦЭМ!$H$34:$H$777,СВЦЭМ!$A$34:$A$777,$A253,СВЦЭМ!$B$33:$B$776,U$248)+'СЕТ СН'!$F$12</f>
        <v>0</v>
      </c>
      <c r="V253" s="36">
        <f>SUMIFS(СВЦЭМ!$H$34:$H$777,СВЦЭМ!$A$34:$A$777,$A253,СВЦЭМ!$B$33:$B$776,V$248)+'СЕТ СН'!$F$12</f>
        <v>0</v>
      </c>
      <c r="W253" s="36">
        <f>SUMIFS(СВЦЭМ!$H$34:$H$777,СВЦЭМ!$A$34:$A$777,$A253,СВЦЭМ!$B$33:$B$776,W$248)+'СЕТ СН'!$F$12</f>
        <v>0</v>
      </c>
      <c r="X253" s="36">
        <f>SUMIFS(СВЦЭМ!$H$34:$H$777,СВЦЭМ!$A$34:$A$777,$A253,СВЦЭМ!$B$33:$B$776,X$248)+'СЕТ СН'!$F$12</f>
        <v>0</v>
      </c>
      <c r="Y253" s="36">
        <f>SUMIFS(СВЦЭМ!$H$34:$H$777,СВЦЭМ!$A$34:$A$777,$A253,СВЦЭМ!$B$33:$B$776,Y$248)+'СЕТ СН'!$F$12</f>
        <v>0</v>
      </c>
    </row>
    <row r="254" spans="1:27" ht="15.75" hidden="1" x14ac:dyDescent="0.2">
      <c r="A254" s="35">
        <f t="shared" si="7"/>
        <v>43867</v>
      </c>
      <c r="B254" s="36">
        <f>SUMIFS(СВЦЭМ!$H$34:$H$777,СВЦЭМ!$A$34:$A$777,$A254,СВЦЭМ!$B$33:$B$776,B$248)+'СЕТ СН'!$F$12</f>
        <v>0</v>
      </c>
      <c r="C254" s="36">
        <f>SUMIFS(СВЦЭМ!$H$34:$H$777,СВЦЭМ!$A$34:$A$777,$A254,СВЦЭМ!$B$33:$B$776,C$248)+'СЕТ СН'!$F$12</f>
        <v>0</v>
      </c>
      <c r="D254" s="36">
        <f>SUMIFS(СВЦЭМ!$H$34:$H$777,СВЦЭМ!$A$34:$A$777,$A254,СВЦЭМ!$B$33:$B$776,D$248)+'СЕТ СН'!$F$12</f>
        <v>0</v>
      </c>
      <c r="E254" s="36">
        <f>SUMIFS(СВЦЭМ!$H$34:$H$777,СВЦЭМ!$A$34:$A$777,$A254,СВЦЭМ!$B$33:$B$776,E$248)+'СЕТ СН'!$F$12</f>
        <v>0</v>
      </c>
      <c r="F254" s="36">
        <f>SUMIFS(СВЦЭМ!$H$34:$H$777,СВЦЭМ!$A$34:$A$777,$A254,СВЦЭМ!$B$33:$B$776,F$248)+'СЕТ СН'!$F$12</f>
        <v>0</v>
      </c>
      <c r="G254" s="36">
        <f>SUMIFS(СВЦЭМ!$H$34:$H$777,СВЦЭМ!$A$34:$A$777,$A254,СВЦЭМ!$B$33:$B$776,G$248)+'СЕТ СН'!$F$12</f>
        <v>0</v>
      </c>
      <c r="H254" s="36">
        <f>SUMIFS(СВЦЭМ!$H$34:$H$777,СВЦЭМ!$A$34:$A$777,$A254,СВЦЭМ!$B$33:$B$776,H$248)+'СЕТ СН'!$F$12</f>
        <v>0</v>
      </c>
      <c r="I254" s="36">
        <f>SUMIFS(СВЦЭМ!$H$34:$H$777,СВЦЭМ!$A$34:$A$777,$A254,СВЦЭМ!$B$33:$B$776,I$248)+'СЕТ СН'!$F$12</f>
        <v>0</v>
      </c>
      <c r="J254" s="36">
        <f>SUMIFS(СВЦЭМ!$H$34:$H$777,СВЦЭМ!$A$34:$A$777,$A254,СВЦЭМ!$B$33:$B$776,J$248)+'СЕТ СН'!$F$12</f>
        <v>0</v>
      </c>
      <c r="K254" s="36">
        <f>SUMIFS(СВЦЭМ!$H$34:$H$777,СВЦЭМ!$A$34:$A$777,$A254,СВЦЭМ!$B$33:$B$776,K$248)+'СЕТ СН'!$F$12</f>
        <v>0</v>
      </c>
      <c r="L254" s="36">
        <f>SUMIFS(СВЦЭМ!$H$34:$H$777,СВЦЭМ!$A$34:$A$777,$A254,СВЦЭМ!$B$33:$B$776,L$248)+'СЕТ СН'!$F$12</f>
        <v>0</v>
      </c>
      <c r="M254" s="36">
        <f>SUMIFS(СВЦЭМ!$H$34:$H$777,СВЦЭМ!$A$34:$A$777,$A254,СВЦЭМ!$B$33:$B$776,M$248)+'СЕТ СН'!$F$12</f>
        <v>0</v>
      </c>
      <c r="N254" s="36">
        <f>SUMIFS(СВЦЭМ!$H$34:$H$777,СВЦЭМ!$A$34:$A$777,$A254,СВЦЭМ!$B$33:$B$776,N$248)+'СЕТ СН'!$F$12</f>
        <v>0</v>
      </c>
      <c r="O254" s="36">
        <f>SUMIFS(СВЦЭМ!$H$34:$H$777,СВЦЭМ!$A$34:$A$777,$A254,СВЦЭМ!$B$33:$B$776,O$248)+'СЕТ СН'!$F$12</f>
        <v>0</v>
      </c>
      <c r="P254" s="36">
        <f>SUMIFS(СВЦЭМ!$H$34:$H$777,СВЦЭМ!$A$34:$A$777,$A254,СВЦЭМ!$B$33:$B$776,P$248)+'СЕТ СН'!$F$12</f>
        <v>0</v>
      </c>
      <c r="Q254" s="36">
        <f>SUMIFS(СВЦЭМ!$H$34:$H$777,СВЦЭМ!$A$34:$A$777,$A254,СВЦЭМ!$B$33:$B$776,Q$248)+'СЕТ СН'!$F$12</f>
        <v>0</v>
      </c>
      <c r="R254" s="36">
        <f>SUMIFS(СВЦЭМ!$H$34:$H$777,СВЦЭМ!$A$34:$A$777,$A254,СВЦЭМ!$B$33:$B$776,R$248)+'СЕТ СН'!$F$12</f>
        <v>0</v>
      </c>
      <c r="S254" s="36">
        <f>SUMIFS(СВЦЭМ!$H$34:$H$777,СВЦЭМ!$A$34:$A$777,$A254,СВЦЭМ!$B$33:$B$776,S$248)+'СЕТ СН'!$F$12</f>
        <v>0</v>
      </c>
      <c r="T254" s="36">
        <f>SUMIFS(СВЦЭМ!$H$34:$H$777,СВЦЭМ!$A$34:$A$777,$A254,СВЦЭМ!$B$33:$B$776,T$248)+'СЕТ СН'!$F$12</f>
        <v>0</v>
      </c>
      <c r="U254" s="36">
        <f>SUMIFS(СВЦЭМ!$H$34:$H$777,СВЦЭМ!$A$34:$A$777,$A254,СВЦЭМ!$B$33:$B$776,U$248)+'СЕТ СН'!$F$12</f>
        <v>0</v>
      </c>
      <c r="V254" s="36">
        <f>SUMIFS(СВЦЭМ!$H$34:$H$777,СВЦЭМ!$A$34:$A$777,$A254,СВЦЭМ!$B$33:$B$776,V$248)+'СЕТ СН'!$F$12</f>
        <v>0</v>
      </c>
      <c r="W254" s="36">
        <f>SUMIFS(СВЦЭМ!$H$34:$H$777,СВЦЭМ!$A$34:$A$777,$A254,СВЦЭМ!$B$33:$B$776,W$248)+'СЕТ СН'!$F$12</f>
        <v>0</v>
      </c>
      <c r="X254" s="36">
        <f>SUMIFS(СВЦЭМ!$H$34:$H$777,СВЦЭМ!$A$34:$A$777,$A254,СВЦЭМ!$B$33:$B$776,X$248)+'СЕТ СН'!$F$12</f>
        <v>0</v>
      </c>
      <c r="Y254" s="36">
        <f>SUMIFS(СВЦЭМ!$H$34:$H$777,СВЦЭМ!$A$34:$A$777,$A254,СВЦЭМ!$B$33:$B$776,Y$248)+'СЕТ СН'!$F$12</f>
        <v>0</v>
      </c>
    </row>
    <row r="255" spans="1:27" ht="15.75" hidden="1" x14ac:dyDescent="0.2">
      <c r="A255" s="35">
        <f t="shared" si="7"/>
        <v>43868</v>
      </c>
      <c r="B255" s="36">
        <f>SUMIFS(СВЦЭМ!$H$34:$H$777,СВЦЭМ!$A$34:$A$777,$A255,СВЦЭМ!$B$33:$B$776,B$248)+'СЕТ СН'!$F$12</f>
        <v>0</v>
      </c>
      <c r="C255" s="36">
        <f>SUMIFS(СВЦЭМ!$H$34:$H$777,СВЦЭМ!$A$34:$A$777,$A255,СВЦЭМ!$B$33:$B$776,C$248)+'СЕТ СН'!$F$12</f>
        <v>0</v>
      </c>
      <c r="D255" s="36">
        <f>SUMIFS(СВЦЭМ!$H$34:$H$777,СВЦЭМ!$A$34:$A$777,$A255,СВЦЭМ!$B$33:$B$776,D$248)+'СЕТ СН'!$F$12</f>
        <v>0</v>
      </c>
      <c r="E255" s="36">
        <f>SUMIFS(СВЦЭМ!$H$34:$H$777,СВЦЭМ!$A$34:$A$777,$A255,СВЦЭМ!$B$33:$B$776,E$248)+'СЕТ СН'!$F$12</f>
        <v>0</v>
      </c>
      <c r="F255" s="36">
        <f>SUMIFS(СВЦЭМ!$H$34:$H$777,СВЦЭМ!$A$34:$A$777,$A255,СВЦЭМ!$B$33:$B$776,F$248)+'СЕТ СН'!$F$12</f>
        <v>0</v>
      </c>
      <c r="G255" s="36">
        <f>SUMIFS(СВЦЭМ!$H$34:$H$777,СВЦЭМ!$A$34:$A$777,$A255,СВЦЭМ!$B$33:$B$776,G$248)+'СЕТ СН'!$F$12</f>
        <v>0</v>
      </c>
      <c r="H255" s="36">
        <f>SUMIFS(СВЦЭМ!$H$34:$H$777,СВЦЭМ!$A$34:$A$777,$A255,СВЦЭМ!$B$33:$B$776,H$248)+'СЕТ СН'!$F$12</f>
        <v>0</v>
      </c>
      <c r="I255" s="36">
        <f>SUMIFS(СВЦЭМ!$H$34:$H$777,СВЦЭМ!$A$34:$A$777,$A255,СВЦЭМ!$B$33:$B$776,I$248)+'СЕТ СН'!$F$12</f>
        <v>0</v>
      </c>
      <c r="J255" s="36">
        <f>SUMIFS(СВЦЭМ!$H$34:$H$777,СВЦЭМ!$A$34:$A$777,$A255,СВЦЭМ!$B$33:$B$776,J$248)+'СЕТ СН'!$F$12</f>
        <v>0</v>
      </c>
      <c r="K255" s="36">
        <f>SUMIFS(СВЦЭМ!$H$34:$H$777,СВЦЭМ!$A$34:$A$777,$A255,СВЦЭМ!$B$33:$B$776,K$248)+'СЕТ СН'!$F$12</f>
        <v>0</v>
      </c>
      <c r="L255" s="36">
        <f>SUMIFS(СВЦЭМ!$H$34:$H$777,СВЦЭМ!$A$34:$A$777,$A255,СВЦЭМ!$B$33:$B$776,L$248)+'СЕТ СН'!$F$12</f>
        <v>0</v>
      </c>
      <c r="M255" s="36">
        <f>SUMIFS(СВЦЭМ!$H$34:$H$777,СВЦЭМ!$A$34:$A$777,$A255,СВЦЭМ!$B$33:$B$776,M$248)+'СЕТ СН'!$F$12</f>
        <v>0</v>
      </c>
      <c r="N255" s="36">
        <f>SUMIFS(СВЦЭМ!$H$34:$H$777,СВЦЭМ!$A$34:$A$777,$A255,СВЦЭМ!$B$33:$B$776,N$248)+'СЕТ СН'!$F$12</f>
        <v>0</v>
      </c>
      <c r="O255" s="36">
        <f>SUMIFS(СВЦЭМ!$H$34:$H$777,СВЦЭМ!$A$34:$A$777,$A255,СВЦЭМ!$B$33:$B$776,O$248)+'СЕТ СН'!$F$12</f>
        <v>0</v>
      </c>
      <c r="P255" s="36">
        <f>SUMIFS(СВЦЭМ!$H$34:$H$777,СВЦЭМ!$A$34:$A$777,$A255,СВЦЭМ!$B$33:$B$776,P$248)+'СЕТ СН'!$F$12</f>
        <v>0</v>
      </c>
      <c r="Q255" s="36">
        <f>SUMIFS(СВЦЭМ!$H$34:$H$777,СВЦЭМ!$A$34:$A$777,$A255,СВЦЭМ!$B$33:$B$776,Q$248)+'СЕТ СН'!$F$12</f>
        <v>0</v>
      </c>
      <c r="R255" s="36">
        <f>SUMIFS(СВЦЭМ!$H$34:$H$777,СВЦЭМ!$A$34:$A$777,$A255,СВЦЭМ!$B$33:$B$776,R$248)+'СЕТ СН'!$F$12</f>
        <v>0</v>
      </c>
      <c r="S255" s="36">
        <f>SUMIFS(СВЦЭМ!$H$34:$H$777,СВЦЭМ!$A$34:$A$777,$A255,СВЦЭМ!$B$33:$B$776,S$248)+'СЕТ СН'!$F$12</f>
        <v>0</v>
      </c>
      <c r="T255" s="36">
        <f>SUMIFS(СВЦЭМ!$H$34:$H$777,СВЦЭМ!$A$34:$A$777,$A255,СВЦЭМ!$B$33:$B$776,T$248)+'СЕТ СН'!$F$12</f>
        <v>0</v>
      </c>
      <c r="U255" s="36">
        <f>SUMIFS(СВЦЭМ!$H$34:$H$777,СВЦЭМ!$A$34:$A$777,$A255,СВЦЭМ!$B$33:$B$776,U$248)+'СЕТ СН'!$F$12</f>
        <v>0</v>
      </c>
      <c r="V255" s="36">
        <f>SUMIFS(СВЦЭМ!$H$34:$H$777,СВЦЭМ!$A$34:$A$777,$A255,СВЦЭМ!$B$33:$B$776,V$248)+'СЕТ СН'!$F$12</f>
        <v>0</v>
      </c>
      <c r="W255" s="36">
        <f>SUMIFS(СВЦЭМ!$H$34:$H$777,СВЦЭМ!$A$34:$A$777,$A255,СВЦЭМ!$B$33:$B$776,W$248)+'СЕТ СН'!$F$12</f>
        <v>0</v>
      </c>
      <c r="X255" s="36">
        <f>SUMIFS(СВЦЭМ!$H$34:$H$777,СВЦЭМ!$A$34:$A$777,$A255,СВЦЭМ!$B$33:$B$776,X$248)+'СЕТ СН'!$F$12</f>
        <v>0</v>
      </c>
      <c r="Y255" s="36">
        <f>SUMIFS(СВЦЭМ!$H$34:$H$777,СВЦЭМ!$A$34:$A$777,$A255,СВЦЭМ!$B$33:$B$776,Y$248)+'СЕТ СН'!$F$12</f>
        <v>0</v>
      </c>
    </row>
    <row r="256" spans="1:27" ht="15.75" hidden="1" x14ac:dyDescent="0.2">
      <c r="A256" s="35">
        <f t="shared" si="7"/>
        <v>43869</v>
      </c>
      <c r="B256" s="36">
        <f>SUMIFS(СВЦЭМ!$H$34:$H$777,СВЦЭМ!$A$34:$A$777,$A256,СВЦЭМ!$B$33:$B$776,B$248)+'СЕТ СН'!$F$12</f>
        <v>0</v>
      </c>
      <c r="C256" s="36">
        <f>SUMIFS(СВЦЭМ!$H$34:$H$777,СВЦЭМ!$A$34:$A$777,$A256,СВЦЭМ!$B$33:$B$776,C$248)+'СЕТ СН'!$F$12</f>
        <v>0</v>
      </c>
      <c r="D256" s="36">
        <f>SUMIFS(СВЦЭМ!$H$34:$H$777,СВЦЭМ!$A$34:$A$777,$A256,СВЦЭМ!$B$33:$B$776,D$248)+'СЕТ СН'!$F$12</f>
        <v>0</v>
      </c>
      <c r="E256" s="36">
        <f>SUMIFS(СВЦЭМ!$H$34:$H$777,СВЦЭМ!$A$34:$A$777,$A256,СВЦЭМ!$B$33:$B$776,E$248)+'СЕТ СН'!$F$12</f>
        <v>0</v>
      </c>
      <c r="F256" s="36">
        <f>SUMIFS(СВЦЭМ!$H$34:$H$777,СВЦЭМ!$A$34:$A$777,$A256,СВЦЭМ!$B$33:$B$776,F$248)+'СЕТ СН'!$F$12</f>
        <v>0</v>
      </c>
      <c r="G256" s="36">
        <f>SUMIFS(СВЦЭМ!$H$34:$H$777,СВЦЭМ!$A$34:$A$777,$A256,СВЦЭМ!$B$33:$B$776,G$248)+'СЕТ СН'!$F$12</f>
        <v>0</v>
      </c>
      <c r="H256" s="36">
        <f>SUMIFS(СВЦЭМ!$H$34:$H$777,СВЦЭМ!$A$34:$A$777,$A256,СВЦЭМ!$B$33:$B$776,H$248)+'СЕТ СН'!$F$12</f>
        <v>0</v>
      </c>
      <c r="I256" s="36">
        <f>SUMIFS(СВЦЭМ!$H$34:$H$777,СВЦЭМ!$A$34:$A$777,$A256,СВЦЭМ!$B$33:$B$776,I$248)+'СЕТ СН'!$F$12</f>
        <v>0</v>
      </c>
      <c r="J256" s="36">
        <f>SUMIFS(СВЦЭМ!$H$34:$H$777,СВЦЭМ!$A$34:$A$777,$A256,СВЦЭМ!$B$33:$B$776,J$248)+'СЕТ СН'!$F$12</f>
        <v>0</v>
      </c>
      <c r="K256" s="36">
        <f>SUMIFS(СВЦЭМ!$H$34:$H$777,СВЦЭМ!$A$34:$A$777,$A256,СВЦЭМ!$B$33:$B$776,K$248)+'СЕТ СН'!$F$12</f>
        <v>0</v>
      </c>
      <c r="L256" s="36">
        <f>SUMIFS(СВЦЭМ!$H$34:$H$777,СВЦЭМ!$A$34:$A$777,$A256,СВЦЭМ!$B$33:$B$776,L$248)+'СЕТ СН'!$F$12</f>
        <v>0</v>
      </c>
      <c r="M256" s="36">
        <f>SUMIFS(СВЦЭМ!$H$34:$H$777,СВЦЭМ!$A$34:$A$777,$A256,СВЦЭМ!$B$33:$B$776,M$248)+'СЕТ СН'!$F$12</f>
        <v>0</v>
      </c>
      <c r="N256" s="36">
        <f>SUMIFS(СВЦЭМ!$H$34:$H$777,СВЦЭМ!$A$34:$A$777,$A256,СВЦЭМ!$B$33:$B$776,N$248)+'СЕТ СН'!$F$12</f>
        <v>0</v>
      </c>
      <c r="O256" s="36">
        <f>SUMIFS(СВЦЭМ!$H$34:$H$777,СВЦЭМ!$A$34:$A$777,$A256,СВЦЭМ!$B$33:$B$776,O$248)+'СЕТ СН'!$F$12</f>
        <v>0</v>
      </c>
      <c r="P256" s="36">
        <f>SUMIFS(СВЦЭМ!$H$34:$H$777,СВЦЭМ!$A$34:$A$777,$A256,СВЦЭМ!$B$33:$B$776,P$248)+'СЕТ СН'!$F$12</f>
        <v>0</v>
      </c>
      <c r="Q256" s="36">
        <f>SUMIFS(СВЦЭМ!$H$34:$H$777,СВЦЭМ!$A$34:$A$777,$A256,СВЦЭМ!$B$33:$B$776,Q$248)+'СЕТ СН'!$F$12</f>
        <v>0</v>
      </c>
      <c r="R256" s="36">
        <f>SUMIFS(СВЦЭМ!$H$34:$H$777,СВЦЭМ!$A$34:$A$777,$A256,СВЦЭМ!$B$33:$B$776,R$248)+'СЕТ СН'!$F$12</f>
        <v>0</v>
      </c>
      <c r="S256" s="36">
        <f>SUMIFS(СВЦЭМ!$H$34:$H$777,СВЦЭМ!$A$34:$A$777,$A256,СВЦЭМ!$B$33:$B$776,S$248)+'СЕТ СН'!$F$12</f>
        <v>0</v>
      </c>
      <c r="T256" s="36">
        <f>SUMIFS(СВЦЭМ!$H$34:$H$777,СВЦЭМ!$A$34:$A$777,$A256,СВЦЭМ!$B$33:$B$776,T$248)+'СЕТ СН'!$F$12</f>
        <v>0</v>
      </c>
      <c r="U256" s="36">
        <f>SUMIFS(СВЦЭМ!$H$34:$H$777,СВЦЭМ!$A$34:$A$777,$A256,СВЦЭМ!$B$33:$B$776,U$248)+'СЕТ СН'!$F$12</f>
        <v>0</v>
      </c>
      <c r="V256" s="36">
        <f>SUMIFS(СВЦЭМ!$H$34:$H$777,СВЦЭМ!$A$34:$A$777,$A256,СВЦЭМ!$B$33:$B$776,V$248)+'СЕТ СН'!$F$12</f>
        <v>0</v>
      </c>
      <c r="W256" s="36">
        <f>SUMIFS(СВЦЭМ!$H$34:$H$777,СВЦЭМ!$A$34:$A$777,$A256,СВЦЭМ!$B$33:$B$776,W$248)+'СЕТ СН'!$F$12</f>
        <v>0</v>
      </c>
      <c r="X256" s="36">
        <f>SUMIFS(СВЦЭМ!$H$34:$H$777,СВЦЭМ!$A$34:$A$777,$A256,СВЦЭМ!$B$33:$B$776,X$248)+'СЕТ СН'!$F$12</f>
        <v>0</v>
      </c>
      <c r="Y256" s="36">
        <f>SUMIFS(СВЦЭМ!$H$34:$H$777,СВЦЭМ!$A$34:$A$777,$A256,СВЦЭМ!$B$33:$B$776,Y$248)+'СЕТ СН'!$F$12</f>
        <v>0</v>
      </c>
    </row>
    <row r="257" spans="1:25" ht="15.75" hidden="1" x14ac:dyDescent="0.2">
      <c r="A257" s="35">
        <f t="shared" si="7"/>
        <v>43870</v>
      </c>
      <c r="B257" s="36">
        <f>SUMIFS(СВЦЭМ!$H$34:$H$777,СВЦЭМ!$A$34:$A$777,$A257,СВЦЭМ!$B$33:$B$776,B$248)+'СЕТ СН'!$F$12</f>
        <v>0</v>
      </c>
      <c r="C257" s="36">
        <f>SUMIFS(СВЦЭМ!$H$34:$H$777,СВЦЭМ!$A$34:$A$777,$A257,СВЦЭМ!$B$33:$B$776,C$248)+'СЕТ СН'!$F$12</f>
        <v>0</v>
      </c>
      <c r="D257" s="36">
        <f>SUMIFS(СВЦЭМ!$H$34:$H$777,СВЦЭМ!$A$34:$A$777,$A257,СВЦЭМ!$B$33:$B$776,D$248)+'СЕТ СН'!$F$12</f>
        <v>0</v>
      </c>
      <c r="E257" s="36">
        <f>SUMIFS(СВЦЭМ!$H$34:$H$777,СВЦЭМ!$A$34:$A$777,$A257,СВЦЭМ!$B$33:$B$776,E$248)+'СЕТ СН'!$F$12</f>
        <v>0</v>
      </c>
      <c r="F257" s="36">
        <f>SUMIFS(СВЦЭМ!$H$34:$H$777,СВЦЭМ!$A$34:$A$777,$A257,СВЦЭМ!$B$33:$B$776,F$248)+'СЕТ СН'!$F$12</f>
        <v>0</v>
      </c>
      <c r="G257" s="36">
        <f>SUMIFS(СВЦЭМ!$H$34:$H$777,СВЦЭМ!$A$34:$A$777,$A257,СВЦЭМ!$B$33:$B$776,G$248)+'СЕТ СН'!$F$12</f>
        <v>0</v>
      </c>
      <c r="H257" s="36">
        <f>SUMIFS(СВЦЭМ!$H$34:$H$777,СВЦЭМ!$A$34:$A$777,$A257,СВЦЭМ!$B$33:$B$776,H$248)+'СЕТ СН'!$F$12</f>
        <v>0</v>
      </c>
      <c r="I257" s="36">
        <f>SUMIFS(СВЦЭМ!$H$34:$H$777,СВЦЭМ!$A$34:$A$777,$A257,СВЦЭМ!$B$33:$B$776,I$248)+'СЕТ СН'!$F$12</f>
        <v>0</v>
      </c>
      <c r="J257" s="36">
        <f>SUMIFS(СВЦЭМ!$H$34:$H$777,СВЦЭМ!$A$34:$A$777,$A257,СВЦЭМ!$B$33:$B$776,J$248)+'СЕТ СН'!$F$12</f>
        <v>0</v>
      </c>
      <c r="K257" s="36">
        <f>SUMIFS(СВЦЭМ!$H$34:$H$777,СВЦЭМ!$A$34:$A$777,$A257,СВЦЭМ!$B$33:$B$776,K$248)+'СЕТ СН'!$F$12</f>
        <v>0</v>
      </c>
      <c r="L257" s="36">
        <f>SUMIFS(СВЦЭМ!$H$34:$H$777,СВЦЭМ!$A$34:$A$777,$A257,СВЦЭМ!$B$33:$B$776,L$248)+'СЕТ СН'!$F$12</f>
        <v>0</v>
      </c>
      <c r="M257" s="36">
        <f>SUMIFS(СВЦЭМ!$H$34:$H$777,СВЦЭМ!$A$34:$A$777,$A257,СВЦЭМ!$B$33:$B$776,M$248)+'СЕТ СН'!$F$12</f>
        <v>0</v>
      </c>
      <c r="N257" s="36">
        <f>SUMIFS(СВЦЭМ!$H$34:$H$777,СВЦЭМ!$A$34:$A$777,$A257,СВЦЭМ!$B$33:$B$776,N$248)+'СЕТ СН'!$F$12</f>
        <v>0</v>
      </c>
      <c r="O257" s="36">
        <f>SUMIFS(СВЦЭМ!$H$34:$H$777,СВЦЭМ!$A$34:$A$777,$A257,СВЦЭМ!$B$33:$B$776,O$248)+'СЕТ СН'!$F$12</f>
        <v>0</v>
      </c>
      <c r="P257" s="36">
        <f>SUMIFS(СВЦЭМ!$H$34:$H$777,СВЦЭМ!$A$34:$A$777,$A257,СВЦЭМ!$B$33:$B$776,P$248)+'СЕТ СН'!$F$12</f>
        <v>0</v>
      </c>
      <c r="Q257" s="36">
        <f>SUMIFS(СВЦЭМ!$H$34:$H$777,СВЦЭМ!$A$34:$A$777,$A257,СВЦЭМ!$B$33:$B$776,Q$248)+'СЕТ СН'!$F$12</f>
        <v>0</v>
      </c>
      <c r="R257" s="36">
        <f>SUMIFS(СВЦЭМ!$H$34:$H$777,СВЦЭМ!$A$34:$A$777,$A257,СВЦЭМ!$B$33:$B$776,R$248)+'СЕТ СН'!$F$12</f>
        <v>0</v>
      </c>
      <c r="S257" s="36">
        <f>SUMIFS(СВЦЭМ!$H$34:$H$777,СВЦЭМ!$A$34:$A$777,$A257,СВЦЭМ!$B$33:$B$776,S$248)+'СЕТ СН'!$F$12</f>
        <v>0</v>
      </c>
      <c r="T257" s="36">
        <f>SUMIFS(СВЦЭМ!$H$34:$H$777,СВЦЭМ!$A$34:$A$777,$A257,СВЦЭМ!$B$33:$B$776,T$248)+'СЕТ СН'!$F$12</f>
        <v>0</v>
      </c>
      <c r="U257" s="36">
        <f>SUMIFS(СВЦЭМ!$H$34:$H$777,СВЦЭМ!$A$34:$A$777,$A257,СВЦЭМ!$B$33:$B$776,U$248)+'СЕТ СН'!$F$12</f>
        <v>0</v>
      </c>
      <c r="V257" s="36">
        <f>SUMIFS(СВЦЭМ!$H$34:$H$777,СВЦЭМ!$A$34:$A$777,$A257,СВЦЭМ!$B$33:$B$776,V$248)+'СЕТ СН'!$F$12</f>
        <v>0</v>
      </c>
      <c r="W257" s="36">
        <f>SUMIFS(СВЦЭМ!$H$34:$H$777,СВЦЭМ!$A$34:$A$777,$A257,СВЦЭМ!$B$33:$B$776,W$248)+'СЕТ СН'!$F$12</f>
        <v>0</v>
      </c>
      <c r="X257" s="36">
        <f>SUMIFS(СВЦЭМ!$H$34:$H$777,СВЦЭМ!$A$34:$A$777,$A257,СВЦЭМ!$B$33:$B$776,X$248)+'СЕТ СН'!$F$12</f>
        <v>0</v>
      </c>
      <c r="Y257" s="36">
        <f>SUMIFS(СВЦЭМ!$H$34:$H$777,СВЦЭМ!$A$34:$A$777,$A257,СВЦЭМ!$B$33:$B$776,Y$248)+'СЕТ СН'!$F$12</f>
        <v>0</v>
      </c>
    </row>
    <row r="258" spans="1:25" ht="15.75" hidden="1" x14ac:dyDescent="0.2">
      <c r="A258" s="35">
        <f t="shared" si="7"/>
        <v>43871</v>
      </c>
      <c r="B258" s="36">
        <f>SUMIFS(СВЦЭМ!$H$34:$H$777,СВЦЭМ!$A$34:$A$777,$A258,СВЦЭМ!$B$33:$B$776,B$248)+'СЕТ СН'!$F$12</f>
        <v>0</v>
      </c>
      <c r="C258" s="36">
        <f>SUMIFS(СВЦЭМ!$H$34:$H$777,СВЦЭМ!$A$34:$A$777,$A258,СВЦЭМ!$B$33:$B$776,C$248)+'СЕТ СН'!$F$12</f>
        <v>0</v>
      </c>
      <c r="D258" s="36">
        <f>SUMIFS(СВЦЭМ!$H$34:$H$777,СВЦЭМ!$A$34:$A$777,$A258,СВЦЭМ!$B$33:$B$776,D$248)+'СЕТ СН'!$F$12</f>
        <v>0</v>
      </c>
      <c r="E258" s="36">
        <f>SUMIFS(СВЦЭМ!$H$34:$H$777,СВЦЭМ!$A$34:$A$777,$A258,СВЦЭМ!$B$33:$B$776,E$248)+'СЕТ СН'!$F$12</f>
        <v>0</v>
      </c>
      <c r="F258" s="36">
        <f>SUMIFS(СВЦЭМ!$H$34:$H$777,СВЦЭМ!$A$34:$A$777,$A258,СВЦЭМ!$B$33:$B$776,F$248)+'СЕТ СН'!$F$12</f>
        <v>0</v>
      </c>
      <c r="G258" s="36">
        <f>SUMIFS(СВЦЭМ!$H$34:$H$777,СВЦЭМ!$A$34:$A$777,$A258,СВЦЭМ!$B$33:$B$776,G$248)+'СЕТ СН'!$F$12</f>
        <v>0</v>
      </c>
      <c r="H258" s="36">
        <f>SUMIFS(СВЦЭМ!$H$34:$H$777,СВЦЭМ!$A$34:$A$777,$A258,СВЦЭМ!$B$33:$B$776,H$248)+'СЕТ СН'!$F$12</f>
        <v>0</v>
      </c>
      <c r="I258" s="36">
        <f>SUMIFS(СВЦЭМ!$H$34:$H$777,СВЦЭМ!$A$34:$A$777,$A258,СВЦЭМ!$B$33:$B$776,I$248)+'СЕТ СН'!$F$12</f>
        <v>0</v>
      </c>
      <c r="J258" s="36">
        <f>SUMIFS(СВЦЭМ!$H$34:$H$777,СВЦЭМ!$A$34:$A$777,$A258,СВЦЭМ!$B$33:$B$776,J$248)+'СЕТ СН'!$F$12</f>
        <v>0</v>
      </c>
      <c r="K258" s="36">
        <f>SUMIFS(СВЦЭМ!$H$34:$H$777,СВЦЭМ!$A$34:$A$777,$A258,СВЦЭМ!$B$33:$B$776,K$248)+'СЕТ СН'!$F$12</f>
        <v>0</v>
      </c>
      <c r="L258" s="36">
        <f>SUMIFS(СВЦЭМ!$H$34:$H$777,СВЦЭМ!$A$34:$A$777,$A258,СВЦЭМ!$B$33:$B$776,L$248)+'СЕТ СН'!$F$12</f>
        <v>0</v>
      </c>
      <c r="M258" s="36">
        <f>SUMIFS(СВЦЭМ!$H$34:$H$777,СВЦЭМ!$A$34:$A$777,$A258,СВЦЭМ!$B$33:$B$776,M$248)+'СЕТ СН'!$F$12</f>
        <v>0</v>
      </c>
      <c r="N258" s="36">
        <f>SUMIFS(СВЦЭМ!$H$34:$H$777,СВЦЭМ!$A$34:$A$777,$A258,СВЦЭМ!$B$33:$B$776,N$248)+'СЕТ СН'!$F$12</f>
        <v>0</v>
      </c>
      <c r="O258" s="36">
        <f>SUMIFS(СВЦЭМ!$H$34:$H$777,СВЦЭМ!$A$34:$A$777,$A258,СВЦЭМ!$B$33:$B$776,O$248)+'СЕТ СН'!$F$12</f>
        <v>0</v>
      </c>
      <c r="P258" s="36">
        <f>SUMIFS(СВЦЭМ!$H$34:$H$777,СВЦЭМ!$A$34:$A$777,$A258,СВЦЭМ!$B$33:$B$776,P$248)+'СЕТ СН'!$F$12</f>
        <v>0</v>
      </c>
      <c r="Q258" s="36">
        <f>SUMIFS(СВЦЭМ!$H$34:$H$777,СВЦЭМ!$A$34:$A$777,$A258,СВЦЭМ!$B$33:$B$776,Q$248)+'СЕТ СН'!$F$12</f>
        <v>0</v>
      </c>
      <c r="R258" s="36">
        <f>SUMIFS(СВЦЭМ!$H$34:$H$777,СВЦЭМ!$A$34:$A$777,$A258,СВЦЭМ!$B$33:$B$776,R$248)+'СЕТ СН'!$F$12</f>
        <v>0</v>
      </c>
      <c r="S258" s="36">
        <f>SUMIFS(СВЦЭМ!$H$34:$H$777,СВЦЭМ!$A$34:$A$777,$A258,СВЦЭМ!$B$33:$B$776,S$248)+'СЕТ СН'!$F$12</f>
        <v>0</v>
      </c>
      <c r="T258" s="36">
        <f>SUMIFS(СВЦЭМ!$H$34:$H$777,СВЦЭМ!$A$34:$A$777,$A258,СВЦЭМ!$B$33:$B$776,T$248)+'СЕТ СН'!$F$12</f>
        <v>0</v>
      </c>
      <c r="U258" s="36">
        <f>SUMIFS(СВЦЭМ!$H$34:$H$777,СВЦЭМ!$A$34:$A$777,$A258,СВЦЭМ!$B$33:$B$776,U$248)+'СЕТ СН'!$F$12</f>
        <v>0</v>
      </c>
      <c r="V258" s="36">
        <f>SUMIFS(СВЦЭМ!$H$34:$H$777,СВЦЭМ!$A$34:$A$777,$A258,СВЦЭМ!$B$33:$B$776,V$248)+'СЕТ СН'!$F$12</f>
        <v>0</v>
      </c>
      <c r="W258" s="36">
        <f>SUMIFS(СВЦЭМ!$H$34:$H$777,СВЦЭМ!$A$34:$A$777,$A258,СВЦЭМ!$B$33:$B$776,W$248)+'СЕТ СН'!$F$12</f>
        <v>0</v>
      </c>
      <c r="X258" s="36">
        <f>SUMIFS(СВЦЭМ!$H$34:$H$777,СВЦЭМ!$A$34:$A$777,$A258,СВЦЭМ!$B$33:$B$776,X$248)+'СЕТ СН'!$F$12</f>
        <v>0</v>
      </c>
      <c r="Y258" s="36">
        <f>SUMIFS(СВЦЭМ!$H$34:$H$777,СВЦЭМ!$A$34:$A$777,$A258,СВЦЭМ!$B$33:$B$776,Y$248)+'СЕТ СН'!$F$12</f>
        <v>0</v>
      </c>
    </row>
    <row r="259" spans="1:25" ht="15.75" hidden="1" x14ac:dyDescent="0.2">
      <c r="A259" s="35">
        <f t="shared" si="7"/>
        <v>43872</v>
      </c>
      <c r="B259" s="36">
        <f>SUMIFS(СВЦЭМ!$H$34:$H$777,СВЦЭМ!$A$34:$A$777,$A259,СВЦЭМ!$B$33:$B$776,B$248)+'СЕТ СН'!$F$12</f>
        <v>0</v>
      </c>
      <c r="C259" s="36">
        <f>SUMIFS(СВЦЭМ!$H$34:$H$777,СВЦЭМ!$A$34:$A$777,$A259,СВЦЭМ!$B$33:$B$776,C$248)+'СЕТ СН'!$F$12</f>
        <v>0</v>
      </c>
      <c r="D259" s="36">
        <f>SUMIFS(СВЦЭМ!$H$34:$H$777,СВЦЭМ!$A$34:$A$777,$A259,СВЦЭМ!$B$33:$B$776,D$248)+'СЕТ СН'!$F$12</f>
        <v>0</v>
      </c>
      <c r="E259" s="36">
        <f>SUMIFS(СВЦЭМ!$H$34:$H$777,СВЦЭМ!$A$34:$A$777,$A259,СВЦЭМ!$B$33:$B$776,E$248)+'СЕТ СН'!$F$12</f>
        <v>0</v>
      </c>
      <c r="F259" s="36">
        <f>SUMIFS(СВЦЭМ!$H$34:$H$777,СВЦЭМ!$A$34:$A$777,$A259,СВЦЭМ!$B$33:$B$776,F$248)+'СЕТ СН'!$F$12</f>
        <v>0</v>
      </c>
      <c r="G259" s="36">
        <f>SUMIFS(СВЦЭМ!$H$34:$H$777,СВЦЭМ!$A$34:$A$777,$A259,СВЦЭМ!$B$33:$B$776,G$248)+'СЕТ СН'!$F$12</f>
        <v>0</v>
      </c>
      <c r="H259" s="36">
        <f>SUMIFS(СВЦЭМ!$H$34:$H$777,СВЦЭМ!$A$34:$A$777,$A259,СВЦЭМ!$B$33:$B$776,H$248)+'СЕТ СН'!$F$12</f>
        <v>0</v>
      </c>
      <c r="I259" s="36">
        <f>SUMIFS(СВЦЭМ!$H$34:$H$777,СВЦЭМ!$A$34:$A$777,$A259,СВЦЭМ!$B$33:$B$776,I$248)+'СЕТ СН'!$F$12</f>
        <v>0</v>
      </c>
      <c r="J259" s="36">
        <f>SUMIFS(СВЦЭМ!$H$34:$H$777,СВЦЭМ!$A$34:$A$777,$A259,СВЦЭМ!$B$33:$B$776,J$248)+'СЕТ СН'!$F$12</f>
        <v>0</v>
      </c>
      <c r="K259" s="36">
        <f>SUMIFS(СВЦЭМ!$H$34:$H$777,СВЦЭМ!$A$34:$A$777,$A259,СВЦЭМ!$B$33:$B$776,K$248)+'СЕТ СН'!$F$12</f>
        <v>0</v>
      </c>
      <c r="L259" s="36">
        <f>SUMIFS(СВЦЭМ!$H$34:$H$777,СВЦЭМ!$A$34:$A$777,$A259,СВЦЭМ!$B$33:$B$776,L$248)+'СЕТ СН'!$F$12</f>
        <v>0</v>
      </c>
      <c r="M259" s="36">
        <f>SUMIFS(СВЦЭМ!$H$34:$H$777,СВЦЭМ!$A$34:$A$777,$A259,СВЦЭМ!$B$33:$B$776,M$248)+'СЕТ СН'!$F$12</f>
        <v>0</v>
      </c>
      <c r="N259" s="36">
        <f>SUMIFS(СВЦЭМ!$H$34:$H$777,СВЦЭМ!$A$34:$A$777,$A259,СВЦЭМ!$B$33:$B$776,N$248)+'СЕТ СН'!$F$12</f>
        <v>0</v>
      </c>
      <c r="O259" s="36">
        <f>SUMIFS(СВЦЭМ!$H$34:$H$777,СВЦЭМ!$A$34:$A$777,$A259,СВЦЭМ!$B$33:$B$776,O$248)+'СЕТ СН'!$F$12</f>
        <v>0</v>
      </c>
      <c r="P259" s="36">
        <f>SUMIFS(СВЦЭМ!$H$34:$H$777,СВЦЭМ!$A$34:$A$777,$A259,СВЦЭМ!$B$33:$B$776,P$248)+'СЕТ СН'!$F$12</f>
        <v>0</v>
      </c>
      <c r="Q259" s="36">
        <f>SUMIFS(СВЦЭМ!$H$34:$H$777,СВЦЭМ!$A$34:$A$777,$A259,СВЦЭМ!$B$33:$B$776,Q$248)+'СЕТ СН'!$F$12</f>
        <v>0</v>
      </c>
      <c r="R259" s="36">
        <f>SUMIFS(СВЦЭМ!$H$34:$H$777,СВЦЭМ!$A$34:$A$777,$A259,СВЦЭМ!$B$33:$B$776,R$248)+'СЕТ СН'!$F$12</f>
        <v>0</v>
      </c>
      <c r="S259" s="36">
        <f>SUMIFS(СВЦЭМ!$H$34:$H$777,СВЦЭМ!$A$34:$A$777,$A259,СВЦЭМ!$B$33:$B$776,S$248)+'СЕТ СН'!$F$12</f>
        <v>0</v>
      </c>
      <c r="T259" s="36">
        <f>SUMIFS(СВЦЭМ!$H$34:$H$777,СВЦЭМ!$A$34:$A$777,$A259,СВЦЭМ!$B$33:$B$776,T$248)+'СЕТ СН'!$F$12</f>
        <v>0</v>
      </c>
      <c r="U259" s="36">
        <f>SUMIFS(СВЦЭМ!$H$34:$H$777,СВЦЭМ!$A$34:$A$777,$A259,СВЦЭМ!$B$33:$B$776,U$248)+'СЕТ СН'!$F$12</f>
        <v>0</v>
      </c>
      <c r="V259" s="36">
        <f>SUMIFS(СВЦЭМ!$H$34:$H$777,СВЦЭМ!$A$34:$A$777,$A259,СВЦЭМ!$B$33:$B$776,V$248)+'СЕТ СН'!$F$12</f>
        <v>0</v>
      </c>
      <c r="W259" s="36">
        <f>SUMIFS(СВЦЭМ!$H$34:$H$777,СВЦЭМ!$A$34:$A$777,$A259,СВЦЭМ!$B$33:$B$776,W$248)+'СЕТ СН'!$F$12</f>
        <v>0</v>
      </c>
      <c r="X259" s="36">
        <f>SUMIFS(СВЦЭМ!$H$34:$H$777,СВЦЭМ!$A$34:$A$777,$A259,СВЦЭМ!$B$33:$B$776,X$248)+'СЕТ СН'!$F$12</f>
        <v>0</v>
      </c>
      <c r="Y259" s="36">
        <f>SUMIFS(СВЦЭМ!$H$34:$H$777,СВЦЭМ!$A$34:$A$777,$A259,СВЦЭМ!$B$33:$B$776,Y$248)+'СЕТ СН'!$F$12</f>
        <v>0</v>
      </c>
    </row>
    <row r="260" spans="1:25" ht="15.75" hidden="1" x14ac:dyDescent="0.2">
      <c r="A260" s="35">
        <f t="shared" si="7"/>
        <v>43873</v>
      </c>
      <c r="B260" s="36">
        <f>SUMIFS(СВЦЭМ!$H$34:$H$777,СВЦЭМ!$A$34:$A$777,$A260,СВЦЭМ!$B$33:$B$776,B$248)+'СЕТ СН'!$F$12</f>
        <v>0</v>
      </c>
      <c r="C260" s="36">
        <f>SUMIFS(СВЦЭМ!$H$34:$H$777,СВЦЭМ!$A$34:$A$777,$A260,СВЦЭМ!$B$33:$B$776,C$248)+'СЕТ СН'!$F$12</f>
        <v>0</v>
      </c>
      <c r="D260" s="36">
        <f>SUMIFS(СВЦЭМ!$H$34:$H$777,СВЦЭМ!$A$34:$A$777,$A260,СВЦЭМ!$B$33:$B$776,D$248)+'СЕТ СН'!$F$12</f>
        <v>0</v>
      </c>
      <c r="E260" s="36">
        <f>SUMIFS(СВЦЭМ!$H$34:$H$777,СВЦЭМ!$A$34:$A$777,$A260,СВЦЭМ!$B$33:$B$776,E$248)+'СЕТ СН'!$F$12</f>
        <v>0</v>
      </c>
      <c r="F260" s="36">
        <f>SUMIFS(СВЦЭМ!$H$34:$H$777,СВЦЭМ!$A$34:$A$777,$A260,СВЦЭМ!$B$33:$B$776,F$248)+'СЕТ СН'!$F$12</f>
        <v>0</v>
      </c>
      <c r="G260" s="36">
        <f>SUMIFS(СВЦЭМ!$H$34:$H$777,СВЦЭМ!$A$34:$A$777,$A260,СВЦЭМ!$B$33:$B$776,G$248)+'СЕТ СН'!$F$12</f>
        <v>0</v>
      </c>
      <c r="H260" s="36">
        <f>SUMIFS(СВЦЭМ!$H$34:$H$777,СВЦЭМ!$A$34:$A$777,$A260,СВЦЭМ!$B$33:$B$776,H$248)+'СЕТ СН'!$F$12</f>
        <v>0</v>
      </c>
      <c r="I260" s="36">
        <f>SUMIFS(СВЦЭМ!$H$34:$H$777,СВЦЭМ!$A$34:$A$777,$A260,СВЦЭМ!$B$33:$B$776,I$248)+'СЕТ СН'!$F$12</f>
        <v>0</v>
      </c>
      <c r="J260" s="36">
        <f>SUMIFS(СВЦЭМ!$H$34:$H$777,СВЦЭМ!$A$34:$A$777,$A260,СВЦЭМ!$B$33:$B$776,J$248)+'СЕТ СН'!$F$12</f>
        <v>0</v>
      </c>
      <c r="K260" s="36">
        <f>SUMIFS(СВЦЭМ!$H$34:$H$777,СВЦЭМ!$A$34:$A$777,$A260,СВЦЭМ!$B$33:$B$776,K$248)+'СЕТ СН'!$F$12</f>
        <v>0</v>
      </c>
      <c r="L260" s="36">
        <f>SUMIFS(СВЦЭМ!$H$34:$H$777,СВЦЭМ!$A$34:$A$777,$A260,СВЦЭМ!$B$33:$B$776,L$248)+'СЕТ СН'!$F$12</f>
        <v>0</v>
      </c>
      <c r="M260" s="36">
        <f>SUMIFS(СВЦЭМ!$H$34:$H$777,СВЦЭМ!$A$34:$A$777,$A260,СВЦЭМ!$B$33:$B$776,M$248)+'СЕТ СН'!$F$12</f>
        <v>0</v>
      </c>
      <c r="N260" s="36">
        <f>SUMIFS(СВЦЭМ!$H$34:$H$777,СВЦЭМ!$A$34:$A$777,$A260,СВЦЭМ!$B$33:$B$776,N$248)+'СЕТ СН'!$F$12</f>
        <v>0</v>
      </c>
      <c r="O260" s="36">
        <f>SUMIFS(СВЦЭМ!$H$34:$H$777,СВЦЭМ!$A$34:$A$777,$A260,СВЦЭМ!$B$33:$B$776,O$248)+'СЕТ СН'!$F$12</f>
        <v>0</v>
      </c>
      <c r="P260" s="36">
        <f>SUMIFS(СВЦЭМ!$H$34:$H$777,СВЦЭМ!$A$34:$A$777,$A260,СВЦЭМ!$B$33:$B$776,P$248)+'СЕТ СН'!$F$12</f>
        <v>0</v>
      </c>
      <c r="Q260" s="36">
        <f>SUMIFS(СВЦЭМ!$H$34:$H$777,СВЦЭМ!$A$34:$A$777,$A260,СВЦЭМ!$B$33:$B$776,Q$248)+'СЕТ СН'!$F$12</f>
        <v>0</v>
      </c>
      <c r="R260" s="36">
        <f>SUMIFS(СВЦЭМ!$H$34:$H$777,СВЦЭМ!$A$34:$A$777,$A260,СВЦЭМ!$B$33:$B$776,R$248)+'СЕТ СН'!$F$12</f>
        <v>0</v>
      </c>
      <c r="S260" s="36">
        <f>SUMIFS(СВЦЭМ!$H$34:$H$777,СВЦЭМ!$A$34:$A$777,$A260,СВЦЭМ!$B$33:$B$776,S$248)+'СЕТ СН'!$F$12</f>
        <v>0</v>
      </c>
      <c r="T260" s="36">
        <f>SUMIFS(СВЦЭМ!$H$34:$H$777,СВЦЭМ!$A$34:$A$777,$A260,СВЦЭМ!$B$33:$B$776,T$248)+'СЕТ СН'!$F$12</f>
        <v>0</v>
      </c>
      <c r="U260" s="36">
        <f>SUMIFS(СВЦЭМ!$H$34:$H$777,СВЦЭМ!$A$34:$A$777,$A260,СВЦЭМ!$B$33:$B$776,U$248)+'СЕТ СН'!$F$12</f>
        <v>0</v>
      </c>
      <c r="V260" s="36">
        <f>SUMIFS(СВЦЭМ!$H$34:$H$777,СВЦЭМ!$A$34:$A$777,$A260,СВЦЭМ!$B$33:$B$776,V$248)+'СЕТ СН'!$F$12</f>
        <v>0</v>
      </c>
      <c r="W260" s="36">
        <f>SUMIFS(СВЦЭМ!$H$34:$H$777,СВЦЭМ!$A$34:$A$777,$A260,СВЦЭМ!$B$33:$B$776,W$248)+'СЕТ СН'!$F$12</f>
        <v>0</v>
      </c>
      <c r="X260" s="36">
        <f>SUMIFS(СВЦЭМ!$H$34:$H$777,СВЦЭМ!$A$34:$A$777,$A260,СВЦЭМ!$B$33:$B$776,X$248)+'СЕТ СН'!$F$12</f>
        <v>0</v>
      </c>
      <c r="Y260" s="36">
        <f>SUMIFS(СВЦЭМ!$H$34:$H$777,СВЦЭМ!$A$34:$A$777,$A260,СВЦЭМ!$B$33:$B$776,Y$248)+'СЕТ СН'!$F$12</f>
        <v>0</v>
      </c>
    </row>
    <row r="261" spans="1:25" ht="15.75" hidden="1" x14ac:dyDescent="0.2">
      <c r="A261" s="35">
        <f t="shared" si="7"/>
        <v>43874</v>
      </c>
      <c r="B261" s="36">
        <f>SUMIFS(СВЦЭМ!$H$34:$H$777,СВЦЭМ!$A$34:$A$777,$A261,СВЦЭМ!$B$33:$B$776,B$248)+'СЕТ СН'!$F$12</f>
        <v>0</v>
      </c>
      <c r="C261" s="36">
        <f>SUMIFS(СВЦЭМ!$H$34:$H$777,СВЦЭМ!$A$34:$A$777,$A261,СВЦЭМ!$B$33:$B$776,C$248)+'СЕТ СН'!$F$12</f>
        <v>0</v>
      </c>
      <c r="D261" s="36">
        <f>SUMIFS(СВЦЭМ!$H$34:$H$777,СВЦЭМ!$A$34:$A$777,$A261,СВЦЭМ!$B$33:$B$776,D$248)+'СЕТ СН'!$F$12</f>
        <v>0</v>
      </c>
      <c r="E261" s="36">
        <f>SUMIFS(СВЦЭМ!$H$34:$H$777,СВЦЭМ!$A$34:$A$777,$A261,СВЦЭМ!$B$33:$B$776,E$248)+'СЕТ СН'!$F$12</f>
        <v>0</v>
      </c>
      <c r="F261" s="36">
        <f>SUMIFS(СВЦЭМ!$H$34:$H$777,СВЦЭМ!$A$34:$A$777,$A261,СВЦЭМ!$B$33:$B$776,F$248)+'СЕТ СН'!$F$12</f>
        <v>0</v>
      </c>
      <c r="G261" s="36">
        <f>SUMIFS(СВЦЭМ!$H$34:$H$777,СВЦЭМ!$A$34:$A$777,$A261,СВЦЭМ!$B$33:$B$776,G$248)+'СЕТ СН'!$F$12</f>
        <v>0</v>
      </c>
      <c r="H261" s="36">
        <f>SUMIFS(СВЦЭМ!$H$34:$H$777,СВЦЭМ!$A$34:$A$777,$A261,СВЦЭМ!$B$33:$B$776,H$248)+'СЕТ СН'!$F$12</f>
        <v>0</v>
      </c>
      <c r="I261" s="36">
        <f>SUMIFS(СВЦЭМ!$H$34:$H$777,СВЦЭМ!$A$34:$A$777,$A261,СВЦЭМ!$B$33:$B$776,I$248)+'СЕТ СН'!$F$12</f>
        <v>0</v>
      </c>
      <c r="J261" s="36">
        <f>SUMIFS(СВЦЭМ!$H$34:$H$777,СВЦЭМ!$A$34:$A$777,$A261,СВЦЭМ!$B$33:$B$776,J$248)+'СЕТ СН'!$F$12</f>
        <v>0</v>
      </c>
      <c r="K261" s="36">
        <f>SUMIFS(СВЦЭМ!$H$34:$H$777,СВЦЭМ!$A$34:$A$777,$A261,СВЦЭМ!$B$33:$B$776,K$248)+'СЕТ СН'!$F$12</f>
        <v>0</v>
      </c>
      <c r="L261" s="36">
        <f>SUMIFS(СВЦЭМ!$H$34:$H$777,СВЦЭМ!$A$34:$A$777,$A261,СВЦЭМ!$B$33:$B$776,L$248)+'СЕТ СН'!$F$12</f>
        <v>0</v>
      </c>
      <c r="M261" s="36">
        <f>SUMIFS(СВЦЭМ!$H$34:$H$777,СВЦЭМ!$A$34:$A$777,$A261,СВЦЭМ!$B$33:$B$776,M$248)+'СЕТ СН'!$F$12</f>
        <v>0</v>
      </c>
      <c r="N261" s="36">
        <f>SUMIFS(СВЦЭМ!$H$34:$H$777,СВЦЭМ!$A$34:$A$777,$A261,СВЦЭМ!$B$33:$B$776,N$248)+'СЕТ СН'!$F$12</f>
        <v>0</v>
      </c>
      <c r="O261" s="36">
        <f>SUMIFS(СВЦЭМ!$H$34:$H$777,СВЦЭМ!$A$34:$A$777,$A261,СВЦЭМ!$B$33:$B$776,O$248)+'СЕТ СН'!$F$12</f>
        <v>0</v>
      </c>
      <c r="P261" s="36">
        <f>SUMIFS(СВЦЭМ!$H$34:$H$777,СВЦЭМ!$A$34:$A$777,$A261,СВЦЭМ!$B$33:$B$776,P$248)+'СЕТ СН'!$F$12</f>
        <v>0</v>
      </c>
      <c r="Q261" s="36">
        <f>SUMIFS(СВЦЭМ!$H$34:$H$777,СВЦЭМ!$A$34:$A$777,$A261,СВЦЭМ!$B$33:$B$776,Q$248)+'СЕТ СН'!$F$12</f>
        <v>0</v>
      </c>
      <c r="R261" s="36">
        <f>SUMIFS(СВЦЭМ!$H$34:$H$777,СВЦЭМ!$A$34:$A$777,$A261,СВЦЭМ!$B$33:$B$776,R$248)+'СЕТ СН'!$F$12</f>
        <v>0</v>
      </c>
      <c r="S261" s="36">
        <f>SUMIFS(СВЦЭМ!$H$34:$H$777,СВЦЭМ!$A$34:$A$777,$A261,СВЦЭМ!$B$33:$B$776,S$248)+'СЕТ СН'!$F$12</f>
        <v>0</v>
      </c>
      <c r="T261" s="36">
        <f>SUMIFS(СВЦЭМ!$H$34:$H$777,СВЦЭМ!$A$34:$A$777,$A261,СВЦЭМ!$B$33:$B$776,T$248)+'СЕТ СН'!$F$12</f>
        <v>0</v>
      </c>
      <c r="U261" s="36">
        <f>SUMIFS(СВЦЭМ!$H$34:$H$777,СВЦЭМ!$A$34:$A$777,$A261,СВЦЭМ!$B$33:$B$776,U$248)+'СЕТ СН'!$F$12</f>
        <v>0</v>
      </c>
      <c r="V261" s="36">
        <f>SUMIFS(СВЦЭМ!$H$34:$H$777,СВЦЭМ!$A$34:$A$777,$A261,СВЦЭМ!$B$33:$B$776,V$248)+'СЕТ СН'!$F$12</f>
        <v>0</v>
      </c>
      <c r="W261" s="36">
        <f>SUMIFS(СВЦЭМ!$H$34:$H$777,СВЦЭМ!$A$34:$A$777,$A261,СВЦЭМ!$B$33:$B$776,W$248)+'СЕТ СН'!$F$12</f>
        <v>0</v>
      </c>
      <c r="X261" s="36">
        <f>SUMIFS(СВЦЭМ!$H$34:$H$777,СВЦЭМ!$A$34:$A$777,$A261,СВЦЭМ!$B$33:$B$776,X$248)+'СЕТ СН'!$F$12</f>
        <v>0</v>
      </c>
      <c r="Y261" s="36">
        <f>SUMIFS(СВЦЭМ!$H$34:$H$777,СВЦЭМ!$A$34:$A$777,$A261,СВЦЭМ!$B$33:$B$776,Y$248)+'СЕТ СН'!$F$12</f>
        <v>0</v>
      </c>
    </row>
    <row r="262" spans="1:25" ht="15.75" hidden="1" x14ac:dyDescent="0.2">
      <c r="A262" s="35">
        <f t="shared" si="7"/>
        <v>43875</v>
      </c>
      <c r="B262" s="36">
        <f>SUMIFS(СВЦЭМ!$H$34:$H$777,СВЦЭМ!$A$34:$A$777,$A262,СВЦЭМ!$B$33:$B$776,B$248)+'СЕТ СН'!$F$12</f>
        <v>0</v>
      </c>
      <c r="C262" s="36">
        <f>SUMIFS(СВЦЭМ!$H$34:$H$777,СВЦЭМ!$A$34:$A$777,$A262,СВЦЭМ!$B$33:$B$776,C$248)+'СЕТ СН'!$F$12</f>
        <v>0</v>
      </c>
      <c r="D262" s="36">
        <f>SUMIFS(СВЦЭМ!$H$34:$H$777,СВЦЭМ!$A$34:$A$777,$A262,СВЦЭМ!$B$33:$B$776,D$248)+'СЕТ СН'!$F$12</f>
        <v>0</v>
      </c>
      <c r="E262" s="36">
        <f>SUMIFS(СВЦЭМ!$H$34:$H$777,СВЦЭМ!$A$34:$A$777,$A262,СВЦЭМ!$B$33:$B$776,E$248)+'СЕТ СН'!$F$12</f>
        <v>0</v>
      </c>
      <c r="F262" s="36">
        <f>SUMIFS(СВЦЭМ!$H$34:$H$777,СВЦЭМ!$A$34:$A$777,$A262,СВЦЭМ!$B$33:$B$776,F$248)+'СЕТ СН'!$F$12</f>
        <v>0</v>
      </c>
      <c r="G262" s="36">
        <f>SUMIFS(СВЦЭМ!$H$34:$H$777,СВЦЭМ!$A$34:$A$777,$A262,СВЦЭМ!$B$33:$B$776,G$248)+'СЕТ СН'!$F$12</f>
        <v>0</v>
      </c>
      <c r="H262" s="36">
        <f>SUMIFS(СВЦЭМ!$H$34:$H$777,СВЦЭМ!$A$34:$A$777,$A262,СВЦЭМ!$B$33:$B$776,H$248)+'СЕТ СН'!$F$12</f>
        <v>0</v>
      </c>
      <c r="I262" s="36">
        <f>SUMIFS(СВЦЭМ!$H$34:$H$777,СВЦЭМ!$A$34:$A$777,$A262,СВЦЭМ!$B$33:$B$776,I$248)+'СЕТ СН'!$F$12</f>
        <v>0</v>
      </c>
      <c r="J262" s="36">
        <f>SUMIFS(СВЦЭМ!$H$34:$H$777,СВЦЭМ!$A$34:$A$777,$A262,СВЦЭМ!$B$33:$B$776,J$248)+'СЕТ СН'!$F$12</f>
        <v>0</v>
      </c>
      <c r="K262" s="36">
        <f>SUMIFS(СВЦЭМ!$H$34:$H$777,СВЦЭМ!$A$34:$A$777,$A262,СВЦЭМ!$B$33:$B$776,K$248)+'СЕТ СН'!$F$12</f>
        <v>0</v>
      </c>
      <c r="L262" s="36">
        <f>SUMIFS(СВЦЭМ!$H$34:$H$777,СВЦЭМ!$A$34:$A$777,$A262,СВЦЭМ!$B$33:$B$776,L$248)+'СЕТ СН'!$F$12</f>
        <v>0</v>
      </c>
      <c r="M262" s="36">
        <f>SUMIFS(СВЦЭМ!$H$34:$H$777,СВЦЭМ!$A$34:$A$777,$A262,СВЦЭМ!$B$33:$B$776,M$248)+'СЕТ СН'!$F$12</f>
        <v>0</v>
      </c>
      <c r="N262" s="36">
        <f>SUMIFS(СВЦЭМ!$H$34:$H$777,СВЦЭМ!$A$34:$A$777,$A262,СВЦЭМ!$B$33:$B$776,N$248)+'СЕТ СН'!$F$12</f>
        <v>0</v>
      </c>
      <c r="O262" s="36">
        <f>SUMIFS(СВЦЭМ!$H$34:$H$777,СВЦЭМ!$A$34:$A$777,$A262,СВЦЭМ!$B$33:$B$776,O$248)+'СЕТ СН'!$F$12</f>
        <v>0</v>
      </c>
      <c r="P262" s="36">
        <f>SUMIFS(СВЦЭМ!$H$34:$H$777,СВЦЭМ!$A$34:$A$777,$A262,СВЦЭМ!$B$33:$B$776,P$248)+'СЕТ СН'!$F$12</f>
        <v>0</v>
      </c>
      <c r="Q262" s="36">
        <f>SUMIFS(СВЦЭМ!$H$34:$H$777,СВЦЭМ!$A$34:$A$777,$A262,СВЦЭМ!$B$33:$B$776,Q$248)+'СЕТ СН'!$F$12</f>
        <v>0</v>
      </c>
      <c r="R262" s="36">
        <f>SUMIFS(СВЦЭМ!$H$34:$H$777,СВЦЭМ!$A$34:$A$777,$A262,СВЦЭМ!$B$33:$B$776,R$248)+'СЕТ СН'!$F$12</f>
        <v>0</v>
      </c>
      <c r="S262" s="36">
        <f>SUMIFS(СВЦЭМ!$H$34:$H$777,СВЦЭМ!$A$34:$A$777,$A262,СВЦЭМ!$B$33:$B$776,S$248)+'СЕТ СН'!$F$12</f>
        <v>0</v>
      </c>
      <c r="T262" s="36">
        <f>SUMIFS(СВЦЭМ!$H$34:$H$777,СВЦЭМ!$A$34:$A$777,$A262,СВЦЭМ!$B$33:$B$776,T$248)+'СЕТ СН'!$F$12</f>
        <v>0</v>
      </c>
      <c r="U262" s="36">
        <f>SUMIFS(СВЦЭМ!$H$34:$H$777,СВЦЭМ!$A$34:$A$777,$A262,СВЦЭМ!$B$33:$B$776,U$248)+'СЕТ СН'!$F$12</f>
        <v>0</v>
      </c>
      <c r="V262" s="36">
        <f>SUMIFS(СВЦЭМ!$H$34:$H$777,СВЦЭМ!$A$34:$A$777,$A262,СВЦЭМ!$B$33:$B$776,V$248)+'СЕТ СН'!$F$12</f>
        <v>0</v>
      </c>
      <c r="W262" s="36">
        <f>SUMIFS(СВЦЭМ!$H$34:$H$777,СВЦЭМ!$A$34:$A$777,$A262,СВЦЭМ!$B$33:$B$776,W$248)+'СЕТ СН'!$F$12</f>
        <v>0</v>
      </c>
      <c r="X262" s="36">
        <f>SUMIFS(СВЦЭМ!$H$34:$H$777,СВЦЭМ!$A$34:$A$777,$A262,СВЦЭМ!$B$33:$B$776,X$248)+'СЕТ СН'!$F$12</f>
        <v>0</v>
      </c>
      <c r="Y262" s="36">
        <f>SUMIFS(СВЦЭМ!$H$34:$H$777,СВЦЭМ!$A$34:$A$777,$A262,СВЦЭМ!$B$33:$B$776,Y$248)+'СЕТ СН'!$F$12</f>
        <v>0</v>
      </c>
    </row>
    <row r="263" spans="1:25" ht="15.75" hidden="1" x14ac:dyDescent="0.2">
      <c r="A263" s="35">
        <f t="shared" si="7"/>
        <v>43876</v>
      </c>
      <c r="B263" s="36">
        <f>SUMIFS(СВЦЭМ!$H$34:$H$777,СВЦЭМ!$A$34:$A$777,$A263,СВЦЭМ!$B$33:$B$776,B$248)+'СЕТ СН'!$F$12</f>
        <v>0</v>
      </c>
      <c r="C263" s="36">
        <f>SUMIFS(СВЦЭМ!$H$34:$H$777,СВЦЭМ!$A$34:$A$777,$A263,СВЦЭМ!$B$33:$B$776,C$248)+'СЕТ СН'!$F$12</f>
        <v>0</v>
      </c>
      <c r="D263" s="36">
        <f>SUMIFS(СВЦЭМ!$H$34:$H$777,СВЦЭМ!$A$34:$A$777,$A263,СВЦЭМ!$B$33:$B$776,D$248)+'СЕТ СН'!$F$12</f>
        <v>0</v>
      </c>
      <c r="E263" s="36">
        <f>SUMIFS(СВЦЭМ!$H$34:$H$777,СВЦЭМ!$A$34:$A$777,$A263,СВЦЭМ!$B$33:$B$776,E$248)+'СЕТ СН'!$F$12</f>
        <v>0</v>
      </c>
      <c r="F263" s="36">
        <f>SUMIFS(СВЦЭМ!$H$34:$H$777,СВЦЭМ!$A$34:$A$777,$A263,СВЦЭМ!$B$33:$B$776,F$248)+'СЕТ СН'!$F$12</f>
        <v>0</v>
      </c>
      <c r="G263" s="36">
        <f>SUMIFS(СВЦЭМ!$H$34:$H$777,СВЦЭМ!$A$34:$A$777,$A263,СВЦЭМ!$B$33:$B$776,G$248)+'СЕТ СН'!$F$12</f>
        <v>0</v>
      </c>
      <c r="H263" s="36">
        <f>SUMIFS(СВЦЭМ!$H$34:$H$777,СВЦЭМ!$A$34:$A$777,$A263,СВЦЭМ!$B$33:$B$776,H$248)+'СЕТ СН'!$F$12</f>
        <v>0</v>
      </c>
      <c r="I263" s="36">
        <f>SUMIFS(СВЦЭМ!$H$34:$H$777,СВЦЭМ!$A$34:$A$777,$A263,СВЦЭМ!$B$33:$B$776,I$248)+'СЕТ СН'!$F$12</f>
        <v>0</v>
      </c>
      <c r="J263" s="36">
        <f>SUMIFS(СВЦЭМ!$H$34:$H$777,СВЦЭМ!$A$34:$A$777,$A263,СВЦЭМ!$B$33:$B$776,J$248)+'СЕТ СН'!$F$12</f>
        <v>0</v>
      </c>
      <c r="K263" s="36">
        <f>SUMIFS(СВЦЭМ!$H$34:$H$777,СВЦЭМ!$A$34:$A$777,$A263,СВЦЭМ!$B$33:$B$776,K$248)+'СЕТ СН'!$F$12</f>
        <v>0</v>
      </c>
      <c r="L263" s="36">
        <f>SUMIFS(СВЦЭМ!$H$34:$H$777,СВЦЭМ!$A$34:$A$777,$A263,СВЦЭМ!$B$33:$B$776,L$248)+'СЕТ СН'!$F$12</f>
        <v>0</v>
      </c>
      <c r="M263" s="36">
        <f>SUMIFS(СВЦЭМ!$H$34:$H$777,СВЦЭМ!$A$34:$A$777,$A263,СВЦЭМ!$B$33:$B$776,M$248)+'СЕТ СН'!$F$12</f>
        <v>0</v>
      </c>
      <c r="N263" s="36">
        <f>SUMIFS(СВЦЭМ!$H$34:$H$777,СВЦЭМ!$A$34:$A$777,$A263,СВЦЭМ!$B$33:$B$776,N$248)+'СЕТ СН'!$F$12</f>
        <v>0</v>
      </c>
      <c r="O263" s="36">
        <f>SUMIFS(СВЦЭМ!$H$34:$H$777,СВЦЭМ!$A$34:$A$777,$A263,СВЦЭМ!$B$33:$B$776,O$248)+'СЕТ СН'!$F$12</f>
        <v>0</v>
      </c>
      <c r="P263" s="36">
        <f>SUMIFS(СВЦЭМ!$H$34:$H$777,СВЦЭМ!$A$34:$A$777,$A263,СВЦЭМ!$B$33:$B$776,P$248)+'СЕТ СН'!$F$12</f>
        <v>0</v>
      </c>
      <c r="Q263" s="36">
        <f>SUMIFS(СВЦЭМ!$H$34:$H$777,СВЦЭМ!$A$34:$A$777,$A263,СВЦЭМ!$B$33:$B$776,Q$248)+'СЕТ СН'!$F$12</f>
        <v>0</v>
      </c>
      <c r="R263" s="36">
        <f>SUMIFS(СВЦЭМ!$H$34:$H$777,СВЦЭМ!$A$34:$A$777,$A263,СВЦЭМ!$B$33:$B$776,R$248)+'СЕТ СН'!$F$12</f>
        <v>0</v>
      </c>
      <c r="S263" s="36">
        <f>SUMIFS(СВЦЭМ!$H$34:$H$777,СВЦЭМ!$A$34:$A$777,$A263,СВЦЭМ!$B$33:$B$776,S$248)+'СЕТ СН'!$F$12</f>
        <v>0</v>
      </c>
      <c r="T263" s="36">
        <f>SUMIFS(СВЦЭМ!$H$34:$H$777,СВЦЭМ!$A$34:$A$777,$A263,СВЦЭМ!$B$33:$B$776,T$248)+'СЕТ СН'!$F$12</f>
        <v>0</v>
      </c>
      <c r="U263" s="36">
        <f>SUMIFS(СВЦЭМ!$H$34:$H$777,СВЦЭМ!$A$34:$A$777,$A263,СВЦЭМ!$B$33:$B$776,U$248)+'СЕТ СН'!$F$12</f>
        <v>0</v>
      </c>
      <c r="V263" s="36">
        <f>SUMIFS(СВЦЭМ!$H$34:$H$777,СВЦЭМ!$A$34:$A$777,$A263,СВЦЭМ!$B$33:$B$776,V$248)+'СЕТ СН'!$F$12</f>
        <v>0</v>
      </c>
      <c r="W263" s="36">
        <f>SUMIFS(СВЦЭМ!$H$34:$H$777,СВЦЭМ!$A$34:$A$777,$A263,СВЦЭМ!$B$33:$B$776,W$248)+'СЕТ СН'!$F$12</f>
        <v>0</v>
      </c>
      <c r="X263" s="36">
        <f>SUMIFS(СВЦЭМ!$H$34:$H$777,СВЦЭМ!$A$34:$A$777,$A263,СВЦЭМ!$B$33:$B$776,X$248)+'СЕТ СН'!$F$12</f>
        <v>0</v>
      </c>
      <c r="Y263" s="36">
        <f>SUMIFS(СВЦЭМ!$H$34:$H$777,СВЦЭМ!$A$34:$A$777,$A263,СВЦЭМ!$B$33:$B$776,Y$248)+'СЕТ СН'!$F$12</f>
        <v>0</v>
      </c>
    </row>
    <row r="264" spans="1:25" ht="15.75" hidden="1" x14ac:dyDescent="0.2">
      <c r="A264" s="35">
        <f t="shared" si="7"/>
        <v>43877</v>
      </c>
      <c r="B264" s="36">
        <f>SUMIFS(СВЦЭМ!$H$34:$H$777,СВЦЭМ!$A$34:$A$777,$A264,СВЦЭМ!$B$33:$B$776,B$248)+'СЕТ СН'!$F$12</f>
        <v>0</v>
      </c>
      <c r="C264" s="36">
        <f>SUMIFS(СВЦЭМ!$H$34:$H$777,СВЦЭМ!$A$34:$A$777,$A264,СВЦЭМ!$B$33:$B$776,C$248)+'СЕТ СН'!$F$12</f>
        <v>0</v>
      </c>
      <c r="D264" s="36">
        <f>SUMIFS(СВЦЭМ!$H$34:$H$777,СВЦЭМ!$A$34:$A$777,$A264,СВЦЭМ!$B$33:$B$776,D$248)+'СЕТ СН'!$F$12</f>
        <v>0</v>
      </c>
      <c r="E264" s="36">
        <f>SUMIFS(СВЦЭМ!$H$34:$H$777,СВЦЭМ!$A$34:$A$777,$A264,СВЦЭМ!$B$33:$B$776,E$248)+'СЕТ СН'!$F$12</f>
        <v>0</v>
      </c>
      <c r="F264" s="36">
        <f>SUMIFS(СВЦЭМ!$H$34:$H$777,СВЦЭМ!$A$34:$A$777,$A264,СВЦЭМ!$B$33:$B$776,F$248)+'СЕТ СН'!$F$12</f>
        <v>0</v>
      </c>
      <c r="G264" s="36">
        <f>SUMIFS(СВЦЭМ!$H$34:$H$777,СВЦЭМ!$A$34:$A$777,$A264,СВЦЭМ!$B$33:$B$776,G$248)+'СЕТ СН'!$F$12</f>
        <v>0</v>
      </c>
      <c r="H264" s="36">
        <f>SUMIFS(СВЦЭМ!$H$34:$H$777,СВЦЭМ!$A$34:$A$777,$A264,СВЦЭМ!$B$33:$B$776,H$248)+'СЕТ СН'!$F$12</f>
        <v>0</v>
      </c>
      <c r="I264" s="36">
        <f>SUMIFS(СВЦЭМ!$H$34:$H$777,СВЦЭМ!$A$34:$A$777,$A264,СВЦЭМ!$B$33:$B$776,I$248)+'СЕТ СН'!$F$12</f>
        <v>0</v>
      </c>
      <c r="J264" s="36">
        <f>SUMIFS(СВЦЭМ!$H$34:$H$777,СВЦЭМ!$A$34:$A$777,$A264,СВЦЭМ!$B$33:$B$776,J$248)+'СЕТ СН'!$F$12</f>
        <v>0</v>
      </c>
      <c r="K264" s="36">
        <f>SUMIFS(СВЦЭМ!$H$34:$H$777,СВЦЭМ!$A$34:$A$777,$A264,СВЦЭМ!$B$33:$B$776,K$248)+'СЕТ СН'!$F$12</f>
        <v>0</v>
      </c>
      <c r="L264" s="36">
        <f>SUMIFS(СВЦЭМ!$H$34:$H$777,СВЦЭМ!$A$34:$A$777,$A264,СВЦЭМ!$B$33:$B$776,L$248)+'СЕТ СН'!$F$12</f>
        <v>0</v>
      </c>
      <c r="M264" s="36">
        <f>SUMIFS(СВЦЭМ!$H$34:$H$777,СВЦЭМ!$A$34:$A$777,$A264,СВЦЭМ!$B$33:$B$776,M$248)+'СЕТ СН'!$F$12</f>
        <v>0</v>
      </c>
      <c r="N264" s="36">
        <f>SUMIFS(СВЦЭМ!$H$34:$H$777,СВЦЭМ!$A$34:$A$777,$A264,СВЦЭМ!$B$33:$B$776,N$248)+'СЕТ СН'!$F$12</f>
        <v>0</v>
      </c>
      <c r="O264" s="36">
        <f>SUMIFS(СВЦЭМ!$H$34:$H$777,СВЦЭМ!$A$34:$A$777,$A264,СВЦЭМ!$B$33:$B$776,O$248)+'СЕТ СН'!$F$12</f>
        <v>0</v>
      </c>
      <c r="P264" s="36">
        <f>SUMIFS(СВЦЭМ!$H$34:$H$777,СВЦЭМ!$A$34:$A$777,$A264,СВЦЭМ!$B$33:$B$776,P$248)+'СЕТ СН'!$F$12</f>
        <v>0</v>
      </c>
      <c r="Q264" s="36">
        <f>SUMIFS(СВЦЭМ!$H$34:$H$777,СВЦЭМ!$A$34:$A$777,$A264,СВЦЭМ!$B$33:$B$776,Q$248)+'СЕТ СН'!$F$12</f>
        <v>0</v>
      </c>
      <c r="R264" s="36">
        <f>SUMIFS(СВЦЭМ!$H$34:$H$777,СВЦЭМ!$A$34:$A$777,$A264,СВЦЭМ!$B$33:$B$776,R$248)+'СЕТ СН'!$F$12</f>
        <v>0</v>
      </c>
      <c r="S264" s="36">
        <f>SUMIFS(СВЦЭМ!$H$34:$H$777,СВЦЭМ!$A$34:$A$777,$A264,СВЦЭМ!$B$33:$B$776,S$248)+'СЕТ СН'!$F$12</f>
        <v>0</v>
      </c>
      <c r="T264" s="36">
        <f>SUMIFS(СВЦЭМ!$H$34:$H$777,СВЦЭМ!$A$34:$A$777,$A264,СВЦЭМ!$B$33:$B$776,T$248)+'СЕТ СН'!$F$12</f>
        <v>0</v>
      </c>
      <c r="U264" s="36">
        <f>SUMIFS(СВЦЭМ!$H$34:$H$777,СВЦЭМ!$A$34:$A$777,$A264,СВЦЭМ!$B$33:$B$776,U$248)+'СЕТ СН'!$F$12</f>
        <v>0</v>
      </c>
      <c r="V264" s="36">
        <f>SUMIFS(СВЦЭМ!$H$34:$H$777,СВЦЭМ!$A$34:$A$777,$A264,СВЦЭМ!$B$33:$B$776,V$248)+'СЕТ СН'!$F$12</f>
        <v>0</v>
      </c>
      <c r="W264" s="36">
        <f>SUMIFS(СВЦЭМ!$H$34:$H$777,СВЦЭМ!$A$34:$A$777,$A264,СВЦЭМ!$B$33:$B$776,W$248)+'СЕТ СН'!$F$12</f>
        <v>0</v>
      </c>
      <c r="X264" s="36">
        <f>SUMIFS(СВЦЭМ!$H$34:$H$777,СВЦЭМ!$A$34:$A$777,$A264,СВЦЭМ!$B$33:$B$776,X$248)+'СЕТ СН'!$F$12</f>
        <v>0</v>
      </c>
      <c r="Y264" s="36">
        <f>SUMIFS(СВЦЭМ!$H$34:$H$777,СВЦЭМ!$A$34:$A$777,$A264,СВЦЭМ!$B$33:$B$776,Y$248)+'СЕТ СН'!$F$12</f>
        <v>0</v>
      </c>
    </row>
    <row r="265" spans="1:25" ht="15.75" hidden="1" x14ac:dyDescent="0.2">
      <c r="A265" s="35">
        <f t="shared" si="7"/>
        <v>43878</v>
      </c>
      <c r="B265" s="36">
        <f>SUMIFS(СВЦЭМ!$H$34:$H$777,СВЦЭМ!$A$34:$A$777,$A265,СВЦЭМ!$B$33:$B$776,B$248)+'СЕТ СН'!$F$12</f>
        <v>0</v>
      </c>
      <c r="C265" s="36">
        <f>SUMIFS(СВЦЭМ!$H$34:$H$777,СВЦЭМ!$A$34:$A$777,$A265,СВЦЭМ!$B$33:$B$776,C$248)+'СЕТ СН'!$F$12</f>
        <v>0</v>
      </c>
      <c r="D265" s="36">
        <f>SUMIFS(СВЦЭМ!$H$34:$H$777,СВЦЭМ!$A$34:$A$777,$A265,СВЦЭМ!$B$33:$B$776,D$248)+'СЕТ СН'!$F$12</f>
        <v>0</v>
      </c>
      <c r="E265" s="36">
        <f>SUMIFS(СВЦЭМ!$H$34:$H$777,СВЦЭМ!$A$34:$A$777,$A265,СВЦЭМ!$B$33:$B$776,E$248)+'СЕТ СН'!$F$12</f>
        <v>0</v>
      </c>
      <c r="F265" s="36">
        <f>SUMIFS(СВЦЭМ!$H$34:$H$777,СВЦЭМ!$A$34:$A$777,$A265,СВЦЭМ!$B$33:$B$776,F$248)+'СЕТ СН'!$F$12</f>
        <v>0</v>
      </c>
      <c r="G265" s="36">
        <f>SUMIFS(СВЦЭМ!$H$34:$H$777,СВЦЭМ!$A$34:$A$777,$A265,СВЦЭМ!$B$33:$B$776,G$248)+'СЕТ СН'!$F$12</f>
        <v>0</v>
      </c>
      <c r="H265" s="36">
        <f>SUMIFS(СВЦЭМ!$H$34:$H$777,СВЦЭМ!$A$34:$A$777,$A265,СВЦЭМ!$B$33:$B$776,H$248)+'СЕТ СН'!$F$12</f>
        <v>0</v>
      </c>
      <c r="I265" s="36">
        <f>SUMIFS(СВЦЭМ!$H$34:$H$777,СВЦЭМ!$A$34:$A$777,$A265,СВЦЭМ!$B$33:$B$776,I$248)+'СЕТ СН'!$F$12</f>
        <v>0</v>
      </c>
      <c r="J265" s="36">
        <f>SUMIFS(СВЦЭМ!$H$34:$H$777,СВЦЭМ!$A$34:$A$777,$A265,СВЦЭМ!$B$33:$B$776,J$248)+'СЕТ СН'!$F$12</f>
        <v>0</v>
      </c>
      <c r="K265" s="36">
        <f>SUMIFS(СВЦЭМ!$H$34:$H$777,СВЦЭМ!$A$34:$A$777,$A265,СВЦЭМ!$B$33:$B$776,K$248)+'СЕТ СН'!$F$12</f>
        <v>0</v>
      </c>
      <c r="L265" s="36">
        <f>SUMIFS(СВЦЭМ!$H$34:$H$777,СВЦЭМ!$A$34:$A$777,$A265,СВЦЭМ!$B$33:$B$776,L$248)+'СЕТ СН'!$F$12</f>
        <v>0</v>
      </c>
      <c r="M265" s="36">
        <f>SUMIFS(СВЦЭМ!$H$34:$H$777,СВЦЭМ!$A$34:$A$777,$A265,СВЦЭМ!$B$33:$B$776,M$248)+'СЕТ СН'!$F$12</f>
        <v>0</v>
      </c>
      <c r="N265" s="36">
        <f>SUMIFS(СВЦЭМ!$H$34:$H$777,СВЦЭМ!$A$34:$A$777,$A265,СВЦЭМ!$B$33:$B$776,N$248)+'СЕТ СН'!$F$12</f>
        <v>0</v>
      </c>
      <c r="O265" s="36">
        <f>SUMIFS(СВЦЭМ!$H$34:$H$777,СВЦЭМ!$A$34:$A$777,$A265,СВЦЭМ!$B$33:$B$776,O$248)+'СЕТ СН'!$F$12</f>
        <v>0</v>
      </c>
      <c r="P265" s="36">
        <f>SUMIFS(СВЦЭМ!$H$34:$H$777,СВЦЭМ!$A$34:$A$777,$A265,СВЦЭМ!$B$33:$B$776,P$248)+'СЕТ СН'!$F$12</f>
        <v>0</v>
      </c>
      <c r="Q265" s="36">
        <f>SUMIFS(СВЦЭМ!$H$34:$H$777,СВЦЭМ!$A$34:$A$777,$A265,СВЦЭМ!$B$33:$B$776,Q$248)+'СЕТ СН'!$F$12</f>
        <v>0</v>
      </c>
      <c r="R265" s="36">
        <f>SUMIFS(СВЦЭМ!$H$34:$H$777,СВЦЭМ!$A$34:$A$777,$A265,СВЦЭМ!$B$33:$B$776,R$248)+'СЕТ СН'!$F$12</f>
        <v>0</v>
      </c>
      <c r="S265" s="36">
        <f>SUMIFS(СВЦЭМ!$H$34:$H$777,СВЦЭМ!$A$34:$A$777,$A265,СВЦЭМ!$B$33:$B$776,S$248)+'СЕТ СН'!$F$12</f>
        <v>0</v>
      </c>
      <c r="T265" s="36">
        <f>SUMIFS(СВЦЭМ!$H$34:$H$777,СВЦЭМ!$A$34:$A$777,$A265,СВЦЭМ!$B$33:$B$776,T$248)+'СЕТ СН'!$F$12</f>
        <v>0</v>
      </c>
      <c r="U265" s="36">
        <f>SUMIFS(СВЦЭМ!$H$34:$H$777,СВЦЭМ!$A$34:$A$777,$A265,СВЦЭМ!$B$33:$B$776,U$248)+'СЕТ СН'!$F$12</f>
        <v>0</v>
      </c>
      <c r="V265" s="36">
        <f>SUMIFS(СВЦЭМ!$H$34:$H$777,СВЦЭМ!$A$34:$A$777,$A265,СВЦЭМ!$B$33:$B$776,V$248)+'СЕТ СН'!$F$12</f>
        <v>0</v>
      </c>
      <c r="W265" s="36">
        <f>SUMIFS(СВЦЭМ!$H$34:$H$777,СВЦЭМ!$A$34:$A$777,$A265,СВЦЭМ!$B$33:$B$776,W$248)+'СЕТ СН'!$F$12</f>
        <v>0</v>
      </c>
      <c r="X265" s="36">
        <f>SUMIFS(СВЦЭМ!$H$34:$H$777,СВЦЭМ!$A$34:$A$777,$A265,СВЦЭМ!$B$33:$B$776,X$248)+'СЕТ СН'!$F$12</f>
        <v>0</v>
      </c>
      <c r="Y265" s="36">
        <f>SUMIFS(СВЦЭМ!$H$34:$H$777,СВЦЭМ!$A$34:$A$777,$A265,СВЦЭМ!$B$33:$B$776,Y$248)+'СЕТ СН'!$F$12</f>
        <v>0</v>
      </c>
    </row>
    <row r="266" spans="1:25" ht="15.75" hidden="1" x14ac:dyDescent="0.2">
      <c r="A266" s="35">
        <f t="shared" si="7"/>
        <v>43879</v>
      </c>
      <c r="B266" s="36">
        <f>SUMIFS(СВЦЭМ!$H$34:$H$777,СВЦЭМ!$A$34:$A$777,$A266,СВЦЭМ!$B$33:$B$776,B$248)+'СЕТ СН'!$F$12</f>
        <v>0</v>
      </c>
      <c r="C266" s="36">
        <f>SUMIFS(СВЦЭМ!$H$34:$H$777,СВЦЭМ!$A$34:$A$777,$A266,СВЦЭМ!$B$33:$B$776,C$248)+'СЕТ СН'!$F$12</f>
        <v>0</v>
      </c>
      <c r="D266" s="36">
        <f>SUMIFS(СВЦЭМ!$H$34:$H$777,СВЦЭМ!$A$34:$A$777,$A266,СВЦЭМ!$B$33:$B$776,D$248)+'СЕТ СН'!$F$12</f>
        <v>0</v>
      </c>
      <c r="E266" s="36">
        <f>SUMIFS(СВЦЭМ!$H$34:$H$777,СВЦЭМ!$A$34:$A$777,$A266,СВЦЭМ!$B$33:$B$776,E$248)+'СЕТ СН'!$F$12</f>
        <v>0</v>
      </c>
      <c r="F266" s="36">
        <f>SUMIFS(СВЦЭМ!$H$34:$H$777,СВЦЭМ!$A$34:$A$777,$A266,СВЦЭМ!$B$33:$B$776,F$248)+'СЕТ СН'!$F$12</f>
        <v>0</v>
      </c>
      <c r="G266" s="36">
        <f>SUMIFS(СВЦЭМ!$H$34:$H$777,СВЦЭМ!$A$34:$A$777,$A266,СВЦЭМ!$B$33:$B$776,G$248)+'СЕТ СН'!$F$12</f>
        <v>0</v>
      </c>
      <c r="H266" s="36">
        <f>SUMIFS(СВЦЭМ!$H$34:$H$777,СВЦЭМ!$A$34:$A$777,$A266,СВЦЭМ!$B$33:$B$776,H$248)+'СЕТ СН'!$F$12</f>
        <v>0</v>
      </c>
      <c r="I266" s="36">
        <f>SUMIFS(СВЦЭМ!$H$34:$H$777,СВЦЭМ!$A$34:$A$777,$A266,СВЦЭМ!$B$33:$B$776,I$248)+'СЕТ СН'!$F$12</f>
        <v>0</v>
      </c>
      <c r="J266" s="36">
        <f>SUMIFS(СВЦЭМ!$H$34:$H$777,СВЦЭМ!$A$34:$A$777,$A266,СВЦЭМ!$B$33:$B$776,J$248)+'СЕТ СН'!$F$12</f>
        <v>0</v>
      </c>
      <c r="K266" s="36">
        <f>SUMIFS(СВЦЭМ!$H$34:$H$777,СВЦЭМ!$A$34:$A$777,$A266,СВЦЭМ!$B$33:$B$776,K$248)+'СЕТ СН'!$F$12</f>
        <v>0</v>
      </c>
      <c r="L266" s="36">
        <f>SUMIFS(СВЦЭМ!$H$34:$H$777,СВЦЭМ!$A$34:$A$777,$A266,СВЦЭМ!$B$33:$B$776,L$248)+'СЕТ СН'!$F$12</f>
        <v>0</v>
      </c>
      <c r="M266" s="36">
        <f>SUMIFS(СВЦЭМ!$H$34:$H$777,СВЦЭМ!$A$34:$A$777,$A266,СВЦЭМ!$B$33:$B$776,M$248)+'СЕТ СН'!$F$12</f>
        <v>0</v>
      </c>
      <c r="N266" s="36">
        <f>SUMIFS(СВЦЭМ!$H$34:$H$777,СВЦЭМ!$A$34:$A$777,$A266,СВЦЭМ!$B$33:$B$776,N$248)+'СЕТ СН'!$F$12</f>
        <v>0</v>
      </c>
      <c r="O266" s="36">
        <f>SUMIFS(СВЦЭМ!$H$34:$H$777,СВЦЭМ!$A$34:$A$777,$A266,СВЦЭМ!$B$33:$B$776,O$248)+'СЕТ СН'!$F$12</f>
        <v>0</v>
      </c>
      <c r="P266" s="36">
        <f>SUMIFS(СВЦЭМ!$H$34:$H$777,СВЦЭМ!$A$34:$A$777,$A266,СВЦЭМ!$B$33:$B$776,P$248)+'СЕТ СН'!$F$12</f>
        <v>0</v>
      </c>
      <c r="Q266" s="36">
        <f>SUMIFS(СВЦЭМ!$H$34:$H$777,СВЦЭМ!$A$34:$A$777,$A266,СВЦЭМ!$B$33:$B$776,Q$248)+'СЕТ СН'!$F$12</f>
        <v>0</v>
      </c>
      <c r="R266" s="36">
        <f>SUMIFS(СВЦЭМ!$H$34:$H$777,СВЦЭМ!$A$34:$A$777,$A266,СВЦЭМ!$B$33:$B$776,R$248)+'СЕТ СН'!$F$12</f>
        <v>0</v>
      </c>
      <c r="S266" s="36">
        <f>SUMIFS(СВЦЭМ!$H$34:$H$777,СВЦЭМ!$A$34:$A$777,$A266,СВЦЭМ!$B$33:$B$776,S$248)+'СЕТ СН'!$F$12</f>
        <v>0</v>
      </c>
      <c r="T266" s="36">
        <f>SUMIFS(СВЦЭМ!$H$34:$H$777,СВЦЭМ!$A$34:$A$777,$A266,СВЦЭМ!$B$33:$B$776,T$248)+'СЕТ СН'!$F$12</f>
        <v>0</v>
      </c>
      <c r="U266" s="36">
        <f>SUMIFS(СВЦЭМ!$H$34:$H$777,СВЦЭМ!$A$34:$A$777,$A266,СВЦЭМ!$B$33:$B$776,U$248)+'СЕТ СН'!$F$12</f>
        <v>0</v>
      </c>
      <c r="V266" s="36">
        <f>SUMIFS(СВЦЭМ!$H$34:$H$777,СВЦЭМ!$A$34:$A$777,$A266,СВЦЭМ!$B$33:$B$776,V$248)+'СЕТ СН'!$F$12</f>
        <v>0</v>
      </c>
      <c r="W266" s="36">
        <f>SUMIFS(СВЦЭМ!$H$34:$H$777,СВЦЭМ!$A$34:$A$777,$A266,СВЦЭМ!$B$33:$B$776,W$248)+'СЕТ СН'!$F$12</f>
        <v>0</v>
      </c>
      <c r="X266" s="36">
        <f>SUMIFS(СВЦЭМ!$H$34:$H$777,СВЦЭМ!$A$34:$A$777,$A266,СВЦЭМ!$B$33:$B$776,X$248)+'СЕТ СН'!$F$12</f>
        <v>0</v>
      </c>
      <c r="Y266" s="36">
        <f>SUMIFS(СВЦЭМ!$H$34:$H$777,СВЦЭМ!$A$34:$A$777,$A266,СВЦЭМ!$B$33:$B$776,Y$248)+'СЕТ СН'!$F$12</f>
        <v>0</v>
      </c>
    </row>
    <row r="267" spans="1:25" ht="15.75" hidden="1" x14ac:dyDescent="0.2">
      <c r="A267" s="35">
        <f t="shared" si="7"/>
        <v>43880</v>
      </c>
      <c r="B267" s="36">
        <f>SUMIFS(СВЦЭМ!$H$34:$H$777,СВЦЭМ!$A$34:$A$777,$A267,СВЦЭМ!$B$33:$B$776,B$248)+'СЕТ СН'!$F$12</f>
        <v>0</v>
      </c>
      <c r="C267" s="36">
        <f>SUMIFS(СВЦЭМ!$H$34:$H$777,СВЦЭМ!$A$34:$A$777,$A267,СВЦЭМ!$B$33:$B$776,C$248)+'СЕТ СН'!$F$12</f>
        <v>0</v>
      </c>
      <c r="D267" s="36">
        <f>SUMIFS(СВЦЭМ!$H$34:$H$777,СВЦЭМ!$A$34:$A$777,$A267,СВЦЭМ!$B$33:$B$776,D$248)+'СЕТ СН'!$F$12</f>
        <v>0</v>
      </c>
      <c r="E267" s="36">
        <f>SUMIFS(СВЦЭМ!$H$34:$H$777,СВЦЭМ!$A$34:$A$777,$A267,СВЦЭМ!$B$33:$B$776,E$248)+'СЕТ СН'!$F$12</f>
        <v>0</v>
      </c>
      <c r="F267" s="36">
        <f>SUMIFS(СВЦЭМ!$H$34:$H$777,СВЦЭМ!$A$34:$A$777,$A267,СВЦЭМ!$B$33:$B$776,F$248)+'СЕТ СН'!$F$12</f>
        <v>0</v>
      </c>
      <c r="G267" s="36">
        <f>SUMIFS(СВЦЭМ!$H$34:$H$777,СВЦЭМ!$A$34:$A$777,$A267,СВЦЭМ!$B$33:$B$776,G$248)+'СЕТ СН'!$F$12</f>
        <v>0</v>
      </c>
      <c r="H267" s="36">
        <f>SUMIFS(СВЦЭМ!$H$34:$H$777,СВЦЭМ!$A$34:$A$777,$A267,СВЦЭМ!$B$33:$B$776,H$248)+'СЕТ СН'!$F$12</f>
        <v>0</v>
      </c>
      <c r="I267" s="36">
        <f>SUMIFS(СВЦЭМ!$H$34:$H$777,СВЦЭМ!$A$34:$A$777,$A267,СВЦЭМ!$B$33:$B$776,I$248)+'СЕТ СН'!$F$12</f>
        <v>0</v>
      </c>
      <c r="J267" s="36">
        <f>SUMIFS(СВЦЭМ!$H$34:$H$777,СВЦЭМ!$A$34:$A$777,$A267,СВЦЭМ!$B$33:$B$776,J$248)+'СЕТ СН'!$F$12</f>
        <v>0</v>
      </c>
      <c r="K267" s="36">
        <f>SUMIFS(СВЦЭМ!$H$34:$H$777,СВЦЭМ!$A$34:$A$777,$A267,СВЦЭМ!$B$33:$B$776,K$248)+'СЕТ СН'!$F$12</f>
        <v>0</v>
      </c>
      <c r="L267" s="36">
        <f>SUMIFS(СВЦЭМ!$H$34:$H$777,СВЦЭМ!$A$34:$A$777,$A267,СВЦЭМ!$B$33:$B$776,L$248)+'СЕТ СН'!$F$12</f>
        <v>0</v>
      </c>
      <c r="M267" s="36">
        <f>SUMIFS(СВЦЭМ!$H$34:$H$777,СВЦЭМ!$A$34:$A$777,$A267,СВЦЭМ!$B$33:$B$776,M$248)+'СЕТ СН'!$F$12</f>
        <v>0</v>
      </c>
      <c r="N267" s="36">
        <f>SUMIFS(СВЦЭМ!$H$34:$H$777,СВЦЭМ!$A$34:$A$777,$A267,СВЦЭМ!$B$33:$B$776,N$248)+'СЕТ СН'!$F$12</f>
        <v>0</v>
      </c>
      <c r="O267" s="36">
        <f>SUMIFS(СВЦЭМ!$H$34:$H$777,СВЦЭМ!$A$34:$A$777,$A267,СВЦЭМ!$B$33:$B$776,O$248)+'СЕТ СН'!$F$12</f>
        <v>0</v>
      </c>
      <c r="P267" s="36">
        <f>SUMIFS(СВЦЭМ!$H$34:$H$777,СВЦЭМ!$A$34:$A$777,$A267,СВЦЭМ!$B$33:$B$776,P$248)+'СЕТ СН'!$F$12</f>
        <v>0</v>
      </c>
      <c r="Q267" s="36">
        <f>SUMIFS(СВЦЭМ!$H$34:$H$777,СВЦЭМ!$A$34:$A$777,$A267,СВЦЭМ!$B$33:$B$776,Q$248)+'СЕТ СН'!$F$12</f>
        <v>0</v>
      </c>
      <c r="R267" s="36">
        <f>SUMIFS(СВЦЭМ!$H$34:$H$777,СВЦЭМ!$A$34:$A$777,$A267,СВЦЭМ!$B$33:$B$776,R$248)+'СЕТ СН'!$F$12</f>
        <v>0</v>
      </c>
      <c r="S267" s="36">
        <f>SUMIFS(СВЦЭМ!$H$34:$H$777,СВЦЭМ!$A$34:$A$777,$A267,СВЦЭМ!$B$33:$B$776,S$248)+'СЕТ СН'!$F$12</f>
        <v>0</v>
      </c>
      <c r="T267" s="36">
        <f>SUMIFS(СВЦЭМ!$H$34:$H$777,СВЦЭМ!$A$34:$A$777,$A267,СВЦЭМ!$B$33:$B$776,T$248)+'СЕТ СН'!$F$12</f>
        <v>0</v>
      </c>
      <c r="U267" s="36">
        <f>SUMIFS(СВЦЭМ!$H$34:$H$777,СВЦЭМ!$A$34:$A$777,$A267,СВЦЭМ!$B$33:$B$776,U$248)+'СЕТ СН'!$F$12</f>
        <v>0</v>
      </c>
      <c r="V267" s="36">
        <f>SUMIFS(СВЦЭМ!$H$34:$H$777,СВЦЭМ!$A$34:$A$777,$A267,СВЦЭМ!$B$33:$B$776,V$248)+'СЕТ СН'!$F$12</f>
        <v>0</v>
      </c>
      <c r="W267" s="36">
        <f>SUMIFS(СВЦЭМ!$H$34:$H$777,СВЦЭМ!$A$34:$A$777,$A267,СВЦЭМ!$B$33:$B$776,W$248)+'СЕТ СН'!$F$12</f>
        <v>0</v>
      </c>
      <c r="X267" s="36">
        <f>SUMIFS(СВЦЭМ!$H$34:$H$777,СВЦЭМ!$A$34:$A$777,$A267,СВЦЭМ!$B$33:$B$776,X$248)+'СЕТ СН'!$F$12</f>
        <v>0</v>
      </c>
      <c r="Y267" s="36">
        <f>SUMIFS(СВЦЭМ!$H$34:$H$777,СВЦЭМ!$A$34:$A$777,$A267,СВЦЭМ!$B$33:$B$776,Y$248)+'СЕТ СН'!$F$12</f>
        <v>0</v>
      </c>
    </row>
    <row r="268" spans="1:25" ht="15.75" hidden="1" x14ac:dyDescent="0.2">
      <c r="A268" s="35">
        <f t="shared" si="7"/>
        <v>43881</v>
      </c>
      <c r="B268" s="36">
        <f>SUMIFS(СВЦЭМ!$H$34:$H$777,СВЦЭМ!$A$34:$A$777,$A268,СВЦЭМ!$B$33:$B$776,B$248)+'СЕТ СН'!$F$12</f>
        <v>0</v>
      </c>
      <c r="C268" s="36">
        <f>SUMIFS(СВЦЭМ!$H$34:$H$777,СВЦЭМ!$A$34:$A$777,$A268,СВЦЭМ!$B$33:$B$776,C$248)+'СЕТ СН'!$F$12</f>
        <v>0</v>
      </c>
      <c r="D268" s="36">
        <f>SUMIFS(СВЦЭМ!$H$34:$H$777,СВЦЭМ!$A$34:$A$777,$A268,СВЦЭМ!$B$33:$B$776,D$248)+'СЕТ СН'!$F$12</f>
        <v>0</v>
      </c>
      <c r="E268" s="36">
        <f>SUMIFS(СВЦЭМ!$H$34:$H$777,СВЦЭМ!$A$34:$A$777,$A268,СВЦЭМ!$B$33:$B$776,E$248)+'СЕТ СН'!$F$12</f>
        <v>0</v>
      </c>
      <c r="F268" s="36">
        <f>SUMIFS(СВЦЭМ!$H$34:$H$777,СВЦЭМ!$A$34:$A$777,$A268,СВЦЭМ!$B$33:$B$776,F$248)+'СЕТ СН'!$F$12</f>
        <v>0</v>
      </c>
      <c r="G268" s="36">
        <f>SUMIFS(СВЦЭМ!$H$34:$H$777,СВЦЭМ!$A$34:$A$777,$A268,СВЦЭМ!$B$33:$B$776,G$248)+'СЕТ СН'!$F$12</f>
        <v>0</v>
      </c>
      <c r="H268" s="36">
        <f>SUMIFS(СВЦЭМ!$H$34:$H$777,СВЦЭМ!$A$34:$A$777,$A268,СВЦЭМ!$B$33:$B$776,H$248)+'СЕТ СН'!$F$12</f>
        <v>0</v>
      </c>
      <c r="I268" s="36">
        <f>SUMIFS(СВЦЭМ!$H$34:$H$777,СВЦЭМ!$A$34:$A$777,$A268,СВЦЭМ!$B$33:$B$776,I$248)+'СЕТ СН'!$F$12</f>
        <v>0</v>
      </c>
      <c r="J268" s="36">
        <f>SUMIFS(СВЦЭМ!$H$34:$H$777,СВЦЭМ!$A$34:$A$777,$A268,СВЦЭМ!$B$33:$B$776,J$248)+'СЕТ СН'!$F$12</f>
        <v>0</v>
      </c>
      <c r="K268" s="36">
        <f>SUMIFS(СВЦЭМ!$H$34:$H$777,СВЦЭМ!$A$34:$A$777,$A268,СВЦЭМ!$B$33:$B$776,K$248)+'СЕТ СН'!$F$12</f>
        <v>0</v>
      </c>
      <c r="L268" s="36">
        <f>SUMIFS(СВЦЭМ!$H$34:$H$777,СВЦЭМ!$A$34:$A$777,$A268,СВЦЭМ!$B$33:$B$776,L$248)+'СЕТ СН'!$F$12</f>
        <v>0</v>
      </c>
      <c r="M268" s="36">
        <f>SUMIFS(СВЦЭМ!$H$34:$H$777,СВЦЭМ!$A$34:$A$777,$A268,СВЦЭМ!$B$33:$B$776,M$248)+'СЕТ СН'!$F$12</f>
        <v>0</v>
      </c>
      <c r="N268" s="36">
        <f>SUMIFS(СВЦЭМ!$H$34:$H$777,СВЦЭМ!$A$34:$A$777,$A268,СВЦЭМ!$B$33:$B$776,N$248)+'СЕТ СН'!$F$12</f>
        <v>0</v>
      </c>
      <c r="O268" s="36">
        <f>SUMIFS(СВЦЭМ!$H$34:$H$777,СВЦЭМ!$A$34:$A$777,$A268,СВЦЭМ!$B$33:$B$776,O$248)+'СЕТ СН'!$F$12</f>
        <v>0</v>
      </c>
      <c r="P268" s="36">
        <f>SUMIFS(СВЦЭМ!$H$34:$H$777,СВЦЭМ!$A$34:$A$777,$A268,СВЦЭМ!$B$33:$B$776,P$248)+'СЕТ СН'!$F$12</f>
        <v>0</v>
      </c>
      <c r="Q268" s="36">
        <f>SUMIFS(СВЦЭМ!$H$34:$H$777,СВЦЭМ!$A$34:$A$777,$A268,СВЦЭМ!$B$33:$B$776,Q$248)+'СЕТ СН'!$F$12</f>
        <v>0</v>
      </c>
      <c r="R268" s="36">
        <f>SUMIFS(СВЦЭМ!$H$34:$H$777,СВЦЭМ!$A$34:$A$777,$A268,СВЦЭМ!$B$33:$B$776,R$248)+'СЕТ СН'!$F$12</f>
        <v>0</v>
      </c>
      <c r="S268" s="36">
        <f>SUMIFS(СВЦЭМ!$H$34:$H$777,СВЦЭМ!$A$34:$A$777,$A268,СВЦЭМ!$B$33:$B$776,S$248)+'СЕТ СН'!$F$12</f>
        <v>0</v>
      </c>
      <c r="T268" s="36">
        <f>SUMIFS(СВЦЭМ!$H$34:$H$777,СВЦЭМ!$A$34:$A$777,$A268,СВЦЭМ!$B$33:$B$776,T$248)+'СЕТ СН'!$F$12</f>
        <v>0</v>
      </c>
      <c r="U268" s="36">
        <f>SUMIFS(СВЦЭМ!$H$34:$H$777,СВЦЭМ!$A$34:$A$777,$A268,СВЦЭМ!$B$33:$B$776,U$248)+'СЕТ СН'!$F$12</f>
        <v>0</v>
      </c>
      <c r="V268" s="36">
        <f>SUMIFS(СВЦЭМ!$H$34:$H$777,СВЦЭМ!$A$34:$A$777,$A268,СВЦЭМ!$B$33:$B$776,V$248)+'СЕТ СН'!$F$12</f>
        <v>0</v>
      </c>
      <c r="W268" s="36">
        <f>SUMIFS(СВЦЭМ!$H$34:$H$777,СВЦЭМ!$A$34:$A$777,$A268,СВЦЭМ!$B$33:$B$776,W$248)+'СЕТ СН'!$F$12</f>
        <v>0</v>
      </c>
      <c r="X268" s="36">
        <f>SUMIFS(СВЦЭМ!$H$34:$H$777,СВЦЭМ!$A$34:$A$777,$A268,СВЦЭМ!$B$33:$B$776,X$248)+'СЕТ СН'!$F$12</f>
        <v>0</v>
      </c>
      <c r="Y268" s="36">
        <f>SUMIFS(СВЦЭМ!$H$34:$H$777,СВЦЭМ!$A$34:$A$777,$A268,СВЦЭМ!$B$33:$B$776,Y$248)+'СЕТ СН'!$F$12</f>
        <v>0</v>
      </c>
    </row>
    <row r="269" spans="1:25" ht="15.75" hidden="1" x14ac:dyDescent="0.2">
      <c r="A269" s="35">
        <f t="shared" si="7"/>
        <v>43882</v>
      </c>
      <c r="B269" s="36">
        <f>SUMIFS(СВЦЭМ!$H$34:$H$777,СВЦЭМ!$A$34:$A$777,$A269,СВЦЭМ!$B$33:$B$776,B$248)+'СЕТ СН'!$F$12</f>
        <v>0</v>
      </c>
      <c r="C269" s="36">
        <f>SUMIFS(СВЦЭМ!$H$34:$H$777,СВЦЭМ!$A$34:$A$777,$A269,СВЦЭМ!$B$33:$B$776,C$248)+'СЕТ СН'!$F$12</f>
        <v>0</v>
      </c>
      <c r="D269" s="36">
        <f>SUMIFS(СВЦЭМ!$H$34:$H$777,СВЦЭМ!$A$34:$A$777,$A269,СВЦЭМ!$B$33:$B$776,D$248)+'СЕТ СН'!$F$12</f>
        <v>0</v>
      </c>
      <c r="E269" s="36">
        <f>SUMIFS(СВЦЭМ!$H$34:$H$777,СВЦЭМ!$A$34:$A$777,$A269,СВЦЭМ!$B$33:$B$776,E$248)+'СЕТ СН'!$F$12</f>
        <v>0</v>
      </c>
      <c r="F269" s="36">
        <f>SUMIFS(СВЦЭМ!$H$34:$H$777,СВЦЭМ!$A$34:$A$777,$A269,СВЦЭМ!$B$33:$B$776,F$248)+'СЕТ СН'!$F$12</f>
        <v>0</v>
      </c>
      <c r="G269" s="36">
        <f>SUMIFS(СВЦЭМ!$H$34:$H$777,СВЦЭМ!$A$34:$A$777,$A269,СВЦЭМ!$B$33:$B$776,G$248)+'СЕТ СН'!$F$12</f>
        <v>0</v>
      </c>
      <c r="H269" s="36">
        <f>SUMIFS(СВЦЭМ!$H$34:$H$777,СВЦЭМ!$A$34:$A$777,$A269,СВЦЭМ!$B$33:$B$776,H$248)+'СЕТ СН'!$F$12</f>
        <v>0</v>
      </c>
      <c r="I269" s="36">
        <f>SUMIFS(СВЦЭМ!$H$34:$H$777,СВЦЭМ!$A$34:$A$777,$A269,СВЦЭМ!$B$33:$B$776,I$248)+'СЕТ СН'!$F$12</f>
        <v>0</v>
      </c>
      <c r="J269" s="36">
        <f>SUMIFS(СВЦЭМ!$H$34:$H$777,СВЦЭМ!$A$34:$A$777,$A269,СВЦЭМ!$B$33:$B$776,J$248)+'СЕТ СН'!$F$12</f>
        <v>0</v>
      </c>
      <c r="K269" s="36">
        <f>SUMIFS(СВЦЭМ!$H$34:$H$777,СВЦЭМ!$A$34:$A$777,$A269,СВЦЭМ!$B$33:$B$776,K$248)+'СЕТ СН'!$F$12</f>
        <v>0</v>
      </c>
      <c r="L269" s="36">
        <f>SUMIFS(СВЦЭМ!$H$34:$H$777,СВЦЭМ!$A$34:$A$777,$A269,СВЦЭМ!$B$33:$B$776,L$248)+'СЕТ СН'!$F$12</f>
        <v>0</v>
      </c>
      <c r="M269" s="36">
        <f>SUMIFS(СВЦЭМ!$H$34:$H$777,СВЦЭМ!$A$34:$A$777,$A269,СВЦЭМ!$B$33:$B$776,M$248)+'СЕТ СН'!$F$12</f>
        <v>0</v>
      </c>
      <c r="N269" s="36">
        <f>SUMIFS(СВЦЭМ!$H$34:$H$777,СВЦЭМ!$A$34:$A$777,$A269,СВЦЭМ!$B$33:$B$776,N$248)+'СЕТ СН'!$F$12</f>
        <v>0</v>
      </c>
      <c r="O269" s="36">
        <f>SUMIFS(СВЦЭМ!$H$34:$H$777,СВЦЭМ!$A$34:$A$777,$A269,СВЦЭМ!$B$33:$B$776,O$248)+'СЕТ СН'!$F$12</f>
        <v>0</v>
      </c>
      <c r="P269" s="36">
        <f>SUMIFS(СВЦЭМ!$H$34:$H$777,СВЦЭМ!$A$34:$A$777,$A269,СВЦЭМ!$B$33:$B$776,P$248)+'СЕТ СН'!$F$12</f>
        <v>0</v>
      </c>
      <c r="Q269" s="36">
        <f>SUMIFS(СВЦЭМ!$H$34:$H$777,СВЦЭМ!$A$34:$A$777,$A269,СВЦЭМ!$B$33:$B$776,Q$248)+'СЕТ СН'!$F$12</f>
        <v>0</v>
      </c>
      <c r="R269" s="36">
        <f>SUMIFS(СВЦЭМ!$H$34:$H$777,СВЦЭМ!$A$34:$A$777,$A269,СВЦЭМ!$B$33:$B$776,R$248)+'СЕТ СН'!$F$12</f>
        <v>0</v>
      </c>
      <c r="S269" s="36">
        <f>SUMIFS(СВЦЭМ!$H$34:$H$777,СВЦЭМ!$A$34:$A$777,$A269,СВЦЭМ!$B$33:$B$776,S$248)+'СЕТ СН'!$F$12</f>
        <v>0</v>
      </c>
      <c r="T269" s="36">
        <f>SUMIFS(СВЦЭМ!$H$34:$H$777,СВЦЭМ!$A$34:$A$777,$A269,СВЦЭМ!$B$33:$B$776,T$248)+'СЕТ СН'!$F$12</f>
        <v>0</v>
      </c>
      <c r="U269" s="36">
        <f>SUMIFS(СВЦЭМ!$H$34:$H$777,СВЦЭМ!$A$34:$A$777,$A269,СВЦЭМ!$B$33:$B$776,U$248)+'СЕТ СН'!$F$12</f>
        <v>0</v>
      </c>
      <c r="V269" s="36">
        <f>SUMIFS(СВЦЭМ!$H$34:$H$777,СВЦЭМ!$A$34:$A$777,$A269,СВЦЭМ!$B$33:$B$776,V$248)+'СЕТ СН'!$F$12</f>
        <v>0</v>
      </c>
      <c r="W269" s="36">
        <f>SUMIFS(СВЦЭМ!$H$34:$H$777,СВЦЭМ!$A$34:$A$777,$A269,СВЦЭМ!$B$33:$B$776,W$248)+'СЕТ СН'!$F$12</f>
        <v>0</v>
      </c>
      <c r="X269" s="36">
        <f>SUMIFS(СВЦЭМ!$H$34:$H$777,СВЦЭМ!$A$34:$A$777,$A269,СВЦЭМ!$B$33:$B$776,X$248)+'СЕТ СН'!$F$12</f>
        <v>0</v>
      </c>
      <c r="Y269" s="36">
        <f>SUMIFS(СВЦЭМ!$H$34:$H$777,СВЦЭМ!$A$34:$A$777,$A269,СВЦЭМ!$B$33:$B$776,Y$248)+'СЕТ СН'!$F$12</f>
        <v>0</v>
      </c>
    </row>
    <row r="270" spans="1:25" ht="15.75" hidden="1" x14ac:dyDescent="0.2">
      <c r="A270" s="35">
        <f t="shared" si="7"/>
        <v>43883</v>
      </c>
      <c r="B270" s="36">
        <f>SUMIFS(СВЦЭМ!$H$34:$H$777,СВЦЭМ!$A$34:$A$777,$A270,СВЦЭМ!$B$33:$B$776,B$248)+'СЕТ СН'!$F$12</f>
        <v>0</v>
      </c>
      <c r="C270" s="36">
        <f>SUMIFS(СВЦЭМ!$H$34:$H$777,СВЦЭМ!$A$34:$A$777,$A270,СВЦЭМ!$B$33:$B$776,C$248)+'СЕТ СН'!$F$12</f>
        <v>0</v>
      </c>
      <c r="D270" s="36">
        <f>SUMIFS(СВЦЭМ!$H$34:$H$777,СВЦЭМ!$A$34:$A$777,$A270,СВЦЭМ!$B$33:$B$776,D$248)+'СЕТ СН'!$F$12</f>
        <v>0</v>
      </c>
      <c r="E270" s="36">
        <f>SUMIFS(СВЦЭМ!$H$34:$H$777,СВЦЭМ!$A$34:$A$777,$A270,СВЦЭМ!$B$33:$B$776,E$248)+'СЕТ СН'!$F$12</f>
        <v>0</v>
      </c>
      <c r="F270" s="36">
        <f>SUMIFS(СВЦЭМ!$H$34:$H$777,СВЦЭМ!$A$34:$A$777,$A270,СВЦЭМ!$B$33:$B$776,F$248)+'СЕТ СН'!$F$12</f>
        <v>0</v>
      </c>
      <c r="G270" s="36">
        <f>SUMIFS(СВЦЭМ!$H$34:$H$777,СВЦЭМ!$A$34:$A$777,$A270,СВЦЭМ!$B$33:$B$776,G$248)+'СЕТ СН'!$F$12</f>
        <v>0</v>
      </c>
      <c r="H270" s="36">
        <f>SUMIFS(СВЦЭМ!$H$34:$H$777,СВЦЭМ!$A$34:$A$777,$A270,СВЦЭМ!$B$33:$B$776,H$248)+'СЕТ СН'!$F$12</f>
        <v>0</v>
      </c>
      <c r="I270" s="36">
        <f>SUMIFS(СВЦЭМ!$H$34:$H$777,СВЦЭМ!$A$34:$A$777,$A270,СВЦЭМ!$B$33:$B$776,I$248)+'СЕТ СН'!$F$12</f>
        <v>0</v>
      </c>
      <c r="J270" s="36">
        <f>SUMIFS(СВЦЭМ!$H$34:$H$777,СВЦЭМ!$A$34:$A$777,$A270,СВЦЭМ!$B$33:$B$776,J$248)+'СЕТ СН'!$F$12</f>
        <v>0</v>
      </c>
      <c r="K270" s="36">
        <f>SUMIFS(СВЦЭМ!$H$34:$H$777,СВЦЭМ!$A$34:$A$777,$A270,СВЦЭМ!$B$33:$B$776,K$248)+'СЕТ СН'!$F$12</f>
        <v>0</v>
      </c>
      <c r="L270" s="36">
        <f>SUMIFS(СВЦЭМ!$H$34:$H$777,СВЦЭМ!$A$34:$A$777,$A270,СВЦЭМ!$B$33:$B$776,L$248)+'СЕТ СН'!$F$12</f>
        <v>0</v>
      </c>
      <c r="M270" s="36">
        <f>SUMIFS(СВЦЭМ!$H$34:$H$777,СВЦЭМ!$A$34:$A$777,$A270,СВЦЭМ!$B$33:$B$776,M$248)+'СЕТ СН'!$F$12</f>
        <v>0</v>
      </c>
      <c r="N270" s="36">
        <f>SUMIFS(СВЦЭМ!$H$34:$H$777,СВЦЭМ!$A$34:$A$777,$A270,СВЦЭМ!$B$33:$B$776,N$248)+'СЕТ СН'!$F$12</f>
        <v>0</v>
      </c>
      <c r="O270" s="36">
        <f>SUMIFS(СВЦЭМ!$H$34:$H$777,СВЦЭМ!$A$34:$A$777,$A270,СВЦЭМ!$B$33:$B$776,O$248)+'СЕТ СН'!$F$12</f>
        <v>0</v>
      </c>
      <c r="P270" s="36">
        <f>SUMIFS(СВЦЭМ!$H$34:$H$777,СВЦЭМ!$A$34:$A$777,$A270,СВЦЭМ!$B$33:$B$776,P$248)+'СЕТ СН'!$F$12</f>
        <v>0</v>
      </c>
      <c r="Q270" s="36">
        <f>SUMIFS(СВЦЭМ!$H$34:$H$777,СВЦЭМ!$A$34:$A$777,$A270,СВЦЭМ!$B$33:$B$776,Q$248)+'СЕТ СН'!$F$12</f>
        <v>0</v>
      </c>
      <c r="R270" s="36">
        <f>SUMIFS(СВЦЭМ!$H$34:$H$777,СВЦЭМ!$A$34:$A$777,$A270,СВЦЭМ!$B$33:$B$776,R$248)+'СЕТ СН'!$F$12</f>
        <v>0</v>
      </c>
      <c r="S270" s="36">
        <f>SUMIFS(СВЦЭМ!$H$34:$H$777,СВЦЭМ!$A$34:$A$777,$A270,СВЦЭМ!$B$33:$B$776,S$248)+'СЕТ СН'!$F$12</f>
        <v>0</v>
      </c>
      <c r="T270" s="36">
        <f>SUMIFS(СВЦЭМ!$H$34:$H$777,СВЦЭМ!$A$34:$A$777,$A270,СВЦЭМ!$B$33:$B$776,T$248)+'СЕТ СН'!$F$12</f>
        <v>0</v>
      </c>
      <c r="U270" s="36">
        <f>SUMIFS(СВЦЭМ!$H$34:$H$777,СВЦЭМ!$A$34:$A$777,$A270,СВЦЭМ!$B$33:$B$776,U$248)+'СЕТ СН'!$F$12</f>
        <v>0</v>
      </c>
      <c r="V270" s="36">
        <f>SUMIFS(СВЦЭМ!$H$34:$H$777,СВЦЭМ!$A$34:$A$777,$A270,СВЦЭМ!$B$33:$B$776,V$248)+'СЕТ СН'!$F$12</f>
        <v>0</v>
      </c>
      <c r="W270" s="36">
        <f>SUMIFS(СВЦЭМ!$H$34:$H$777,СВЦЭМ!$A$34:$A$777,$A270,СВЦЭМ!$B$33:$B$776,W$248)+'СЕТ СН'!$F$12</f>
        <v>0</v>
      </c>
      <c r="X270" s="36">
        <f>SUMIFS(СВЦЭМ!$H$34:$H$777,СВЦЭМ!$A$34:$A$777,$A270,СВЦЭМ!$B$33:$B$776,X$248)+'СЕТ СН'!$F$12</f>
        <v>0</v>
      </c>
      <c r="Y270" s="36">
        <f>SUMIFS(СВЦЭМ!$H$34:$H$777,СВЦЭМ!$A$34:$A$777,$A270,СВЦЭМ!$B$33:$B$776,Y$248)+'СЕТ СН'!$F$12</f>
        <v>0</v>
      </c>
    </row>
    <row r="271" spans="1:25" ht="15.75" hidden="1" x14ac:dyDescent="0.2">
      <c r="A271" s="35">
        <f t="shared" si="7"/>
        <v>43884</v>
      </c>
      <c r="B271" s="36">
        <f>SUMIFS(СВЦЭМ!$H$34:$H$777,СВЦЭМ!$A$34:$A$777,$A271,СВЦЭМ!$B$33:$B$776,B$248)+'СЕТ СН'!$F$12</f>
        <v>0</v>
      </c>
      <c r="C271" s="36">
        <f>SUMIFS(СВЦЭМ!$H$34:$H$777,СВЦЭМ!$A$34:$A$777,$A271,СВЦЭМ!$B$33:$B$776,C$248)+'СЕТ СН'!$F$12</f>
        <v>0</v>
      </c>
      <c r="D271" s="36">
        <f>SUMIFS(СВЦЭМ!$H$34:$H$777,СВЦЭМ!$A$34:$A$777,$A271,СВЦЭМ!$B$33:$B$776,D$248)+'СЕТ СН'!$F$12</f>
        <v>0</v>
      </c>
      <c r="E271" s="36">
        <f>SUMIFS(СВЦЭМ!$H$34:$H$777,СВЦЭМ!$A$34:$A$777,$A271,СВЦЭМ!$B$33:$B$776,E$248)+'СЕТ СН'!$F$12</f>
        <v>0</v>
      </c>
      <c r="F271" s="36">
        <f>SUMIFS(СВЦЭМ!$H$34:$H$777,СВЦЭМ!$A$34:$A$777,$A271,СВЦЭМ!$B$33:$B$776,F$248)+'СЕТ СН'!$F$12</f>
        <v>0</v>
      </c>
      <c r="G271" s="36">
        <f>SUMIFS(СВЦЭМ!$H$34:$H$777,СВЦЭМ!$A$34:$A$777,$A271,СВЦЭМ!$B$33:$B$776,G$248)+'СЕТ СН'!$F$12</f>
        <v>0</v>
      </c>
      <c r="H271" s="36">
        <f>SUMIFS(СВЦЭМ!$H$34:$H$777,СВЦЭМ!$A$34:$A$777,$A271,СВЦЭМ!$B$33:$B$776,H$248)+'СЕТ СН'!$F$12</f>
        <v>0</v>
      </c>
      <c r="I271" s="36">
        <f>SUMIFS(СВЦЭМ!$H$34:$H$777,СВЦЭМ!$A$34:$A$777,$A271,СВЦЭМ!$B$33:$B$776,I$248)+'СЕТ СН'!$F$12</f>
        <v>0</v>
      </c>
      <c r="J271" s="36">
        <f>SUMIFS(СВЦЭМ!$H$34:$H$777,СВЦЭМ!$A$34:$A$777,$A271,СВЦЭМ!$B$33:$B$776,J$248)+'СЕТ СН'!$F$12</f>
        <v>0</v>
      </c>
      <c r="K271" s="36">
        <f>SUMIFS(СВЦЭМ!$H$34:$H$777,СВЦЭМ!$A$34:$A$777,$A271,СВЦЭМ!$B$33:$B$776,K$248)+'СЕТ СН'!$F$12</f>
        <v>0</v>
      </c>
      <c r="L271" s="36">
        <f>SUMIFS(СВЦЭМ!$H$34:$H$777,СВЦЭМ!$A$34:$A$777,$A271,СВЦЭМ!$B$33:$B$776,L$248)+'СЕТ СН'!$F$12</f>
        <v>0</v>
      </c>
      <c r="M271" s="36">
        <f>SUMIFS(СВЦЭМ!$H$34:$H$777,СВЦЭМ!$A$34:$A$777,$A271,СВЦЭМ!$B$33:$B$776,M$248)+'СЕТ СН'!$F$12</f>
        <v>0</v>
      </c>
      <c r="N271" s="36">
        <f>SUMIFS(СВЦЭМ!$H$34:$H$777,СВЦЭМ!$A$34:$A$777,$A271,СВЦЭМ!$B$33:$B$776,N$248)+'СЕТ СН'!$F$12</f>
        <v>0</v>
      </c>
      <c r="O271" s="36">
        <f>SUMIFS(СВЦЭМ!$H$34:$H$777,СВЦЭМ!$A$34:$A$777,$A271,СВЦЭМ!$B$33:$B$776,O$248)+'СЕТ СН'!$F$12</f>
        <v>0</v>
      </c>
      <c r="P271" s="36">
        <f>SUMIFS(СВЦЭМ!$H$34:$H$777,СВЦЭМ!$A$34:$A$777,$A271,СВЦЭМ!$B$33:$B$776,P$248)+'СЕТ СН'!$F$12</f>
        <v>0</v>
      </c>
      <c r="Q271" s="36">
        <f>SUMIFS(СВЦЭМ!$H$34:$H$777,СВЦЭМ!$A$34:$A$777,$A271,СВЦЭМ!$B$33:$B$776,Q$248)+'СЕТ СН'!$F$12</f>
        <v>0</v>
      </c>
      <c r="R271" s="36">
        <f>SUMIFS(СВЦЭМ!$H$34:$H$777,СВЦЭМ!$A$34:$A$777,$A271,СВЦЭМ!$B$33:$B$776,R$248)+'СЕТ СН'!$F$12</f>
        <v>0</v>
      </c>
      <c r="S271" s="36">
        <f>SUMIFS(СВЦЭМ!$H$34:$H$777,СВЦЭМ!$A$34:$A$777,$A271,СВЦЭМ!$B$33:$B$776,S$248)+'СЕТ СН'!$F$12</f>
        <v>0</v>
      </c>
      <c r="T271" s="36">
        <f>SUMIFS(СВЦЭМ!$H$34:$H$777,СВЦЭМ!$A$34:$A$777,$A271,СВЦЭМ!$B$33:$B$776,T$248)+'СЕТ СН'!$F$12</f>
        <v>0</v>
      </c>
      <c r="U271" s="36">
        <f>SUMIFS(СВЦЭМ!$H$34:$H$777,СВЦЭМ!$A$34:$A$777,$A271,СВЦЭМ!$B$33:$B$776,U$248)+'СЕТ СН'!$F$12</f>
        <v>0</v>
      </c>
      <c r="V271" s="36">
        <f>SUMIFS(СВЦЭМ!$H$34:$H$777,СВЦЭМ!$A$34:$A$777,$A271,СВЦЭМ!$B$33:$B$776,V$248)+'СЕТ СН'!$F$12</f>
        <v>0</v>
      </c>
      <c r="W271" s="36">
        <f>SUMIFS(СВЦЭМ!$H$34:$H$777,СВЦЭМ!$A$34:$A$777,$A271,СВЦЭМ!$B$33:$B$776,W$248)+'СЕТ СН'!$F$12</f>
        <v>0</v>
      </c>
      <c r="X271" s="36">
        <f>SUMIFS(СВЦЭМ!$H$34:$H$777,СВЦЭМ!$A$34:$A$777,$A271,СВЦЭМ!$B$33:$B$776,X$248)+'СЕТ СН'!$F$12</f>
        <v>0</v>
      </c>
      <c r="Y271" s="36">
        <f>SUMIFS(СВЦЭМ!$H$34:$H$777,СВЦЭМ!$A$34:$A$777,$A271,СВЦЭМ!$B$33:$B$776,Y$248)+'СЕТ СН'!$F$12</f>
        <v>0</v>
      </c>
    </row>
    <row r="272" spans="1:25" ht="15.75" hidden="1" x14ac:dyDescent="0.2">
      <c r="A272" s="35">
        <f t="shared" si="7"/>
        <v>43885</v>
      </c>
      <c r="B272" s="36">
        <f>SUMIFS(СВЦЭМ!$H$34:$H$777,СВЦЭМ!$A$34:$A$777,$A272,СВЦЭМ!$B$33:$B$776,B$248)+'СЕТ СН'!$F$12</f>
        <v>0</v>
      </c>
      <c r="C272" s="36">
        <f>SUMIFS(СВЦЭМ!$H$34:$H$777,СВЦЭМ!$A$34:$A$777,$A272,СВЦЭМ!$B$33:$B$776,C$248)+'СЕТ СН'!$F$12</f>
        <v>0</v>
      </c>
      <c r="D272" s="36">
        <f>SUMIFS(СВЦЭМ!$H$34:$H$777,СВЦЭМ!$A$34:$A$777,$A272,СВЦЭМ!$B$33:$B$776,D$248)+'СЕТ СН'!$F$12</f>
        <v>0</v>
      </c>
      <c r="E272" s="36">
        <f>SUMIFS(СВЦЭМ!$H$34:$H$777,СВЦЭМ!$A$34:$A$777,$A272,СВЦЭМ!$B$33:$B$776,E$248)+'СЕТ СН'!$F$12</f>
        <v>0</v>
      </c>
      <c r="F272" s="36">
        <f>SUMIFS(СВЦЭМ!$H$34:$H$777,СВЦЭМ!$A$34:$A$777,$A272,СВЦЭМ!$B$33:$B$776,F$248)+'СЕТ СН'!$F$12</f>
        <v>0</v>
      </c>
      <c r="G272" s="36">
        <f>SUMIFS(СВЦЭМ!$H$34:$H$777,СВЦЭМ!$A$34:$A$777,$A272,СВЦЭМ!$B$33:$B$776,G$248)+'СЕТ СН'!$F$12</f>
        <v>0</v>
      </c>
      <c r="H272" s="36">
        <f>SUMIFS(СВЦЭМ!$H$34:$H$777,СВЦЭМ!$A$34:$A$777,$A272,СВЦЭМ!$B$33:$B$776,H$248)+'СЕТ СН'!$F$12</f>
        <v>0</v>
      </c>
      <c r="I272" s="36">
        <f>SUMIFS(СВЦЭМ!$H$34:$H$777,СВЦЭМ!$A$34:$A$777,$A272,СВЦЭМ!$B$33:$B$776,I$248)+'СЕТ СН'!$F$12</f>
        <v>0</v>
      </c>
      <c r="J272" s="36">
        <f>SUMIFS(СВЦЭМ!$H$34:$H$777,СВЦЭМ!$A$34:$A$777,$A272,СВЦЭМ!$B$33:$B$776,J$248)+'СЕТ СН'!$F$12</f>
        <v>0</v>
      </c>
      <c r="K272" s="36">
        <f>SUMIFS(СВЦЭМ!$H$34:$H$777,СВЦЭМ!$A$34:$A$777,$A272,СВЦЭМ!$B$33:$B$776,K$248)+'СЕТ СН'!$F$12</f>
        <v>0</v>
      </c>
      <c r="L272" s="36">
        <f>SUMIFS(СВЦЭМ!$H$34:$H$777,СВЦЭМ!$A$34:$A$777,$A272,СВЦЭМ!$B$33:$B$776,L$248)+'СЕТ СН'!$F$12</f>
        <v>0</v>
      </c>
      <c r="M272" s="36">
        <f>SUMIFS(СВЦЭМ!$H$34:$H$777,СВЦЭМ!$A$34:$A$777,$A272,СВЦЭМ!$B$33:$B$776,M$248)+'СЕТ СН'!$F$12</f>
        <v>0</v>
      </c>
      <c r="N272" s="36">
        <f>SUMIFS(СВЦЭМ!$H$34:$H$777,СВЦЭМ!$A$34:$A$777,$A272,СВЦЭМ!$B$33:$B$776,N$248)+'СЕТ СН'!$F$12</f>
        <v>0</v>
      </c>
      <c r="O272" s="36">
        <f>SUMIFS(СВЦЭМ!$H$34:$H$777,СВЦЭМ!$A$34:$A$777,$A272,СВЦЭМ!$B$33:$B$776,O$248)+'СЕТ СН'!$F$12</f>
        <v>0</v>
      </c>
      <c r="P272" s="36">
        <f>SUMIFS(СВЦЭМ!$H$34:$H$777,СВЦЭМ!$A$34:$A$777,$A272,СВЦЭМ!$B$33:$B$776,P$248)+'СЕТ СН'!$F$12</f>
        <v>0</v>
      </c>
      <c r="Q272" s="36">
        <f>SUMIFS(СВЦЭМ!$H$34:$H$777,СВЦЭМ!$A$34:$A$777,$A272,СВЦЭМ!$B$33:$B$776,Q$248)+'СЕТ СН'!$F$12</f>
        <v>0</v>
      </c>
      <c r="R272" s="36">
        <f>SUMIFS(СВЦЭМ!$H$34:$H$777,СВЦЭМ!$A$34:$A$777,$A272,СВЦЭМ!$B$33:$B$776,R$248)+'СЕТ СН'!$F$12</f>
        <v>0</v>
      </c>
      <c r="S272" s="36">
        <f>SUMIFS(СВЦЭМ!$H$34:$H$777,СВЦЭМ!$A$34:$A$777,$A272,СВЦЭМ!$B$33:$B$776,S$248)+'СЕТ СН'!$F$12</f>
        <v>0</v>
      </c>
      <c r="T272" s="36">
        <f>SUMIFS(СВЦЭМ!$H$34:$H$777,СВЦЭМ!$A$34:$A$777,$A272,СВЦЭМ!$B$33:$B$776,T$248)+'СЕТ СН'!$F$12</f>
        <v>0</v>
      </c>
      <c r="U272" s="36">
        <f>SUMIFS(СВЦЭМ!$H$34:$H$777,СВЦЭМ!$A$34:$A$777,$A272,СВЦЭМ!$B$33:$B$776,U$248)+'СЕТ СН'!$F$12</f>
        <v>0</v>
      </c>
      <c r="V272" s="36">
        <f>SUMIFS(СВЦЭМ!$H$34:$H$777,СВЦЭМ!$A$34:$A$777,$A272,СВЦЭМ!$B$33:$B$776,V$248)+'СЕТ СН'!$F$12</f>
        <v>0</v>
      </c>
      <c r="W272" s="36">
        <f>SUMIFS(СВЦЭМ!$H$34:$H$777,СВЦЭМ!$A$34:$A$777,$A272,СВЦЭМ!$B$33:$B$776,W$248)+'СЕТ СН'!$F$12</f>
        <v>0</v>
      </c>
      <c r="X272" s="36">
        <f>SUMIFS(СВЦЭМ!$H$34:$H$777,СВЦЭМ!$A$34:$A$777,$A272,СВЦЭМ!$B$33:$B$776,X$248)+'СЕТ СН'!$F$12</f>
        <v>0</v>
      </c>
      <c r="Y272" s="36">
        <f>SUMIFS(СВЦЭМ!$H$34:$H$777,СВЦЭМ!$A$34:$A$777,$A272,СВЦЭМ!$B$33:$B$776,Y$248)+'СЕТ СН'!$F$12</f>
        <v>0</v>
      </c>
    </row>
    <row r="273" spans="1:27" ht="15.75" hidden="1" x14ac:dyDescent="0.2">
      <c r="A273" s="35">
        <f t="shared" si="7"/>
        <v>43886</v>
      </c>
      <c r="B273" s="36">
        <f>SUMIFS(СВЦЭМ!$H$34:$H$777,СВЦЭМ!$A$34:$A$777,$A273,СВЦЭМ!$B$33:$B$776,B$248)+'СЕТ СН'!$F$12</f>
        <v>0</v>
      </c>
      <c r="C273" s="36">
        <f>SUMIFS(СВЦЭМ!$H$34:$H$777,СВЦЭМ!$A$34:$A$777,$A273,СВЦЭМ!$B$33:$B$776,C$248)+'СЕТ СН'!$F$12</f>
        <v>0</v>
      </c>
      <c r="D273" s="36">
        <f>SUMIFS(СВЦЭМ!$H$34:$H$777,СВЦЭМ!$A$34:$A$777,$A273,СВЦЭМ!$B$33:$B$776,D$248)+'СЕТ СН'!$F$12</f>
        <v>0</v>
      </c>
      <c r="E273" s="36">
        <f>SUMIFS(СВЦЭМ!$H$34:$H$777,СВЦЭМ!$A$34:$A$777,$A273,СВЦЭМ!$B$33:$B$776,E$248)+'СЕТ СН'!$F$12</f>
        <v>0</v>
      </c>
      <c r="F273" s="36">
        <f>SUMIFS(СВЦЭМ!$H$34:$H$777,СВЦЭМ!$A$34:$A$777,$A273,СВЦЭМ!$B$33:$B$776,F$248)+'СЕТ СН'!$F$12</f>
        <v>0</v>
      </c>
      <c r="G273" s="36">
        <f>SUMIFS(СВЦЭМ!$H$34:$H$777,СВЦЭМ!$A$34:$A$777,$A273,СВЦЭМ!$B$33:$B$776,G$248)+'СЕТ СН'!$F$12</f>
        <v>0</v>
      </c>
      <c r="H273" s="36">
        <f>SUMIFS(СВЦЭМ!$H$34:$H$777,СВЦЭМ!$A$34:$A$777,$A273,СВЦЭМ!$B$33:$B$776,H$248)+'СЕТ СН'!$F$12</f>
        <v>0</v>
      </c>
      <c r="I273" s="36">
        <f>SUMIFS(СВЦЭМ!$H$34:$H$777,СВЦЭМ!$A$34:$A$777,$A273,СВЦЭМ!$B$33:$B$776,I$248)+'СЕТ СН'!$F$12</f>
        <v>0</v>
      </c>
      <c r="J273" s="36">
        <f>SUMIFS(СВЦЭМ!$H$34:$H$777,СВЦЭМ!$A$34:$A$777,$A273,СВЦЭМ!$B$33:$B$776,J$248)+'СЕТ СН'!$F$12</f>
        <v>0</v>
      </c>
      <c r="K273" s="36">
        <f>SUMIFS(СВЦЭМ!$H$34:$H$777,СВЦЭМ!$A$34:$A$777,$A273,СВЦЭМ!$B$33:$B$776,K$248)+'СЕТ СН'!$F$12</f>
        <v>0</v>
      </c>
      <c r="L273" s="36">
        <f>SUMIFS(СВЦЭМ!$H$34:$H$777,СВЦЭМ!$A$34:$A$777,$A273,СВЦЭМ!$B$33:$B$776,L$248)+'СЕТ СН'!$F$12</f>
        <v>0</v>
      </c>
      <c r="M273" s="36">
        <f>SUMIFS(СВЦЭМ!$H$34:$H$777,СВЦЭМ!$A$34:$A$777,$A273,СВЦЭМ!$B$33:$B$776,M$248)+'СЕТ СН'!$F$12</f>
        <v>0</v>
      </c>
      <c r="N273" s="36">
        <f>SUMIFS(СВЦЭМ!$H$34:$H$777,СВЦЭМ!$A$34:$A$777,$A273,СВЦЭМ!$B$33:$B$776,N$248)+'СЕТ СН'!$F$12</f>
        <v>0</v>
      </c>
      <c r="O273" s="36">
        <f>SUMIFS(СВЦЭМ!$H$34:$H$777,СВЦЭМ!$A$34:$A$777,$A273,СВЦЭМ!$B$33:$B$776,O$248)+'СЕТ СН'!$F$12</f>
        <v>0</v>
      </c>
      <c r="P273" s="36">
        <f>SUMIFS(СВЦЭМ!$H$34:$H$777,СВЦЭМ!$A$34:$A$777,$A273,СВЦЭМ!$B$33:$B$776,P$248)+'СЕТ СН'!$F$12</f>
        <v>0</v>
      </c>
      <c r="Q273" s="36">
        <f>SUMIFS(СВЦЭМ!$H$34:$H$777,СВЦЭМ!$A$34:$A$777,$A273,СВЦЭМ!$B$33:$B$776,Q$248)+'СЕТ СН'!$F$12</f>
        <v>0</v>
      </c>
      <c r="R273" s="36">
        <f>SUMIFS(СВЦЭМ!$H$34:$H$777,СВЦЭМ!$A$34:$A$777,$A273,СВЦЭМ!$B$33:$B$776,R$248)+'СЕТ СН'!$F$12</f>
        <v>0</v>
      </c>
      <c r="S273" s="36">
        <f>SUMIFS(СВЦЭМ!$H$34:$H$777,СВЦЭМ!$A$34:$A$777,$A273,СВЦЭМ!$B$33:$B$776,S$248)+'СЕТ СН'!$F$12</f>
        <v>0</v>
      </c>
      <c r="T273" s="36">
        <f>SUMIFS(СВЦЭМ!$H$34:$H$777,СВЦЭМ!$A$34:$A$777,$A273,СВЦЭМ!$B$33:$B$776,T$248)+'СЕТ СН'!$F$12</f>
        <v>0</v>
      </c>
      <c r="U273" s="36">
        <f>SUMIFS(СВЦЭМ!$H$34:$H$777,СВЦЭМ!$A$34:$A$777,$A273,СВЦЭМ!$B$33:$B$776,U$248)+'СЕТ СН'!$F$12</f>
        <v>0</v>
      </c>
      <c r="V273" s="36">
        <f>SUMIFS(СВЦЭМ!$H$34:$H$777,СВЦЭМ!$A$34:$A$777,$A273,СВЦЭМ!$B$33:$B$776,V$248)+'СЕТ СН'!$F$12</f>
        <v>0</v>
      </c>
      <c r="W273" s="36">
        <f>SUMIFS(СВЦЭМ!$H$34:$H$777,СВЦЭМ!$A$34:$A$777,$A273,СВЦЭМ!$B$33:$B$776,W$248)+'СЕТ СН'!$F$12</f>
        <v>0</v>
      </c>
      <c r="X273" s="36">
        <f>SUMIFS(СВЦЭМ!$H$34:$H$777,СВЦЭМ!$A$34:$A$777,$A273,СВЦЭМ!$B$33:$B$776,X$248)+'СЕТ СН'!$F$12</f>
        <v>0</v>
      </c>
      <c r="Y273" s="36">
        <f>SUMIFS(СВЦЭМ!$H$34:$H$777,СВЦЭМ!$A$34:$A$777,$A273,СВЦЭМ!$B$33:$B$776,Y$248)+'СЕТ СН'!$F$12</f>
        <v>0</v>
      </c>
    </row>
    <row r="274" spans="1:27" ht="15.75" hidden="1" x14ac:dyDescent="0.2">
      <c r="A274" s="35">
        <f t="shared" si="7"/>
        <v>43887</v>
      </c>
      <c r="B274" s="36">
        <f>SUMIFS(СВЦЭМ!$H$34:$H$777,СВЦЭМ!$A$34:$A$777,$A274,СВЦЭМ!$B$33:$B$776,B$248)+'СЕТ СН'!$F$12</f>
        <v>0</v>
      </c>
      <c r="C274" s="36">
        <f>SUMIFS(СВЦЭМ!$H$34:$H$777,СВЦЭМ!$A$34:$A$777,$A274,СВЦЭМ!$B$33:$B$776,C$248)+'СЕТ СН'!$F$12</f>
        <v>0</v>
      </c>
      <c r="D274" s="36">
        <f>SUMIFS(СВЦЭМ!$H$34:$H$777,СВЦЭМ!$A$34:$A$777,$A274,СВЦЭМ!$B$33:$B$776,D$248)+'СЕТ СН'!$F$12</f>
        <v>0</v>
      </c>
      <c r="E274" s="36">
        <f>SUMIFS(СВЦЭМ!$H$34:$H$777,СВЦЭМ!$A$34:$A$777,$A274,СВЦЭМ!$B$33:$B$776,E$248)+'СЕТ СН'!$F$12</f>
        <v>0</v>
      </c>
      <c r="F274" s="36">
        <f>SUMIFS(СВЦЭМ!$H$34:$H$777,СВЦЭМ!$A$34:$A$777,$A274,СВЦЭМ!$B$33:$B$776,F$248)+'СЕТ СН'!$F$12</f>
        <v>0</v>
      </c>
      <c r="G274" s="36">
        <f>SUMIFS(СВЦЭМ!$H$34:$H$777,СВЦЭМ!$A$34:$A$777,$A274,СВЦЭМ!$B$33:$B$776,G$248)+'СЕТ СН'!$F$12</f>
        <v>0</v>
      </c>
      <c r="H274" s="36">
        <f>SUMIFS(СВЦЭМ!$H$34:$H$777,СВЦЭМ!$A$34:$A$777,$A274,СВЦЭМ!$B$33:$B$776,H$248)+'СЕТ СН'!$F$12</f>
        <v>0</v>
      </c>
      <c r="I274" s="36">
        <f>SUMIFS(СВЦЭМ!$H$34:$H$777,СВЦЭМ!$A$34:$A$777,$A274,СВЦЭМ!$B$33:$B$776,I$248)+'СЕТ СН'!$F$12</f>
        <v>0</v>
      </c>
      <c r="J274" s="36">
        <f>SUMIFS(СВЦЭМ!$H$34:$H$777,СВЦЭМ!$A$34:$A$777,$A274,СВЦЭМ!$B$33:$B$776,J$248)+'СЕТ СН'!$F$12</f>
        <v>0</v>
      </c>
      <c r="K274" s="36">
        <f>SUMIFS(СВЦЭМ!$H$34:$H$777,СВЦЭМ!$A$34:$A$777,$A274,СВЦЭМ!$B$33:$B$776,K$248)+'СЕТ СН'!$F$12</f>
        <v>0</v>
      </c>
      <c r="L274" s="36">
        <f>SUMIFS(СВЦЭМ!$H$34:$H$777,СВЦЭМ!$A$34:$A$777,$A274,СВЦЭМ!$B$33:$B$776,L$248)+'СЕТ СН'!$F$12</f>
        <v>0</v>
      </c>
      <c r="M274" s="36">
        <f>SUMIFS(СВЦЭМ!$H$34:$H$777,СВЦЭМ!$A$34:$A$777,$A274,СВЦЭМ!$B$33:$B$776,M$248)+'СЕТ СН'!$F$12</f>
        <v>0</v>
      </c>
      <c r="N274" s="36">
        <f>SUMIFS(СВЦЭМ!$H$34:$H$777,СВЦЭМ!$A$34:$A$777,$A274,СВЦЭМ!$B$33:$B$776,N$248)+'СЕТ СН'!$F$12</f>
        <v>0</v>
      </c>
      <c r="O274" s="36">
        <f>SUMIFS(СВЦЭМ!$H$34:$H$777,СВЦЭМ!$A$34:$A$777,$A274,СВЦЭМ!$B$33:$B$776,O$248)+'СЕТ СН'!$F$12</f>
        <v>0</v>
      </c>
      <c r="P274" s="36">
        <f>SUMIFS(СВЦЭМ!$H$34:$H$777,СВЦЭМ!$A$34:$A$777,$A274,СВЦЭМ!$B$33:$B$776,P$248)+'СЕТ СН'!$F$12</f>
        <v>0</v>
      </c>
      <c r="Q274" s="36">
        <f>SUMIFS(СВЦЭМ!$H$34:$H$777,СВЦЭМ!$A$34:$A$777,$A274,СВЦЭМ!$B$33:$B$776,Q$248)+'СЕТ СН'!$F$12</f>
        <v>0</v>
      </c>
      <c r="R274" s="36">
        <f>SUMIFS(СВЦЭМ!$H$34:$H$777,СВЦЭМ!$A$34:$A$777,$A274,СВЦЭМ!$B$33:$B$776,R$248)+'СЕТ СН'!$F$12</f>
        <v>0</v>
      </c>
      <c r="S274" s="36">
        <f>SUMIFS(СВЦЭМ!$H$34:$H$777,СВЦЭМ!$A$34:$A$777,$A274,СВЦЭМ!$B$33:$B$776,S$248)+'СЕТ СН'!$F$12</f>
        <v>0</v>
      </c>
      <c r="T274" s="36">
        <f>SUMIFS(СВЦЭМ!$H$34:$H$777,СВЦЭМ!$A$34:$A$777,$A274,СВЦЭМ!$B$33:$B$776,T$248)+'СЕТ СН'!$F$12</f>
        <v>0</v>
      </c>
      <c r="U274" s="36">
        <f>SUMIFS(СВЦЭМ!$H$34:$H$777,СВЦЭМ!$A$34:$A$777,$A274,СВЦЭМ!$B$33:$B$776,U$248)+'СЕТ СН'!$F$12</f>
        <v>0</v>
      </c>
      <c r="V274" s="36">
        <f>SUMIFS(СВЦЭМ!$H$34:$H$777,СВЦЭМ!$A$34:$A$777,$A274,СВЦЭМ!$B$33:$B$776,V$248)+'СЕТ СН'!$F$12</f>
        <v>0</v>
      </c>
      <c r="W274" s="36">
        <f>SUMIFS(СВЦЭМ!$H$34:$H$777,СВЦЭМ!$A$34:$A$777,$A274,СВЦЭМ!$B$33:$B$776,W$248)+'СЕТ СН'!$F$12</f>
        <v>0</v>
      </c>
      <c r="X274" s="36">
        <f>SUMIFS(СВЦЭМ!$H$34:$H$777,СВЦЭМ!$A$34:$A$777,$A274,СВЦЭМ!$B$33:$B$776,X$248)+'СЕТ СН'!$F$12</f>
        <v>0</v>
      </c>
      <c r="Y274" s="36">
        <f>SUMIFS(СВЦЭМ!$H$34:$H$777,СВЦЭМ!$A$34:$A$777,$A274,СВЦЭМ!$B$33:$B$776,Y$248)+'СЕТ СН'!$F$12</f>
        <v>0</v>
      </c>
    </row>
    <row r="275" spans="1:27" ht="15.75" hidden="1" x14ac:dyDescent="0.2">
      <c r="A275" s="35">
        <f t="shared" si="7"/>
        <v>43888</v>
      </c>
      <c r="B275" s="36">
        <f>SUMIFS(СВЦЭМ!$H$34:$H$777,СВЦЭМ!$A$34:$A$777,$A275,СВЦЭМ!$B$33:$B$776,B$248)+'СЕТ СН'!$F$12</f>
        <v>0</v>
      </c>
      <c r="C275" s="36">
        <f>SUMIFS(СВЦЭМ!$H$34:$H$777,СВЦЭМ!$A$34:$A$777,$A275,СВЦЭМ!$B$33:$B$776,C$248)+'СЕТ СН'!$F$12</f>
        <v>0</v>
      </c>
      <c r="D275" s="36">
        <f>SUMIFS(СВЦЭМ!$H$34:$H$777,СВЦЭМ!$A$34:$A$777,$A275,СВЦЭМ!$B$33:$B$776,D$248)+'СЕТ СН'!$F$12</f>
        <v>0</v>
      </c>
      <c r="E275" s="36">
        <f>SUMIFS(СВЦЭМ!$H$34:$H$777,СВЦЭМ!$A$34:$A$777,$A275,СВЦЭМ!$B$33:$B$776,E$248)+'СЕТ СН'!$F$12</f>
        <v>0</v>
      </c>
      <c r="F275" s="36">
        <f>SUMIFS(СВЦЭМ!$H$34:$H$777,СВЦЭМ!$A$34:$A$777,$A275,СВЦЭМ!$B$33:$B$776,F$248)+'СЕТ СН'!$F$12</f>
        <v>0</v>
      </c>
      <c r="G275" s="36">
        <f>SUMIFS(СВЦЭМ!$H$34:$H$777,СВЦЭМ!$A$34:$A$777,$A275,СВЦЭМ!$B$33:$B$776,G$248)+'СЕТ СН'!$F$12</f>
        <v>0</v>
      </c>
      <c r="H275" s="36">
        <f>SUMIFS(СВЦЭМ!$H$34:$H$777,СВЦЭМ!$A$34:$A$777,$A275,СВЦЭМ!$B$33:$B$776,H$248)+'СЕТ СН'!$F$12</f>
        <v>0</v>
      </c>
      <c r="I275" s="36">
        <f>SUMIFS(СВЦЭМ!$H$34:$H$777,СВЦЭМ!$A$34:$A$777,$A275,СВЦЭМ!$B$33:$B$776,I$248)+'СЕТ СН'!$F$12</f>
        <v>0</v>
      </c>
      <c r="J275" s="36">
        <f>SUMIFS(СВЦЭМ!$H$34:$H$777,СВЦЭМ!$A$34:$A$777,$A275,СВЦЭМ!$B$33:$B$776,J$248)+'СЕТ СН'!$F$12</f>
        <v>0</v>
      </c>
      <c r="K275" s="36">
        <f>SUMIFS(СВЦЭМ!$H$34:$H$777,СВЦЭМ!$A$34:$A$777,$A275,СВЦЭМ!$B$33:$B$776,K$248)+'СЕТ СН'!$F$12</f>
        <v>0</v>
      </c>
      <c r="L275" s="36">
        <f>SUMIFS(СВЦЭМ!$H$34:$H$777,СВЦЭМ!$A$34:$A$777,$A275,СВЦЭМ!$B$33:$B$776,L$248)+'СЕТ СН'!$F$12</f>
        <v>0</v>
      </c>
      <c r="M275" s="36">
        <f>SUMIFS(СВЦЭМ!$H$34:$H$777,СВЦЭМ!$A$34:$A$777,$A275,СВЦЭМ!$B$33:$B$776,M$248)+'СЕТ СН'!$F$12</f>
        <v>0</v>
      </c>
      <c r="N275" s="36">
        <f>SUMIFS(СВЦЭМ!$H$34:$H$777,СВЦЭМ!$A$34:$A$777,$A275,СВЦЭМ!$B$33:$B$776,N$248)+'СЕТ СН'!$F$12</f>
        <v>0</v>
      </c>
      <c r="O275" s="36">
        <f>SUMIFS(СВЦЭМ!$H$34:$H$777,СВЦЭМ!$A$34:$A$777,$A275,СВЦЭМ!$B$33:$B$776,O$248)+'СЕТ СН'!$F$12</f>
        <v>0</v>
      </c>
      <c r="P275" s="36">
        <f>SUMIFS(СВЦЭМ!$H$34:$H$777,СВЦЭМ!$A$34:$A$777,$A275,СВЦЭМ!$B$33:$B$776,P$248)+'СЕТ СН'!$F$12</f>
        <v>0</v>
      </c>
      <c r="Q275" s="36">
        <f>SUMIFS(СВЦЭМ!$H$34:$H$777,СВЦЭМ!$A$34:$A$777,$A275,СВЦЭМ!$B$33:$B$776,Q$248)+'СЕТ СН'!$F$12</f>
        <v>0</v>
      </c>
      <c r="R275" s="36">
        <f>SUMIFS(СВЦЭМ!$H$34:$H$777,СВЦЭМ!$A$34:$A$777,$A275,СВЦЭМ!$B$33:$B$776,R$248)+'СЕТ СН'!$F$12</f>
        <v>0</v>
      </c>
      <c r="S275" s="36">
        <f>SUMIFS(СВЦЭМ!$H$34:$H$777,СВЦЭМ!$A$34:$A$777,$A275,СВЦЭМ!$B$33:$B$776,S$248)+'СЕТ СН'!$F$12</f>
        <v>0</v>
      </c>
      <c r="T275" s="36">
        <f>SUMIFS(СВЦЭМ!$H$34:$H$777,СВЦЭМ!$A$34:$A$777,$A275,СВЦЭМ!$B$33:$B$776,T$248)+'СЕТ СН'!$F$12</f>
        <v>0</v>
      </c>
      <c r="U275" s="36">
        <f>SUMIFS(СВЦЭМ!$H$34:$H$777,СВЦЭМ!$A$34:$A$777,$A275,СВЦЭМ!$B$33:$B$776,U$248)+'СЕТ СН'!$F$12</f>
        <v>0</v>
      </c>
      <c r="V275" s="36">
        <f>SUMIFS(СВЦЭМ!$H$34:$H$777,СВЦЭМ!$A$34:$A$777,$A275,СВЦЭМ!$B$33:$B$776,V$248)+'СЕТ СН'!$F$12</f>
        <v>0</v>
      </c>
      <c r="W275" s="36">
        <f>SUMIFS(СВЦЭМ!$H$34:$H$777,СВЦЭМ!$A$34:$A$777,$A275,СВЦЭМ!$B$33:$B$776,W$248)+'СЕТ СН'!$F$12</f>
        <v>0</v>
      </c>
      <c r="X275" s="36">
        <f>SUMIFS(СВЦЭМ!$H$34:$H$777,СВЦЭМ!$A$34:$A$777,$A275,СВЦЭМ!$B$33:$B$776,X$248)+'СЕТ СН'!$F$12</f>
        <v>0</v>
      </c>
      <c r="Y275" s="36">
        <f>SUMIFS(СВЦЭМ!$H$34:$H$777,СВЦЭМ!$A$34:$A$777,$A275,СВЦЭМ!$B$33:$B$776,Y$248)+'СЕТ СН'!$F$12</f>
        <v>0</v>
      </c>
    </row>
    <row r="276" spans="1:27" ht="15.75" hidden="1" x14ac:dyDescent="0.2">
      <c r="A276" s="35">
        <f t="shared" si="7"/>
        <v>43889</v>
      </c>
      <c r="B276" s="36">
        <f>SUMIFS(СВЦЭМ!$H$34:$H$777,СВЦЭМ!$A$34:$A$777,$A276,СВЦЭМ!$B$33:$B$776,B$248)+'СЕТ СН'!$F$12</f>
        <v>0</v>
      </c>
      <c r="C276" s="36">
        <f>SUMIFS(СВЦЭМ!$H$34:$H$777,СВЦЭМ!$A$34:$A$777,$A276,СВЦЭМ!$B$33:$B$776,C$248)+'СЕТ СН'!$F$12</f>
        <v>0</v>
      </c>
      <c r="D276" s="36">
        <f>SUMIFS(СВЦЭМ!$H$34:$H$777,СВЦЭМ!$A$34:$A$777,$A276,СВЦЭМ!$B$33:$B$776,D$248)+'СЕТ СН'!$F$12</f>
        <v>0</v>
      </c>
      <c r="E276" s="36">
        <f>SUMIFS(СВЦЭМ!$H$34:$H$777,СВЦЭМ!$A$34:$A$777,$A276,СВЦЭМ!$B$33:$B$776,E$248)+'СЕТ СН'!$F$12</f>
        <v>0</v>
      </c>
      <c r="F276" s="36">
        <f>SUMIFS(СВЦЭМ!$H$34:$H$777,СВЦЭМ!$A$34:$A$777,$A276,СВЦЭМ!$B$33:$B$776,F$248)+'СЕТ СН'!$F$12</f>
        <v>0</v>
      </c>
      <c r="G276" s="36">
        <f>SUMIFS(СВЦЭМ!$H$34:$H$777,СВЦЭМ!$A$34:$A$777,$A276,СВЦЭМ!$B$33:$B$776,G$248)+'СЕТ СН'!$F$12</f>
        <v>0</v>
      </c>
      <c r="H276" s="36">
        <f>SUMIFS(СВЦЭМ!$H$34:$H$777,СВЦЭМ!$A$34:$A$777,$A276,СВЦЭМ!$B$33:$B$776,H$248)+'СЕТ СН'!$F$12</f>
        <v>0</v>
      </c>
      <c r="I276" s="36">
        <f>SUMIFS(СВЦЭМ!$H$34:$H$777,СВЦЭМ!$A$34:$A$777,$A276,СВЦЭМ!$B$33:$B$776,I$248)+'СЕТ СН'!$F$12</f>
        <v>0</v>
      </c>
      <c r="J276" s="36">
        <f>SUMIFS(СВЦЭМ!$H$34:$H$777,СВЦЭМ!$A$34:$A$777,$A276,СВЦЭМ!$B$33:$B$776,J$248)+'СЕТ СН'!$F$12</f>
        <v>0</v>
      </c>
      <c r="K276" s="36">
        <f>SUMIFS(СВЦЭМ!$H$34:$H$777,СВЦЭМ!$A$34:$A$777,$A276,СВЦЭМ!$B$33:$B$776,K$248)+'СЕТ СН'!$F$12</f>
        <v>0</v>
      </c>
      <c r="L276" s="36">
        <f>SUMIFS(СВЦЭМ!$H$34:$H$777,СВЦЭМ!$A$34:$A$777,$A276,СВЦЭМ!$B$33:$B$776,L$248)+'СЕТ СН'!$F$12</f>
        <v>0</v>
      </c>
      <c r="M276" s="36">
        <f>SUMIFS(СВЦЭМ!$H$34:$H$777,СВЦЭМ!$A$34:$A$777,$A276,СВЦЭМ!$B$33:$B$776,M$248)+'СЕТ СН'!$F$12</f>
        <v>0</v>
      </c>
      <c r="N276" s="36">
        <f>SUMIFS(СВЦЭМ!$H$34:$H$777,СВЦЭМ!$A$34:$A$777,$A276,СВЦЭМ!$B$33:$B$776,N$248)+'СЕТ СН'!$F$12</f>
        <v>0</v>
      </c>
      <c r="O276" s="36">
        <f>SUMIFS(СВЦЭМ!$H$34:$H$777,СВЦЭМ!$A$34:$A$777,$A276,СВЦЭМ!$B$33:$B$776,O$248)+'СЕТ СН'!$F$12</f>
        <v>0</v>
      </c>
      <c r="P276" s="36">
        <f>SUMIFS(СВЦЭМ!$H$34:$H$777,СВЦЭМ!$A$34:$A$777,$A276,СВЦЭМ!$B$33:$B$776,P$248)+'СЕТ СН'!$F$12</f>
        <v>0</v>
      </c>
      <c r="Q276" s="36">
        <f>SUMIFS(СВЦЭМ!$H$34:$H$777,СВЦЭМ!$A$34:$A$777,$A276,СВЦЭМ!$B$33:$B$776,Q$248)+'СЕТ СН'!$F$12</f>
        <v>0</v>
      </c>
      <c r="R276" s="36">
        <f>SUMIFS(СВЦЭМ!$H$34:$H$777,СВЦЭМ!$A$34:$A$777,$A276,СВЦЭМ!$B$33:$B$776,R$248)+'СЕТ СН'!$F$12</f>
        <v>0</v>
      </c>
      <c r="S276" s="36">
        <f>SUMIFS(СВЦЭМ!$H$34:$H$777,СВЦЭМ!$A$34:$A$777,$A276,СВЦЭМ!$B$33:$B$776,S$248)+'СЕТ СН'!$F$12</f>
        <v>0</v>
      </c>
      <c r="T276" s="36">
        <f>SUMIFS(СВЦЭМ!$H$34:$H$777,СВЦЭМ!$A$34:$A$777,$A276,СВЦЭМ!$B$33:$B$776,T$248)+'СЕТ СН'!$F$12</f>
        <v>0</v>
      </c>
      <c r="U276" s="36">
        <f>SUMIFS(СВЦЭМ!$H$34:$H$777,СВЦЭМ!$A$34:$A$777,$A276,СВЦЭМ!$B$33:$B$776,U$248)+'СЕТ СН'!$F$12</f>
        <v>0</v>
      </c>
      <c r="V276" s="36">
        <f>SUMIFS(СВЦЭМ!$H$34:$H$777,СВЦЭМ!$A$34:$A$777,$A276,СВЦЭМ!$B$33:$B$776,V$248)+'СЕТ СН'!$F$12</f>
        <v>0</v>
      </c>
      <c r="W276" s="36">
        <f>SUMIFS(СВЦЭМ!$H$34:$H$777,СВЦЭМ!$A$34:$A$777,$A276,СВЦЭМ!$B$33:$B$776,W$248)+'СЕТ СН'!$F$12</f>
        <v>0</v>
      </c>
      <c r="X276" s="36">
        <f>SUMIFS(СВЦЭМ!$H$34:$H$777,СВЦЭМ!$A$34:$A$777,$A276,СВЦЭМ!$B$33:$B$776,X$248)+'СЕТ СН'!$F$12</f>
        <v>0</v>
      </c>
      <c r="Y276" s="36">
        <f>SUMIFS(СВЦЭМ!$H$34:$H$777,СВЦЭМ!$A$34:$A$777,$A276,СВЦЭМ!$B$33:$B$776,Y$248)+'СЕТ СН'!$F$12</f>
        <v>0</v>
      </c>
    </row>
    <row r="277" spans="1:27" ht="15.75" hidden="1" x14ac:dyDescent="0.2">
      <c r="A277" s="35">
        <f t="shared" si="7"/>
        <v>43890</v>
      </c>
      <c r="B277" s="36">
        <f>SUMIFS(СВЦЭМ!$H$34:$H$777,СВЦЭМ!$A$34:$A$777,$A277,СВЦЭМ!$B$33:$B$776,B$248)+'СЕТ СН'!$F$12</f>
        <v>0</v>
      </c>
      <c r="C277" s="36">
        <f>SUMIFS(СВЦЭМ!$H$34:$H$777,СВЦЭМ!$A$34:$A$777,$A277,СВЦЭМ!$B$33:$B$776,C$248)+'СЕТ СН'!$F$12</f>
        <v>0</v>
      </c>
      <c r="D277" s="36">
        <f>SUMIFS(СВЦЭМ!$H$34:$H$777,СВЦЭМ!$A$34:$A$777,$A277,СВЦЭМ!$B$33:$B$776,D$248)+'СЕТ СН'!$F$12</f>
        <v>0</v>
      </c>
      <c r="E277" s="36">
        <f>SUMIFS(СВЦЭМ!$H$34:$H$777,СВЦЭМ!$A$34:$A$777,$A277,СВЦЭМ!$B$33:$B$776,E$248)+'СЕТ СН'!$F$12</f>
        <v>0</v>
      </c>
      <c r="F277" s="36">
        <f>SUMIFS(СВЦЭМ!$H$34:$H$777,СВЦЭМ!$A$34:$A$777,$A277,СВЦЭМ!$B$33:$B$776,F$248)+'СЕТ СН'!$F$12</f>
        <v>0</v>
      </c>
      <c r="G277" s="36">
        <f>SUMIFS(СВЦЭМ!$H$34:$H$777,СВЦЭМ!$A$34:$A$777,$A277,СВЦЭМ!$B$33:$B$776,G$248)+'СЕТ СН'!$F$12</f>
        <v>0</v>
      </c>
      <c r="H277" s="36">
        <f>SUMIFS(СВЦЭМ!$H$34:$H$777,СВЦЭМ!$A$34:$A$777,$A277,СВЦЭМ!$B$33:$B$776,H$248)+'СЕТ СН'!$F$12</f>
        <v>0</v>
      </c>
      <c r="I277" s="36">
        <f>SUMIFS(СВЦЭМ!$H$34:$H$777,СВЦЭМ!$A$34:$A$777,$A277,СВЦЭМ!$B$33:$B$776,I$248)+'СЕТ СН'!$F$12</f>
        <v>0</v>
      </c>
      <c r="J277" s="36">
        <f>SUMIFS(СВЦЭМ!$H$34:$H$777,СВЦЭМ!$A$34:$A$777,$A277,СВЦЭМ!$B$33:$B$776,J$248)+'СЕТ СН'!$F$12</f>
        <v>0</v>
      </c>
      <c r="K277" s="36">
        <f>SUMIFS(СВЦЭМ!$H$34:$H$777,СВЦЭМ!$A$34:$A$777,$A277,СВЦЭМ!$B$33:$B$776,K$248)+'СЕТ СН'!$F$12</f>
        <v>0</v>
      </c>
      <c r="L277" s="36">
        <f>SUMIFS(СВЦЭМ!$H$34:$H$777,СВЦЭМ!$A$34:$A$777,$A277,СВЦЭМ!$B$33:$B$776,L$248)+'СЕТ СН'!$F$12</f>
        <v>0</v>
      </c>
      <c r="M277" s="36">
        <f>SUMIFS(СВЦЭМ!$H$34:$H$777,СВЦЭМ!$A$34:$A$777,$A277,СВЦЭМ!$B$33:$B$776,M$248)+'СЕТ СН'!$F$12</f>
        <v>0</v>
      </c>
      <c r="N277" s="36">
        <f>SUMIFS(СВЦЭМ!$H$34:$H$777,СВЦЭМ!$A$34:$A$777,$A277,СВЦЭМ!$B$33:$B$776,N$248)+'СЕТ СН'!$F$12</f>
        <v>0</v>
      </c>
      <c r="O277" s="36">
        <f>SUMIFS(СВЦЭМ!$H$34:$H$777,СВЦЭМ!$A$34:$A$777,$A277,СВЦЭМ!$B$33:$B$776,O$248)+'СЕТ СН'!$F$12</f>
        <v>0</v>
      </c>
      <c r="P277" s="36">
        <f>SUMIFS(СВЦЭМ!$H$34:$H$777,СВЦЭМ!$A$34:$A$777,$A277,СВЦЭМ!$B$33:$B$776,P$248)+'СЕТ СН'!$F$12</f>
        <v>0</v>
      </c>
      <c r="Q277" s="36">
        <f>SUMIFS(СВЦЭМ!$H$34:$H$777,СВЦЭМ!$A$34:$A$777,$A277,СВЦЭМ!$B$33:$B$776,Q$248)+'СЕТ СН'!$F$12</f>
        <v>0</v>
      </c>
      <c r="R277" s="36">
        <f>SUMIFS(СВЦЭМ!$H$34:$H$777,СВЦЭМ!$A$34:$A$777,$A277,СВЦЭМ!$B$33:$B$776,R$248)+'СЕТ СН'!$F$12</f>
        <v>0</v>
      </c>
      <c r="S277" s="36">
        <f>SUMIFS(СВЦЭМ!$H$34:$H$777,СВЦЭМ!$A$34:$A$777,$A277,СВЦЭМ!$B$33:$B$776,S$248)+'СЕТ СН'!$F$12</f>
        <v>0</v>
      </c>
      <c r="T277" s="36">
        <f>SUMIFS(СВЦЭМ!$H$34:$H$777,СВЦЭМ!$A$34:$A$777,$A277,СВЦЭМ!$B$33:$B$776,T$248)+'СЕТ СН'!$F$12</f>
        <v>0</v>
      </c>
      <c r="U277" s="36">
        <f>SUMIFS(СВЦЭМ!$H$34:$H$777,СВЦЭМ!$A$34:$A$777,$A277,СВЦЭМ!$B$33:$B$776,U$248)+'СЕТ СН'!$F$12</f>
        <v>0</v>
      </c>
      <c r="V277" s="36">
        <f>SUMIFS(СВЦЭМ!$H$34:$H$777,СВЦЭМ!$A$34:$A$777,$A277,СВЦЭМ!$B$33:$B$776,V$248)+'СЕТ СН'!$F$12</f>
        <v>0</v>
      </c>
      <c r="W277" s="36">
        <f>SUMIFS(СВЦЭМ!$H$34:$H$777,СВЦЭМ!$A$34:$A$777,$A277,СВЦЭМ!$B$33:$B$776,W$248)+'СЕТ СН'!$F$12</f>
        <v>0</v>
      </c>
      <c r="X277" s="36">
        <f>SUMIFS(СВЦЭМ!$H$34:$H$777,СВЦЭМ!$A$34:$A$777,$A277,СВЦЭМ!$B$33:$B$776,X$248)+'СЕТ СН'!$F$12</f>
        <v>0</v>
      </c>
      <c r="Y277" s="36">
        <f>SUMIFS(СВЦЭМ!$H$34:$H$777,СВЦЭМ!$A$34:$A$777,$A277,СВЦЭМ!$B$33:$B$776,Y$248)+'СЕТ СН'!$F$12</f>
        <v>0</v>
      </c>
    </row>
    <row r="278" spans="1:27" ht="15.75" hidden="1" x14ac:dyDescent="0.2">
      <c r="A278" s="35">
        <f t="shared" si="7"/>
        <v>43891</v>
      </c>
      <c r="B278" s="36">
        <f>SUMIFS(СВЦЭМ!$H$34:$H$777,СВЦЭМ!$A$34:$A$777,$A278,СВЦЭМ!$B$33:$B$776,B$248)+'СЕТ СН'!$F$12</f>
        <v>0</v>
      </c>
      <c r="C278" s="36">
        <f>SUMIFS(СВЦЭМ!$H$34:$H$777,СВЦЭМ!$A$34:$A$777,$A278,СВЦЭМ!$B$33:$B$776,C$248)+'СЕТ СН'!$F$12</f>
        <v>0</v>
      </c>
      <c r="D278" s="36">
        <f>SUMIFS(СВЦЭМ!$H$34:$H$777,СВЦЭМ!$A$34:$A$777,$A278,СВЦЭМ!$B$33:$B$776,D$248)+'СЕТ СН'!$F$12</f>
        <v>0</v>
      </c>
      <c r="E278" s="36">
        <f>SUMIFS(СВЦЭМ!$H$34:$H$777,СВЦЭМ!$A$34:$A$777,$A278,СВЦЭМ!$B$33:$B$776,E$248)+'СЕТ СН'!$F$12</f>
        <v>0</v>
      </c>
      <c r="F278" s="36">
        <f>SUMIFS(СВЦЭМ!$H$34:$H$777,СВЦЭМ!$A$34:$A$777,$A278,СВЦЭМ!$B$33:$B$776,F$248)+'СЕТ СН'!$F$12</f>
        <v>0</v>
      </c>
      <c r="G278" s="36">
        <f>SUMIFS(СВЦЭМ!$H$34:$H$777,СВЦЭМ!$A$34:$A$777,$A278,СВЦЭМ!$B$33:$B$776,G$248)+'СЕТ СН'!$F$12</f>
        <v>0</v>
      </c>
      <c r="H278" s="36">
        <f>SUMIFS(СВЦЭМ!$H$34:$H$777,СВЦЭМ!$A$34:$A$777,$A278,СВЦЭМ!$B$33:$B$776,H$248)+'СЕТ СН'!$F$12</f>
        <v>0</v>
      </c>
      <c r="I278" s="36">
        <f>SUMIFS(СВЦЭМ!$H$34:$H$777,СВЦЭМ!$A$34:$A$777,$A278,СВЦЭМ!$B$33:$B$776,I$248)+'СЕТ СН'!$F$12</f>
        <v>0</v>
      </c>
      <c r="J278" s="36">
        <f>SUMIFS(СВЦЭМ!$H$34:$H$777,СВЦЭМ!$A$34:$A$777,$A278,СВЦЭМ!$B$33:$B$776,J$248)+'СЕТ СН'!$F$12</f>
        <v>0</v>
      </c>
      <c r="K278" s="36">
        <f>SUMIFS(СВЦЭМ!$H$34:$H$777,СВЦЭМ!$A$34:$A$777,$A278,СВЦЭМ!$B$33:$B$776,K$248)+'СЕТ СН'!$F$12</f>
        <v>0</v>
      </c>
      <c r="L278" s="36">
        <f>SUMIFS(СВЦЭМ!$H$34:$H$777,СВЦЭМ!$A$34:$A$777,$A278,СВЦЭМ!$B$33:$B$776,L$248)+'СЕТ СН'!$F$12</f>
        <v>0</v>
      </c>
      <c r="M278" s="36">
        <f>SUMIFS(СВЦЭМ!$H$34:$H$777,СВЦЭМ!$A$34:$A$777,$A278,СВЦЭМ!$B$33:$B$776,M$248)+'СЕТ СН'!$F$12</f>
        <v>0</v>
      </c>
      <c r="N278" s="36">
        <f>SUMIFS(СВЦЭМ!$H$34:$H$777,СВЦЭМ!$A$34:$A$777,$A278,СВЦЭМ!$B$33:$B$776,N$248)+'СЕТ СН'!$F$12</f>
        <v>0</v>
      </c>
      <c r="O278" s="36">
        <f>SUMIFS(СВЦЭМ!$H$34:$H$777,СВЦЭМ!$A$34:$A$777,$A278,СВЦЭМ!$B$33:$B$776,O$248)+'СЕТ СН'!$F$12</f>
        <v>0</v>
      </c>
      <c r="P278" s="36">
        <f>SUMIFS(СВЦЭМ!$H$34:$H$777,СВЦЭМ!$A$34:$A$777,$A278,СВЦЭМ!$B$33:$B$776,P$248)+'СЕТ СН'!$F$12</f>
        <v>0</v>
      </c>
      <c r="Q278" s="36">
        <f>SUMIFS(СВЦЭМ!$H$34:$H$777,СВЦЭМ!$A$34:$A$777,$A278,СВЦЭМ!$B$33:$B$776,Q$248)+'СЕТ СН'!$F$12</f>
        <v>0</v>
      </c>
      <c r="R278" s="36">
        <f>SUMIFS(СВЦЭМ!$H$34:$H$777,СВЦЭМ!$A$34:$A$777,$A278,СВЦЭМ!$B$33:$B$776,R$248)+'СЕТ СН'!$F$12</f>
        <v>0</v>
      </c>
      <c r="S278" s="36">
        <f>SUMIFS(СВЦЭМ!$H$34:$H$777,СВЦЭМ!$A$34:$A$777,$A278,СВЦЭМ!$B$33:$B$776,S$248)+'СЕТ СН'!$F$12</f>
        <v>0</v>
      </c>
      <c r="T278" s="36">
        <f>SUMIFS(СВЦЭМ!$H$34:$H$777,СВЦЭМ!$A$34:$A$777,$A278,СВЦЭМ!$B$33:$B$776,T$248)+'СЕТ СН'!$F$12</f>
        <v>0</v>
      </c>
      <c r="U278" s="36">
        <f>SUMIFS(СВЦЭМ!$H$34:$H$777,СВЦЭМ!$A$34:$A$777,$A278,СВЦЭМ!$B$33:$B$776,U$248)+'СЕТ СН'!$F$12</f>
        <v>0</v>
      </c>
      <c r="V278" s="36">
        <f>SUMIFS(СВЦЭМ!$H$34:$H$777,СВЦЭМ!$A$34:$A$777,$A278,СВЦЭМ!$B$33:$B$776,V$248)+'СЕТ СН'!$F$12</f>
        <v>0</v>
      </c>
      <c r="W278" s="36">
        <f>SUMIFS(СВЦЭМ!$H$34:$H$777,СВЦЭМ!$A$34:$A$777,$A278,СВЦЭМ!$B$33:$B$776,W$248)+'СЕТ СН'!$F$12</f>
        <v>0</v>
      </c>
      <c r="X278" s="36">
        <f>SUMIFS(СВЦЭМ!$H$34:$H$777,СВЦЭМ!$A$34:$A$777,$A278,СВЦЭМ!$B$33:$B$776,X$248)+'СЕТ СН'!$F$12</f>
        <v>0</v>
      </c>
      <c r="Y278" s="36">
        <f>SUMIFS(СВЦЭМ!$H$34:$H$777,СВЦЭМ!$A$34:$A$777,$A278,СВЦЭМ!$B$33:$B$776,Y$248)+'СЕТ СН'!$F$12</f>
        <v>0</v>
      </c>
    </row>
    <row r="279" spans="1:27" ht="15.75" hidden="1" x14ac:dyDescent="0.2">
      <c r="A279" s="35">
        <f t="shared" si="7"/>
        <v>43892</v>
      </c>
      <c r="B279" s="36">
        <f>SUMIFS(СВЦЭМ!$H$34:$H$777,СВЦЭМ!$A$34:$A$777,$A279,СВЦЭМ!$B$33:$B$776,B$248)+'СЕТ СН'!$F$12</f>
        <v>0</v>
      </c>
      <c r="C279" s="36">
        <f>SUMIFS(СВЦЭМ!$H$34:$H$777,СВЦЭМ!$A$34:$A$777,$A279,СВЦЭМ!$B$33:$B$776,C$248)+'СЕТ СН'!$F$12</f>
        <v>0</v>
      </c>
      <c r="D279" s="36">
        <f>SUMIFS(СВЦЭМ!$H$34:$H$777,СВЦЭМ!$A$34:$A$777,$A279,СВЦЭМ!$B$33:$B$776,D$248)+'СЕТ СН'!$F$12</f>
        <v>0</v>
      </c>
      <c r="E279" s="36">
        <f>SUMIFS(СВЦЭМ!$H$34:$H$777,СВЦЭМ!$A$34:$A$777,$A279,СВЦЭМ!$B$33:$B$776,E$248)+'СЕТ СН'!$F$12</f>
        <v>0</v>
      </c>
      <c r="F279" s="36">
        <f>SUMIFS(СВЦЭМ!$H$34:$H$777,СВЦЭМ!$A$34:$A$777,$A279,СВЦЭМ!$B$33:$B$776,F$248)+'СЕТ СН'!$F$12</f>
        <v>0</v>
      </c>
      <c r="G279" s="36">
        <f>SUMIFS(СВЦЭМ!$H$34:$H$777,СВЦЭМ!$A$34:$A$777,$A279,СВЦЭМ!$B$33:$B$776,G$248)+'СЕТ СН'!$F$12</f>
        <v>0</v>
      </c>
      <c r="H279" s="36">
        <f>SUMIFS(СВЦЭМ!$H$34:$H$777,СВЦЭМ!$A$34:$A$777,$A279,СВЦЭМ!$B$33:$B$776,H$248)+'СЕТ СН'!$F$12</f>
        <v>0</v>
      </c>
      <c r="I279" s="36">
        <f>SUMIFS(СВЦЭМ!$H$34:$H$777,СВЦЭМ!$A$34:$A$777,$A279,СВЦЭМ!$B$33:$B$776,I$248)+'СЕТ СН'!$F$12</f>
        <v>0</v>
      </c>
      <c r="J279" s="36">
        <f>SUMIFS(СВЦЭМ!$H$34:$H$777,СВЦЭМ!$A$34:$A$777,$A279,СВЦЭМ!$B$33:$B$776,J$248)+'СЕТ СН'!$F$12</f>
        <v>0</v>
      </c>
      <c r="K279" s="36">
        <f>SUMIFS(СВЦЭМ!$H$34:$H$777,СВЦЭМ!$A$34:$A$777,$A279,СВЦЭМ!$B$33:$B$776,K$248)+'СЕТ СН'!$F$12</f>
        <v>0</v>
      </c>
      <c r="L279" s="36">
        <f>SUMIFS(СВЦЭМ!$H$34:$H$777,СВЦЭМ!$A$34:$A$777,$A279,СВЦЭМ!$B$33:$B$776,L$248)+'СЕТ СН'!$F$12</f>
        <v>0</v>
      </c>
      <c r="M279" s="36">
        <f>SUMIFS(СВЦЭМ!$H$34:$H$777,СВЦЭМ!$A$34:$A$777,$A279,СВЦЭМ!$B$33:$B$776,M$248)+'СЕТ СН'!$F$12</f>
        <v>0</v>
      </c>
      <c r="N279" s="36">
        <f>SUMIFS(СВЦЭМ!$H$34:$H$777,СВЦЭМ!$A$34:$A$777,$A279,СВЦЭМ!$B$33:$B$776,N$248)+'СЕТ СН'!$F$12</f>
        <v>0</v>
      </c>
      <c r="O279" s="36">
        <f>SUMIFS(СВЦЭМ!$H$34:$H$777,СВЦЭМ!$A$34:$A$777,$A279,СВЦЭМ!$B$33:$B$776,O$248)+'СЕТ СН'!$F$12</f>
        <v>0</v>
      </c>
      <c r="P279" s="36">
        <f>SUMIFS(СВЦЭМ!$H$34:$H$777,СВЦЭМ!$A$34:$A$777,$A279,СВЦЭМ!$B$33:$B$776,P$248)+'СЕТ СН'!$F$12</f>
        <v>0</v>
      </c>
      <c r="Q279" s="36">
        <f>SUMIFS(СВЦЭМ!$H$34:$H$777,СВЦЭМ!$A$34:$A$777,$A279,СВЦЭМ!$B$33:$B$776,Q$248)+'СЕТ СН'!$F$12</f>
        <v>0</v>
      </c>
      <c r="R279" s="36">
        <f>SUMIFS(СВЦЭМ!$H$34:$H$777,СВЦЭМ!$A$34:$A$777,$A279,СВЦЭМ!$B$33:$B$776,R$248)+'СЕТ СН'!$F$12</f>
        <v>0</v>
      </c>
      <c r="S279" s="36">
        <f>SUMIFS(СВЦЭМ!$H$34:$H$777,СВЦЭМ!$A$34:$A$777,$A279,СВЦЭМ!$B$33:$B$776,S$248)+'СЕТ СН'!$F$12</f>
        <v>0</v>
      </c>
      <c r="T279" s="36">
        <f>SUMIFS(СВЦЭМ!$H$34:$H$777,СВЦЭМ!$A$34:$A$777,$A279,СВЦЭМ!$B$33:$B$776,T$248)+'СЕТ СН'!$F$12</f>
        <v>0</v>
      </c>
      <c r="U279" s="36">
        <f>SUMIFS(СВЦЭМ!$H$34:$H$777,СВЦЭМ!$A$34:$A$777,$A279,СВЦЭМ!$B$33:$B$776,U$248)+'СЕТ СН'!$F$12</f>
        <v>0</v>
      </c>
      <c r="V279" s="36">
        <f>SUMIFS(СВЦЭМ!$H$34:$H$777,СВЦЭМ!$A$34:$A$777,$A279,СВЦЭМ!$B$33:$B$776,V$248)+'СЕТ СН'!$F$12</f>
        <v>0</v>
      </c>
      <c r="W279" s="36">
        <f>SUMIFS(СВЦЭМ!$H$34:$H$777,СВЦЭМ!$A$34:$A$777,$A279,СВЦЭМ!$B$33:$B$776,W$248)+'СЕТ СН'!$F$12</f>
        <v>0</v>
      </c>
      <c r="X279" s="36">
        <f>SUMIFS(СВЦЭМ!$H$34:$H$777,СВЦЭМ!$A$34:$A$777,$A279,СВЦЭМ!$B$33:$B$776,X$248)+'СЕТ СН'!$F$12</f>
        <v>0</v>
      </c>
      <c r="Y279" s="36">
        <f>SUMIFS(СВЦЭМ!$H$34:$H$777,СВЦЭМ!$A$34:$A$777,$A279,СВЦЭМ!$B$33:$B$776,Y$248)+'СЕТ СН'!$F$12</f>
        <v>0</v>
      </c>
    </row>
    <row r="280" spans="1:27" ht="15.75" hidden="1" x14ac:dyDescent="0.2">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row>
    <row r="281" spans="1:27" ht="15.75" hidden="1" x14ac:dyDescent="0.2">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row>
    <row r="282" spans="1:27" ht="12.75" hidden="1" customHeight="1" x14ac:dyDescent="0.2">
      <c r="A282" s="132" t="s">
        <v>7</v>
      </c>
      <c r="B282" s="126" t="s">
        <v>118</v>
      </c>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8"/>
    </row>
    <row r="283" spans="1:27" ht="12.75" hidden="1" customHeight="1" x14ac:dyDescent="0.2">
      <c r="A283" s="133"/>
      <c r="B283" s="129"/>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1"/>
    </row>
    <row r="284" spans="1:27" s="46" customFormat="1" ht="12.75" hidden="1" customHeight="1" x14ac:dyDescent="0.2">
      <c r="A284" s="134"/>
      <c r="B284" s="34">
        <v>1</v>
      </c>
      <c r="C284" s="34">
        <v>2</v>
      </c>
      <c r="D284" s="34">
        <v>3</v>
      </c>
      <c r="E284" s="34">
        <v>4</v>
      </c>
      <c r="F284" s="34">
        <v>5</v>
      </c>
      <c r="G284" s="34">
        <v>6</v>
      </c>
      <c r="H284" s="34">
        <v>7</v>
      </c>
      <c r="I284" s="34">
        <v>8</v>
      </c>
      <c r="J284" s="34">
        <v>9</v>
      </c>
      <c r="K284" s="34">
        <v>10</v>
      </c>
      <c r="L284" s="34">
        <v>11</v>
      </c>
      <c r="M284" s="34">
        <v>12</v>
      </c>
      <c r="N284" s="34">
        <v>13</v>
      </c>
      <c r="O284" s="34">
        <v>14</v>
      </c>
      <c r="P284" s="34">
        <v>15</v>
      </c>
      <c r="Q284" s="34">
        <v>16</v>
      </c>
      <c r="R284" s="34">
        <v>17</v>
      </c>
      <c r="S284" s="34">
        <v>18</v>
      </c>
      <c r="T284" s="34">
        <v>19</v>
      </c>
      <c r="U284" s="34">
        <v>20</v>
      </c>
      <c r="V284" s="34">
        <v>21</v>
      </c>
      <c r="W284" s="34">
        <v>22</v>
      </c>
      <c r="X284" s="34">
        <v>23</v>
      </c>
      <c r="Y284" s="34">
        <v>24</v>
      </c>
    </row>
    <row r="285" spans="1:27" ht="15.75" hidden="1" customHeight="1" x14ac:dyDescent="0.2">
      <c r="A285" s="35" t="str">
        <f>A249</f>
        <v>01.02.2020</v>
      </c>
      <c r="B285" s="36">
        <f>SUMIFS(СВЦЭМ!$I$34:$I$777,СВЦЭМ!$A$34:$A$777,$A285,СВЦЭМ!$B$33:$B$776,B$284)+'СЕТ СН'!$F$13</f>
        <v>0</v>
      </c>
      <c r="C285" s="36">
        <f>SUMIFS(СВЦЭМ!$I$34:$I$777,СВЦЭМ!$A$34:$A$777,$A285,СВЦЭМ!$B$33:$B$776,C$284)+'СЕТ СН'!$F$13</f>
        <v>0</v>
      </c>
      <c r="D285" s="36">
        <f>SUMIFS(СВЦЭМ!$I$34:$I$777,СВЦЭМ!$A$34:$A$777,$A285,СВЦЭМ!$B$33:$B$776,D$284)+'СЕТ СН'!$F$13</f>
        <v>0</v>
      </c>
      <c r="E285" s="36">
        <f>SUMIFS(СВЦЭМ!$I$34:$I$777,СВЦЭМ!$A$34:$A$777,$A285,СВЦЭМ!$B$33:$B$776,E$284)+'СЕТ СН'!$F$13</f>
        <v>0</v>
      </c>
      <c r="F285" s="36">
        <f>SUMIFS(СВЦЭМ!$I$34:$I$777,СВЦЭМ!$A$34:$A$777,$A285,СВЦЭМ!$B$33:$B$776,F$284)+'СЕТ СН'!$F$13</f>
        <v>0</v>
      </c>
      <c r="G285" s="36">
        <f>SUMIFS(СВЦЭМ!$I$34:$I$777,СВЦЭМ!$A$34:$A$777,$A285,СВЦЭМ!$B$33:$B$776,G$284)+'СЕТ СН'!$F$13</f>
        <v>0</v>
      </c>
      <c r="H285" s="36">
        <f>SUMIFS(СВЦЭМ!$I$34:$I$777,СВЦЭМ!$A$34:$A$777,$A285,СВЦЭМ!$B$33:$B$776,H$284)+'СЕТ СН'!$F$13</f>
        <v>0</v>
      </c>
      <c r="I285" s="36">
        <f>SUMIFS(СВЦЭМ!$I$34:$I$777,СВЦЭМ!$A$34:$A$777,$A285,СВЦЭМ!$B$33:$B$776,I$284)+'СЕТ СН'!$F$13</f>
        <v>0</v>
      </c>
      <c r="J285" s="36">
        <f>SUMIFS(СВЦЭМ!$I$34:$I$777,СВЦЭМ!$A$34:$A$777,$A285,СВЦЭМ!$B$33:$B$776,J$284)+'СЕТ СН'!$F$13</f>
        <v>0</v>
      </c>
      <c r="K285" s="36">
        <f>SUMIFS(СВЦЭМ!$I$34:$I$777,СВЦЭМ!$A$34:$A$777,$A285,СВЦЭМ!$B$33:$B$776,K$284)+'СЕТ СН'!$F$13</f>
        <v>0</v>
      </c>
      <c r="L285" s="36">
        <f>SUMIFS(СВЦЭМ!$I$34:$I$777,СВЦЭМ!$A$34:$A$777,$A285,СВЦЭМ!$B$33:$B$776,L$284)+'СЕТ СН'!$F$13</f>
        <v>0</v>
      </c>
      <c r="M285" s="36">
        <f>SUMIFS(СВЦЭМ!$I$34:$I$777,СВЦЭМ!$A$34:$A$777,$A285,СВЦЭМ!$B$33:$B$776,M$284)+'СЕТ СН'!$F$13</f>
        <v>0</v>
      </c>
      <c r="N285" s="36">
        <f>SUMIFS(СВЦЭМ!$I$34:$I$777,СВЦЭМ!$A$34:$A$777,$A285,СВЦЭМ!$B$33:$B$776,N$284)+'СЕТ СН'!$F$13</f>
        <v>0</v>
      </c>
      <c r="O285" s="36">
        <f>SUMIFS(СВЦЭМ!$I$34:$I$777,СВЦЭМ!$A$34:$A$777,$A285,СВЦЭМ!$B$33:$B$776,O$284)+'СЕТ СН'!$F$13</f>
        <v>0</v>
      </c>
      <c r="P285" s="36">
        <f>SUMIFS(СВЦЭМ!$I$34:$I$777,СВЦЭМ!$A$34:$A$777,$A285,СВЦЭМ!$B$33:$B$776,P$284)+'СЕТ СН'!$F$13</f>
        <v>0</v>
      </c>
      <c r="Q285" s="36">
        <f>SUMIFS(СВЦЭМ!$I$34:$I$777,СВЦЭМ!$A$34:$A$777,$A285,СВЦЭМ!$B$33:$B$776,Q$284)+'СЕТ СН'!$F$13</f>
        <v>0</v>
      </c>
      <c r="R285" s="36">
        <f>SUMIFS(СВЦЭМ!$I$34:$I$777,СВЦЭМ!$A$34:$A$777,$A285,СВЦЭМ!$B$33:$B$776,R$284)+'СЕТ СН'!$F$13</f>
        <v>0</v>
      </c>
      <c r="S285" s="36">
        <f>SUMIFS(СВЦЭМ!$I$34:$I$777,СВЦЭМ!$A$34:$A$777,$A285,СВЦЭМ!$B$33:$B$776,S$284)+'СЕТ СН'!$F$13</f>
        <v>0</v>
      </c>
      <c r="T285" s="36">
        <f>SUMIFS(СВЦЭМ!$I$34:$I$777,СВЦЭМ!$A$34:$A$777,$A285,СВЦЭМ!$B$33:$B$776,T$284)+'СЕТ СН'!$F$13</f>
        <v>0</v>
      </c>
      <c r="U285" s="36">
        <f>SUMIFS(СВЦЭМ!$I$34:$I$777,СВЦЭМ!$A$34:$A$777,$A285,СВЦЭМ!$B$33:$B$776,U$284)+'СЕТ СН'!$F$13</f>
        <v>0</v>
      </c>
      <c r="V285" s="36">
        <f>SUMIFS(СВЦЭМ!$I$34:$I$777,СВЦЭМ!$A$34:$A$777,$A285,СВЦЭМ!$B$33:$B$776,V$284)+'СЕТ СН'!$F$13</f>
        <v>0</v>
      </c>
      <c r="W285" s="36">
        <f>SUMIFS(СВЦЭМ!$I$34:$I$777,СВЦЭМ!$A$34:$A$777,$A285,СВЦЭМ!$B$33:$B$776,W$284)+'СЕТ СН'!$F$13</f>
        <v>0</v>
      </c>
      <c r="X285" s="36">
        <f>SUMIFS(СВЦЭМ!$I$34:$I$777,СВЦЭМ!$A$34:$A$777,$A285,СВЦЭМ!$B$33:$B$776,X$284)+'СЕТ СН'!$F$13</f>
        <v>0</v>
      </c>
      <c r="Y285" s="36">
        <f>SUMIFS(СВЦЭМ!$I$34:$I$777,СВЦЭМ!$A$34:$A$777,$A285,СВЦЭМ!$B$33:$B$776,Y$284)+'СЕТ СН'!$F$13</f>
        <v>0</v>
      </c>
      <c r="AA285" s="45"/>
    </row>
    <row r="286" spans="1:27" ht="15.75" hidden="1" x14ac:dyDescent="0.2">
      <c r="A286" s="35">
        <f>A285+1</f>
        <v>43863</v>
      </c>
      <c r="B286" s="36">
        <f>SUMIFS(СВЦЭМ!$I$34:$I$777,СВЦЭМ!$A$34:$A$777,$A286,СВЦЭМ!$B$33:$B$776,B$284)+'СЕТ СН'!$F$13</f>
        <v>0</v>
      </c>
      <c r="C286" s="36">
        <f>SUMIFS(СВЦЭМ!$I$34:$I$777,СВЦЭМ!$A$34:$A$777,$A286,СВЦЭМ!$B$33:$B$776,C$284)+'СЕТ СН'!$F$13</f>
        <v>0</v>
      </c>
      <c r="D286" s="36">
        <f>SUMIFS(СВЦЭМ!$I$34:$I$777,СВЦЭМ!$A$34:$A$777,$A286,СВЦЭМ!$B$33:$B$776,D$284)+'СЕТ СН'!$F$13</f>
        <v>0</v>
      </c>
      <c r="E286" s="36">
        <f>SUMIFS(СВЦЭМ!$I$34:$I$777,СВЦЭМ!$A$34:$A$777,$A286,СВЦЭМ!$B$33:$B$776,E$284)+'СЕТ СН'!$F$13</f>
        <v>0</v>
      </c>
      <c r="F286" s="36">
        <f>SUMIFS(СВЦЭМ!$I$34:$I$777,СВЦЭМ!$A$34:$A$777,$A286,СВЦЭМ!$B$33:$B$776,F$284)+'СЕТ СН'!$F$13</f>
        <v>0</v>
      </c>
      <c r="G286" s="36">
        <f>SUMIFS(СВЦЭМ!$I$34:$I$777,СВЦЭМ!$A$34:$A$777,$A286,СВЦЭМ!$B$33:$B$776,G$284)+'СЕТ СН'!$F$13</f>
        <v>0</v>
      </c>
      <c r="H286" s="36">
        <f>SUMIFS(СВЦЭМ!$I$34:$I$777,СВЦЭМ!$A$34:$A$777,$A286,СВЦЭМ!$B$33:$B$776,H$284)+'СЕТ СН'!$F$13</f>
        <v>0</v>
      </c>
      <c r="I286" s="36">
        <f>SUMIFS(СВЦЭМ!$I$34:$I$777,СВЦЭМ!$A$34:$A$777,$A286,СВЦЭМ!$B$33:$B$776,I$284)+'СЕТ СН'!$F$13</f>
        <v>0</v>
      </c>
      <c r="J286" s="36">
        <f>SUMIFS(СВЦЭМ!$I$34:$I$777,СВЦЭМ!$A$34:$A$777,$A286,СВЦЭМ!$B$33:$B$776,J$284)+'СЕТ СН'!$F$13</f>
        <v>0</v>
      </c>
      <c r="K286" s="36">
        <f>SUMIFS(СВЦЭМ!$I$34:$I$777,СВЦЭМ!$A$34:$A$777,$A286,СВЦЭМ!$B$33:$B$776,K$284)+'СЕТ СН'!$F$13</f>
        <v>0</v>
      </c>
      <c r="L286" s="36">
        <f>SUMIFS(СВЦЭМ!$I$34:$I$777,СВЦЭМ!$A$34:$A$777,$A286,СВЦЭМ!$B$33:$B$776,L$284)+'СЕТ СН'!$F$13</f>
        <v>0</v>
      </c>
      <c r="M286" s="36">
        <f>SUMIFS(СВЦЭМ!$I$34:$I$777,СВЦЭМ!$A$34:$A$777,$A286,СВЦЭМ!$B$33:$B$776,M$284)+'СЕТ СН'!$F$13</f>
        <v>0</v>
      </c>
      <c r="N286" s="36">
        <f>SUMIFS(СВЦЭМ!$I$34:$I$777,СВЦЭМ!$A$34:$A$777,$A286,СВЦЭМ!$B$33:$B$776,N$284)+'СЕТ СН'!$F$13</f>
        <v>0</v>
      </c>
      <c r="O286" s="36">
        <f>SUMIFS(СВЦЭМ!$I$34:$I$777,СВЦЭМ!$A$34:$A$777,$A286,СВЦЭМ!$B$33:$B$776,O$284)+'СЕТ СН'!$F$13</f>
        <v>0</v>
      </c>
      <c r="P286" s="36">
        <f>SUMIFS(СВЦЭМ!$I$34:$I$777,СВЦЭМ!$A$34:$A$777,$A286,СВЦЭМ!$B$33:$B$776,P$284)+'СЕТ СН'!$F$13</f>
        <v>0</v>
      </c>
      <c r="Q286" s="36">
        <f>SUMIFS(СВЦЭМ!$I$34:$I$777,СВЦЭМ!$A$34:$A$777,$A286,СВЦЭМ!$B$33:$B$776,Q$284)+'СЕТ СН'!$F$13</f>
        <v>0</v>
      </c>
      <c r="R286" s="36">
        <f>SUMIFS(СВЦЭМ!$I$34:$I$777,СВЦЭМ!$A$34:$A$777,$A286,СВЦЭМ!$B$33:$B$776,R$284)+'СЕТ СН'!$F$13</f>
        <v>0</v>
      </c>
      <c r="S286" s="36">
        <f>SUMIFS(СВЦЭМ!$I$34:$I$777,СВЦЭМ!$A$34:$A$777,$A286,СВЦЭМ!$B$33:$B$776,S$284)+'СЕТ СН'!$F$13</f>
        <v>0</v>
      </c>
      <c r="T286" s="36">
        <f>SUMIFS(СВЦЭМ!$I$34:$I$777,СВЦЭМ!$A$34:$A$777,$A286,СВЦЭМ!$B$33:$B$776,T$284)+'СЕТ СН'!$F$13</f>
        <v>0</v>
      </c>
      <c r="U286" s="36">
        <f>SUMIFS(СВЦЭМ!$I$34:$I$777,СВЦЭМ!$A$34:$A$777,$A286,СВЦЭМ!$B$33:$B$776,U$284)+'СЕТ СН'!$F$13</f>
        <v>0</v>
      </c>
      <c r="V286" s="36">
        <f>SUMIFS(СВЦЭМ!$I$34:$I$777,СВЦЭМ!$A$34:$A$777,$A286,СВЦЭМ!$B$33:$B$776,V$284)+'СЕТ СН'!$F$13</f>
        <v>0</v>
      </c>
      <c r="W286" s="36">
        <f>SUMIFS(СВЦЭМ!$I$34:$I$777,СВЦЭМ!$A$34:$A$777,$A286,СВЦЭМ!$B$33:$B$776,W$284)+'СЕТ СН'!$F$13</f>
        <v>0</v>
      </c>
      <c r="X286" s="36">
        <f>SUMIFS(СВЦЭМ!$I$34:$I$777,СВЦЭМ!$A$34:$A$777,$A286,СВЦЭМ!$B$33:$B$776,X$284)+'СЕТ СН'!$F$13</f>
        <v>0</v>
      </c>
      <c r="Y286" s="36">
        <f>SUMIFS(СВЦЭМ!$I$34:$I$777,СВЦЭМ!$A$34:$A$777,$A286,СВЦЭМ!$B$33:$B$776,Y$284)+'СЕТ СН'!$F$13</f>
        <v>0</v>
      </c>
    </row>
    <row r="287" spans="1:27" ht="15.75" hidden="1" x14ac:dyDescent="0.2">
      <c r="A287" s="35">
        <f t="shared" ref="A287:A315" si="8">A286+1</f>
        <v>43864</v>
      </c>
      <c r="B287" s="36">
        <f>SUMIFS(СВЦЭМ!$I$34:$I$777,СВЦЭМ!$A$34:$A$777,$A287,СВЦЭМ!$B$33:$B$776,B$284)+'СЕТ СН'!$F$13</f>
        <v>0</v>
      </c>
      <c r="C287" s="36">
        <f>SUMIFS(СВЦЭМ!$I$34:$I$777,СВЦЭМ!$A$34:$A$777,$A287,СВЦЭМ!$B$33:$B$776,C$284)+'СЕТ СН'!$F$13</f>
        <v>0</v>
      </c>
      <c r="D287" s="36">
        <f>SUMIFS(СВЦЭМ!$I$34:$I$777,СВЦЭМ!$A$34:$A$777,$A287,СВЦЭМ!$B$33:$B$776,D$284)+'СЕТ СН'!$F$13</f>
        <v>0</v>
      </c>
      <c r="E287" s="36">
        <f>SUMIFS(СВЦЭМ!$I$34:$I$777,СВЦЭМ!$A$34:$A$777,$A287,СВЦЭМ!$B$33:$B$776,E$284)+'СЕТ СН'!$F$13</f>
        <v>0</v>
      </c>
      <c r="F287" s="36">
        <f>SUMIFS(СВЦЭМ!$I$34:$I$777,СВЦЭМ!$A$34:$A$777,$A287,СВЦЭМ!$B$33:$B$776,F$284)+'СЕТ СН'!$F$13</f>
        <v>0</v>
      </c>
      <c r="G287" s="36">
        <f>SUMIFS(СВЦЭМ!$I$34:$I$777,СВЦЭМ!$A$34:$A$777,$A287,СВЦЭМ!$B$33:$B$776,G$284)+'СЕТ СН'!$F$13</f>
        <v>0</v>
      </c>
      <c r="H287" s="36">
        <f>SUMIFS(СВЦЭМ!$I$34:$I$777,СВЦЭМ!$A$34:$A$777,$A287,СВЦЭМ!$B$33:$B$776,H$284)+'СЕТ СН'!$F$13</f>
        <v>0</v>
      </c>
      <c r="I287" s="36">
        <f>SUMIFS(СВЦЭМ!$I$34:$I$777,СВЦЭМ!$A$34:$A$777,$A287,СВЦЭМ!$B$33:$B$776,I$284)+'СЕТ СН'!$F$13</f>
        <v>0</v>
      </c>
      <c r="J287" s="36">
        <f>SUMIFS(СВЦЭМ!$I$34:$I$777,СВЦЭМ!$A$34:$A$777,$A287,СВЦЭМ!$B$33:$B$776,J$284)+'СЕТ СН'!$F$13</f>
        <v>0</v>
      </c>
      <c r="K287" s="36">
        <f>SUMIFS(СВЦЭМ!$I$34:$I$777,СВЦЭМ!$A$34:$A$777,$A287,СВЦЭМ!$B$33:$B$776,K$284)+'СЕТ СН'!$F$13</f>
        <v>0</v>
      </c>
      <c r="L287" s="36">
        <f>SUMIFS(СВЦЭМ!$I$34:$I$777,СВЦЭМ!$A$34:$A$777,$A287,СВЦЭМ!$B$33:$B$776,L$284)+'СЕТ СН'!$F$13</f>
        <v>0</v>
      </c>
      <c r="M287" s="36">
        <f>SUMIFS(СВЦЭМ!$I$34:$I$777,СВЦЭМ!$A$34:$A$777,$A287,СВЦЭМ!$B$33:$B$776,M$284)+'СЕТ СН'!$F$13</f>
        <v>0</v>
      </c>
      <c r="N287" s="36">
        <f>SUMIFS(СВЦЭМ!$I$34:$I$777,СВЦЭМ!$A$34:$A$777,$A287,СВЦЭМ!$B$33:$B$776,N$284)+'СЕТ СН'!$F$13</f>
        <v>0</v>
      </c>
      <c r="O287" s="36">
        <f>SUMIFS(СВЦЭМ!$I$34:$I$777,СВЦЭМ!$A$34:$A$777,$A287,СВЦЭМ!$B$33:$B$776,O$284)+'СЕТ СН'!$F$13</f>
        <v>0</v>
      </c>
      <c r="P287" s="36">
        <f>SUMIFS(СВЦЭМ!$I$34:$I$777,СВЦЭМ!$A$34:$A$777,$A287,СВЦЭМ!$B$33:$B$776,P$284)+'СЕТ СН'!$F$13</f>
        <v>0</v>
      </c>
      <c r="Q287" s="36">
        <f>SUMIFS(СВЦЭМ!$I$34:$I$777,СВЦЭМ!$A$34:$A$777,$A287,СВЦЭМ!$B$33:$B$776,Q$284)+'СЕТ СН'!$F$13</f>
        <v>0</v>
      </c>
      <c r="R287" s="36">
        <f>SUMIFS(СВЦЭМ!$I$34:$I$777,СВЦЭМ!$A$34:$A$777,$A287,СВЦЭМ!$B$33:$B$776,R$284)+'СЕТ СН'!$F$13</f>
        <v>0</v>
      </c>
      <c r="S287" s="36">
        <f>SUMIFS(СВЦЭМ!$I$34:$I$777,СВЦЭМ!$A$34:$A$777,$A287,СВЦЭМ!$B$33:$B$776,S$284)+'СЕТ СН'!$F$13</f>
        <v>0</v>
      </c>
      <c r="T287" s="36">
        <f>SUMIFS(СВЦЭМ!$I$34:$I$777,СВЦЭМ!$A$34:$A$777,$A287,СВЦЭМ!$B$33:$B$776,T$284)+'СЕТ СН'!$F$13</f>
        <v>0</v>
      </c>
      <c r="U287" s="36">
        <f>SUMIFS(СВЦЭМ!$I$34:$I$777,СВЦЭМ!$A$34:$A$777,$A287,СВЦЭМ!$B$33:$B$776,U$284)+'СЕТ СН'!$F$13</f>
        <v>0</v>
      </c>
      <c r="V287" s="36">
        <f>SUMIFS(СВЦЭМ!$I$34:$I$777,СВЦЭМ!$A$34:$A$777,$A287,СВЦЭМ!$B$33:$B$776,V$284)+'СЕТ СН'!$F$13</f>
        <v>0</v>
      </c>
      <c r="W287" s="36">
        <f>SUMIFS(СВЦЭМ!$I$34:$I$777,СВЦЭМ!$A$34:$A$777,$A287,СВЦЭМ!$B$33:$B$776,W$284)+'СЕТ СН'!$F$13</f>
        <v>0</v>
      </c>
      <c r="X287" s="36">
        <f>SUMIFS(СВЦЭМ!$I$34:$I$777,СВЦЭМ!$A$34:$A$777,$A287,СВЦЭМ!$B$33:$B$776,X$284)+'СЕТ СН'!$F$13</f>
        <v>0</v>
      </c>
      <c r="Y287" s="36">
        <f>SUMIFS(СВЦЭМ!$I$34:$I$777,СВЦЭМ!$A$34:$A$777,$A287,СВЦЭМ!$B$33:$B$776,Y$284)+'СЕТ СН'!$F$13</f>
        <v>0</v>
      </c>
    </row>
    <row r="288" spans="1:27" ht="15.75" hidden="1" x14ac:dyDescent="0.2">
      <c r="A288" s="35">
        <f t="shared" si="8"/>
        <v>43865</v>
      </c>
      <c r="B288" s="36">
        <f>SUMIFS(СВЦЭМ!$I$34:$I$777,СВЦЭМ!$A$34:$A$777,$A288,СВЦЭМ!$B$33:$B$776,B$284)+'СЕТ СН'!$F$13</f>
        <v>0</v>
      </c>
      <c r="C288" s="36">
        <f>SUMIFS(СВЦЭМ!$I$34:$I$777,СВЦЭМ!$A$34:$A$777,$A288,СВЦЭМ!$B$33:$B$776,C$284)+'СЕТ СН'!$F$13</f>
        <v>0</v>
      </c>
      <c r="D288" s="36">
        <f>SUMIFS(СВЦЭМ!$I$34:$I$777,СВЦЭМ!$A$34:$A$777,$A288,СВЦЭМ!$B$33:$B$776,D$284)+'СЕТ СН'!$F$13</f>
        <v>0</v>
      </c>
      <c r="E288" s="36">
        <f>SUMIFS(СВЦЭМ!$I$34:$I$777,СВЦЭМ!$A$34:$A$777,$A288,СВЦЭМ!$B$33:$B$776,E$284)+'СЕТ СН'!$F$13</f>
        <v>0</v>
      </c>
      <c r="F288" s="36">
        <f>SUMIFS(СВЦЭМ!$I$34:$I$777,СВЦЭМ!$A$34:$A$777,$A288,СВЦЭМ!$B$33:$B$776,F$284)+'СЕТ СН'!$F$13</f>
        <v>0</v>
      </c>
      <c r="G288" s="36">
        <f>SUMIFS(СВЦЭМ!$I$34:$I$777,СВЦЭМ!$A$34:$A$777,$A288,СВЦЭМ!$B$33:$B$776,G$284)+'СЕТ СН'!$F$13</f>
        <v>0</v>
      </c>
      <c r="H288" s="36">
        <f>SUMIFS(СВЦЭМ!$I$34:$I$777,СВЦЭМ!$A$34:$A$777,$A288,СВЦЭМ!$B$33:$B$776,H$284)+'СЕТ СН'!$F$13</f>
        <v>0</v>
      </c>
      <c r="I288" s="36">
        <f>SUMIFS(СВЦЭМ!$I$34:$I$777,СВЦЭМ!$A$34:$A$777,$A288,СВЦЭМ!$B$33:$B$776,I$284)+'СЕТ СН'!$F$13</f>
        <v>0</v>
      </c>
      <c r="J288" s="36">
        <f>SUMIFS(СВЦЭМ!$I$34:$I$777,СВЦЭМ!$A$34:$A$777,$A288,СВЦЭМ!$B$33:$B$776,J$284)+'СЕТ СН'!$F$13</f>
        <v>0</v>
      </c>
      <c r="K288" s="36">
        <f>SUMIFS(СВЦЭМ!$I$34:$I$777,СВЦЭМ!$A$34:$A$777,$A288,СВЦЭМ!$B$33:$B$776,K$284)+'СЕТ СН'!$F$13</f>
        <v>0</v>
      </c>
      <c r="L288" s="36">
        <f>SUMIFS(СВЦЭМ!$I$34:$I$777,СВЦЭМ!$A$34:$A$777,$A288,СВЦЭМ!$B$33:$B$776,L$284)+'СЕТ СН'!$F$13</f>
        <v>0</v>
      </c>
      <c r="M288" s="36">
        <f>SUMIFS(СВЦЭМ!$I$34:$I$777,СВЦЭМ!$A$34:$A$777,$A288,СВЦЭМ!$B$33:$B$776,M$284)+'СЕТ СН'!$F$13</f>
        <v>0</v>
      </c>
      <c r="N288" s="36">
        <f>SUMIFS(СВЦЭМ!$I$34:$I$777,СВЦЭМ!$A$34:$A$777,$A288,СВЦЭМ!$B$33:$B$776,N$284)+'СЕТ СН'!$F$13</f>
        <v>0</v>
      </c>
      <c r="O288" s="36">
        <f>SUMIFS(СВЦЭМ!$I$34:$I$777,СВЦЭМ!$A$34:$A$777,$A288,СВЦЭМ!$B$33:$B$776,O$284)+'СЕТ СН'!$F$13</f>
        <v>0</v>
      </c>
      <c r="P288" s="36">
        <f>SUMIFS(СВЦЭМ!$I$34:$I$777,СВЦЭМ!$A$34:$A$777,$A288,СВЦЭМ!$B$33:$B$776,P$284)+'СЕТ СН'!$F$13</f>
        <v>0</v>
      </c>
      <c r="Q288" s="36">
        <f>SUMIFS(СВЦЭМ!$I$34:$I$777,СВЦЭМ!$A$34:$A$777,$A288,СВЦЭМ!$B$33:$B$776,Q$284)+'СЕТ СН'!$F$13</f>
        <v>0</v>
      </c>
      <c r="R288" s="36">
        <f>SUMIFS(СВЦЭМ!$I$34:$I$777,СВЦЭМ!$A$34:$A$777,$A288,СВЦЭМ!$B$33:$B$776,R$284)+'СЕТ СН'!$F$13</f>
        <v>0</v>
      </c>
      <c r="S288" s="36">
        <f>SUMIFS(СВЦЭМ!$I$34:$I$777,СВЦЭМ!$A$34:$A$777,$A288,СВЦЭМ!$B$33:$B$776,S$284)+'СЕТ СН'!$F$13</f>
        <v>0</v>
      </c>
      <c r="T288" s="36">
        <f>SUMIFS(СВЦЭМ!$I$34:$I$777,СВЦЭМ!$A$34:$A$777,$A288,СВЦЭМ!$B$33:$B$776,T$284)+'СЕТ СН'!$F$13</f>
        <v>0</v>
      </c>
      <c r="U288" s="36">
        <f>SUMIFS(СВЦЭМ!$I$34:$I$777,СВЦЭМ!$A$34:$A$777,$A288,СВЦЭМ!$B$33:$B$776,U$284)+'СЕТ СН'!$F$13</f>
        <v>0</v>
      </c>
      <c r="V288" s="36">
        <f>SUMIFS(СВЦЭМ!$I$34:$I$777,СВЦЭМ!$A$34:$A$777,$A288,СВЦЭМ!$B$33:$B$776,V$284)+'СЕТ СН'!$F$13</f>
        <v>0</v>
      </c>
      <c r="W288" s="36">
        <f>SUMIFS(СВЦЭМ!$I$34:$I$777,СВЦЭМ!$A$34:$A$777,$A288,СВЦЭМ!$B$33:$B$776,W$284)+'СЕТ СН'!$F$13</f>
        <v>0</v>
      </c>
      <c r="X288" s="36">
        <f>SUMIFS(СВЦЭМ!$I$34:$I$777,СВЦЭМ!$A$34:$A$777,$A288,СВЦЭМ!$B$33:$B$776,X$284)+'СЕТ СН'!$F$13</f>
        <v>0</v>
      </c>
      <c r="Y288" s="36">
        <f>SUMIFS(СВЦЭМ!$I$34:$I$777,СВЦЭМ!$A$34:$A$777,$A288,СВЦЭМ!$B$33:$B$776,Y$284)+'СЕТ СН'!$F$13</f>
        <v>0</v>
      </c>
    </row>
    <row r="289" spans="1:25" ht="15.75" hidden="1" x14ac:dyDescent="0.2">
      <c r="A289" s="35">
        <f t="shared" si="8"/>
        <v>43866</v>
      </c>
      <c r="B289" s="36">
        <f>SUMIFS(СВЦЭМ!$I$34:$I$777,СВЦЭМ!$A$34:$A$777,$A289,СВЦЭМ!$B$33:$B$776,B$284)+'СЕТ СН'!$F$13</f>
        <v>0</v>
      </c>
      <c r="C289" s="36">
        <f>SUMIFS(СВЦЭМ!$I$34:$I$777,СВЦЭМ!$A$34:$A$777,$A289,СВЦЭМ!$B$33:$B$776,C$284)+'СЕТ СН'!$F$13</f>
        <v>0</v>
      </c>
      <c r="D289" s="36">
        <f>SUMIFS(СВЦЭМ!$I$34:$I$777,СВЦЭМ!$A$34:$A$777,$A289,СВЦЭМ!$B$33:$B$776,D$284)+'СЕТ СН'!$F$13</f>
        <v>0</v>
      </c>
      <c r="E289" s="36">
        <f>SUMIFS(СВЦЭМ!$I$34:$I$777,СВЦЭМ!$A$34:$A$777,$A289,СВЦЭМ!$B$33:$B$776,E$284)+'СЕТ СН'!$F$13</f>
        <v>0</v>
      </c>
      <c r="F289" s="36">
        <f>SUMIFS(СВЦЭМ!$I$34:$I$777,СВЦЭМ!$A$34:$A$777,$A289,СВЦЭМ!$B$33:$B$776,F$284)+'СЕТ СН'!$F$13</f>
        <v>0</v>
      </c>
      <c r="G289" s="36">
        <f>SUMIFS(СВЦЭМ!$I$34:$I$777,СВЦЭМ!$A$34:$A$777,$A289,СВЦЭМ!$B$33:$B$776,G$284)+'СЕТ СН'!$F$13</f>
        <v>0</v>
      </c>
      <c r="H289" s="36">
        <f>SUMIFS(СВЦЭМ!$I$34:$I$777,СВЦЭМ!$A$34:$A$777,$A289,СВЦЭМ!$B$33:$B$776,H$284)+'СЕТ СН'!$F$13</f>
        <v>0</v>
      </c>
      <c r="I289" s="36">
        <f>SUMIFS(СВЦЭМ!$I$34:$I$777,СВЦЭМ!$A$34:$A$777,$A289,СВЦЭМ!$B$33:$B$776,I$284)+'СЕТ СН'!$F$13</f>
        <v>0</v>
      </c>
      <c r="J289" s="36">
        <f>SUMIFS(СВЦЭМ!$I$34:$I$777,СВЦЭМ!$A$34:$A$777,$A289,СВЦЭМ!$B$33:$B$776,J$284)+'СЕТ СН'!$F$13</f>
        <v>0</v>
      </c>
      <c r="K289" s="36">
        <f>SUMIFS(СВЦЭМ!$I$34:$I$777,СВЦЭМ!$A$34:$A$777,$A289,СВЦЭМ!$B$33:$B$776,K$284)+'СЕТ СН'!$F$13</f>
        <v>0</v>
      </c>
      <c r="L289" s="36">
        <f>SUMIFS(СВЦЭМ!$I$34:$I$777,СВЦЭМ!$A$34:$A$777,$A289,СВЦЭМ!$B$33:$B$776,L$284)+'СЕТ СН'!$F$13</f>
        <v>0</v>
      </c>
      <c r="M289" s="36">
        <f>SUMIFS(СВЦЭМ!$I$34:$I$777,СВЦЭМ!$A$34:$A$777,$A289,СВЦЭМ!$B$33:$B$776,M$284)+'СЕТ СН'!$F$13</f>
        <v>0</v>
      </c>
      <c r="N289" s="36">
        <f>SUMIFS(СВЦЭМ!$I$34:$I$777,СВЦЭМ!$A$34:$A$777,$A289,СВЦЭМ!$B$33:$B$776,N$284)+'СЕТ СН'!$F$13</f>
        <v>0</v>
      </c>
      <c r="O289" s="36">
        <f>SUMIFS(СВЦЭМ!$I$34:$I$777,СВЦЭМ!$A$34:$A$777,$A289,СВЦЭМ!$B$33:$B$776,O$284)+'СЕТ СН'!$F$13</f>
        <v>0</v>
      </c>
      <c r="P289" s="36">
        <f>SUMIFS(СВЦЭМ!$I$34:$I$777,СВЦЭМ!$A$34:$A$777,$A289,СВЦЭМ!$B$33:$B$776,P$284)+'СЕТ СН'!$F$13</f>
        <v>0</v>
      </c>
      <c r="Q289" s="36">
        <f>SUMIFS(СВЦЭМ!$I$34:$I$777,СВЦЭМ!$A$34:$A$777,$A289,СВЦЭМ!$B$33:$B$776,Q$284)+'СЕТ СН'!$F$13</f>
        <v>0</v>
      </c>
      <c r="R289" s="36">
        <f>SUMIFS(СВЦЭМ!$I$34:$I$777,СВЦЭМ!$A$34:$A$777,$A289,СВЦЭМ!$B$33:$B$776,R$284)+'СЕТ СН'!$F$13</f>
        <v>0</v>
      </c>
      <c r="S289" s="36">
        <f>SUMIFS(СВЦЭМ!$I$34:$I$777,СВЦЭМ!$A$34:$A$777,$A289,СВЦЭМ!$B$33:$B$776,S$284)+'СЕТ СН'!$F$13</f>
        <v>0</v>
      </c>
      <c r="T289" s="36">
        <f>SUMIFS(СВЦЭМ!$I$34:$I$777,СВЦЭМ!$A$34:$A$777,$A289,СВЦЭМ!$B$33:$B$776,T$284)+'СЕТ СН'!$F$13</f>
        <v>0</v>
      </c>
      <c r="U289" s="36">
        <f>SUMIFS(СВЦЭМ!$I$34:$I$777,СВЦЭМ!$A$34:$A$777,$A289,СВЦЭМ!$B$33:$B$776,U$284)+'СЕТ СН'!$F$13</f>
        <v>0</v>
      </c>
      <c r="V289" s="36">
        <f>SUMIFS(СВЦЭМ!$I$34:$I$777,СВЦЭМ!$A$34:$A$777,$A289,СВЦЭМ!$B$33:$B$776,V$284)+'СЕТ СН'!$F$13</f>
        <v>0</v>
      </c>
      <c r="W289" s="36">
        <f>SUMIFS(СВЦЭМ!$I$34:$I$777,СВЦЭМ!$A$34:$A$777,$A289,СВЦЭМ!$B$33:$B$776,W$284)+'СЕТ СН'!$F$13</f>
        <v>0</v>
      </c>
      <c r="X289" s="36">
        <f>SUMIFS(СВЦЭМ!$I$34:$I$777,СВЦЭМ!$A$34:$A$777,$A289,СВЦЭМ!$B$33:$B$776,X$284)+'СЕТ СН'!$F$13</f>
        <v>0</v>
      </c>
      <c r="Y289" s="36">
        <f>SUMIFS(СВЦЭМ!$I$34:$I$777,СВЦЭМ!$A$34:$A$777,$A289,СВЦЭМ!$B$33:$B$776,Y$284)+'СЕТ СН'!$F$13</f>
        <v>0</v>
      </c>
    </row>
    <row r="290" spans="1:25" ht="15.75" hidden="1" x14ac:dyDescent="0.2">
      <c r="A290" s="35">
        <f t="shared" si="8"/>
        <v>43867</v>
      </c>
      <c r="B290" s="36">
        <f>SUMIFS(СВЦЭМ!$I$34:$I$777,СВЦЭМ!$A$34:$A$777,$A290,СВЦЭМ!$B$33:$B$776,B$284)+'СЕТ СН'!$F$13</f>
        <v>0</v>
      </c>
      <c r="C290" s="36">
        <f>SUMIFS(СВЦЭМ!$I$34:$I$777,СВЦЭМ!$A$34:$A$777,$A290,СВЦЭМ!$B$33:$B$776,C$284)+'СЕТ СН'!$F$13</f>
        <v>0</v>
      </c>
      <c r="D290" s="36">
        <f>SUMIFS(СВЦЭМ!$I$34:$I$777,СВЦЭМ!$A$34:$A$777,$A290,СВЦЭМ!$B$33:$B$776,D$284)+'СЕТ СН'!$F$13</f>
        <v>0</v>
      </c>
      <c r="E290" s="36">
        <f>SUMIFS(СВЦЭМ!$I$34:$I$777,СВЦЭМ!$A$34:$A$777,$A290,СВЦЭМ!$B$33:$B$776,E$284)+'СЕТ СН'!$F$13</f>
        <v>0</v>
      </c>
      <c r="F290" s="36">
        <f>SUMIFS(СВЦЭМ!$I$34:$I$777,СВЦЭМ!$A$34:$A$777,$A290,СВЦЭМ!$B$33:$B$776,F$284)+'СЕТ СН'!$F$13</f>
        <v>0</v>
      </c>
      <c r="G290" s="36">
        <f>SUMIFS(СВЦЭМ!$I$34:$I$777,СВЦЭМ!$A$34:$A$777,$A290,СВЦЭМ!$B$33:$B$776,G$284)+'СЕТ СН'!$F$13</f>
        <v>0</v>
      </c>
      <c r="H290" s="36">
        <f>SUMIFS(СВЦЭМ!$I$34:$I$777,СВЦЭМ!$A$34:$A$777,$A290,СВЦЭМ!$B$33:$B$776,H$284)+'СЕТ СН'!$F$13</f>
        <v>0</v>
      </c>
      <c r="I290" s="36">
        <f>SUMIFS(СВЦЭМ!$I$34:$I$777,СВЦЭМ!$A$34:$A$777,$A290,СВЦЭМ!$B$33:$B$776,I$284)+'СЕТ СН'!$F$13</f>
        <v>0</v>
      </c>
      <c r="J290" s="36">
        <f>SUMIFS(СВЦЭМ!$I$34:$I$777,СВЦЭМ!$A$34:$A$777,$A290,СВЦЭМ!$B$33:$B$776,J$284)+'СЕТ СН'!$F$13</f>
        <v>0</v>
      </c>
      <c r="K290" s="36">
        <f>SUMIFS(СВЦЭМ!$I$34:$I$777,СВЦЭМ!$A$34:$A$777,$A290,СВЦЭМ!$B$33:$B$776,K$284)+'СЕТ СН'!$F$13</f>
        <v>0</v>
      </c>
      <c r="L290" s="36">
        <f>SUMIFS(СВЦЭМ!$I$34:$I$777,СВЦЭМ!$A$34:$A$777,$A290,СВЦЭМ!$B$33:$B$776,L$284)+'СЕТ СН'!$F$13</f>
        <v>0</v>
      </c>
      <c r="M290" s="36">
        <f>SUMIFS(СВЦЭМ!$I$34:$I$777,СВЦЭМ!$A$34:$A$777,$A290,СВЦЭМ!$B$33:$B$776,M$284)+'СЕТ СН'!$F$13</f>
        <v>0</v>
      </c>
      <c r="N290" s="36">
        <f>SUMIFS(СВЦЭМ!$I$34:$I$777,СВЦЭМ!$A$34:$A$777,$A290,СВЦЭМ!$B$33:$B$776,N$284)+'СЕТ СН'!$F$13</f>
        <v>0</v>
      </c>
      <c r="O290" s="36">
        <f>SUMIFS(СВЦЭМ!$I$34:$I$777,СВЦЭМ!$A$34:$A$777,$A290,СВЦЭМ!$B$33:$B$776,O$284)+'СЕТ СН'!$F$13</f>
        <v>0</v>
      </c>
      <c r="P290" s="36">
        <f>SUMIFS(СВЦЭМ!$I$34:$I$777,СВЦЭМ!$A$34:$A$777,$A290,СВЦЭМ!$B$33:$B$776,P$284)+'СЕТ СН'!$F$13</f>
        <v>0</v>
      </c>
      <c r="Q290" s="36">
        <f>SUMIFS(СВЦЭМ!$I$34:$I$777,СВЦЭМ!$A$34:$A$777,$A290,СВЦЭМ!$B$33:$B$776,Q$284)+'СЕТ СН'!$F$13</f>
        <v>0</v>
      </c>
      <c r="R290" s="36">
        <f>SUMIFS(СВЦЭМ!$I$34:$I$777,СВЦЭМ!$A$34:$A$777,$A290,СВЦЭМ!$B$33:$B$776,R$284)+'СЕТ СН'!$F$13</f>
        <v>0</v>
      </c>
      <c r="S290" s="36">
        <f>SUMIFS(СВЦЭМ!$I$34:$I$777,СВЦЭМ!$A$34:$A$777,$A290,СВЦЭМ!$B$33:$B$776,S$284)+'СЕТ СН'!$F$13</f>
        <v>0</v>
      </c>
      <c r="T290" s="36">
        <f>SUMIFS(СВЦЭМ!$I$34:$I$777,СВЦЭМ!$A$34:$A$777,$A290,СВЦЭМ!$B$33:$B$776,T$284)+'СЕТ СН'!$F$13</f>
        <v>0</v>
      </c>
      <c r="U290" s="36">
        <f>SUMIFS(СВЦЭМ!$I$34:$I$777,СВЦЭМ!$A$34:$A$777,$A290,СВЦЭМ!$B$33:$B$776,U$284)+'СЕТ СН'!$F$13</f>
        <v>0</v>
      </c>
      <c r="V290" s="36">
        <f>SUMIFS(СВЦЭМ!$I$34:$I$777,СВЦЭМ!$A$34:$A$777,$A290,СВЦЭМ!$B$33:$B$776,V$284)+'СЕТ СН'!$F$13</f>
        <v>0</v>
      </c>
      <c r="W290" s="36">
        <f>SUMIFS(СВЦЭМ!$I$34:$I$777,СВЦЭМ!$A$34:$A$777,$A290,СВЦЭМ!$B$33:$B$776,W$284)+'СЕТ СН'!$F$13</f>
        <v>0</v>
      </c>
      <c r="X290" s="36">
        <f>SUMIFS(СВЦЭМ!$I$34:$I$777,СВЦЭМ!$A$34:$A$777,$A290,СВЦЭМ!$B$33:$B$776,X$284)+'СЕТ СН'!$F$13</f>
        <v>0</v>
      </c>
      <c r="Y290" s="36">
        <f>SUMIFS(СВЦЭМ!$I$34:$I$777,СВЦЭМ!$A$34:$A$777,$A290,СВЦЭМ!$B$33:$B$776,Y$284)+'СЕТ СН'!$F$13</f>
        <v>0</v>
      </c>
    </row>
    <row r="291" spans="1:25" ht="15.75" hidden="1" x14ac:dyDescent="0.2">
      <c r="A291" s="35">
        <f t="shared" si="8"/>
        <v>43868</v>
      </c>
      <c r="B291" s="36">
        <f>SUMIFS(СВЦЭМ!$I$34:$I$777,СВЦЭМ!$A$34:$A$777,$A291,СВЦЭМ!$B$33:$B$776,B$284)+'СЕТ СН'!$F$13</f>
        <v>0</v>
      </c>
      <c r="C291" s="36">
        <f>SUMIFS(СВЦЭМ!$I$34:$I$777,СВЦЭМ!$A$34:$A$777,$A291,СВЦЭМ!$B$33:$B$776,C$284)+'СЕТ СН'!$F$13</f>
        <v>0</v>
      </c>
      <c r="D291" s="36">
        <f>SUMIFS(СВЦЭМ!$I$34:$I$777,СВЦЭМ!$A$34:$A$777,$A291,СВЦЭМ!$B$33:$B$776,D$284)+'СЕТ СН'!$F$13</f>
        <v>0</v>
      </c>
      <c r="E291" s="36">
        <f>SUMIFS(СВЦЭМ!$I$34:$I$777,СВЦЭМ!$A$34:$A$777,$A291,СВЦЭМ!$B$33:$B$776,E$284)+'СЕТ СН'!$F$13</f>
        <v>0</v>
      </c>
      <c r="F291" s="36">
        <f>SUMIFS(СВЦЭМ!$I$34:$I$777,СВЦЭМ!$A$34:$A$777,$A291,СВЦЭМ!$B$33:$B$776,F$284)+'СЕТ СН'!$F$13</f>
        <v>0</v>
      </c>
      <c r="G291" s="36">
        <f>SUMIFS(СВЦЭМ!$I$34:$I$777,СВЦЭМ!$A$34:$A$777,$A291,СВЦЭМ!$B$33:$B$776,G$284)+'СЕТ СН'!$F$13</f>
        <v>0</v>
      </c>
      <c r="H291" s="36">
        <f>SUMIFS(СВЦЭМ!$I$34:$I$777,СВЦЭМ!$A$34:$A$777,$A291,СВЦЭМ!$B$33:$B$776,H$284)+'СЕТ СН'!$F$13</f>
        <v>0</v>
      </c>
      <c r="I291" s="36">
        <f>SUMIFS(СВЦЭМ!$I$34:$I$777,СВЦЭМ!$A$34:$A$777,$A291,СВЦЭМ!$B$33:$B$776,I$284)+'СЕТ СН'!$F$13</f>
        <v>0</v>
      </c>
      <c r="J291" s="36">
        <f>SUMIFS(СВЦЭМ!$I$34:$I$777,СВЦЭМ!$A$34:$A$777,$A291,СВЦЭМ!$B$33:$B$776,J$284)+'СЕТ СН'!$F$13</f>
        <v>0</v>
      </c>
      <c r="K291" s="36">
        <f>SUMIFS(СВЦЭМ!$I$34:$I$777,СВЦЭМ!$A$34:$A$777,$A291,СВЦЭМ!$B$33:$B$776,K$284)+'СЕТ СН'!$F$13</f>
        <v>0</v>
      </c>
      <c r="L291" s="36">
        <f>SUMIFS(СВЦЭМ!$I$34:$I$777,СВЦЭМ!$A$34:$A$777,$A291,СВЦЭМ!$B$33:$B$776,L$284)+'СЕТ СН'!$F$13</f>
        <v>0</v>
      </c>
      <c r="M291" s="36">
        <f>SUMIFS(СВЦЭМ!$I$34:$I$777,СВЦЭМ!$A$34:$A$777,$A291,СВЦЭМ!$B$33:$B$776,M$284)+'СЕТ СН'!$F$13</f>
        <v>0</v>
      </c>
      <c r="N291" s="36">
        <f>SUMIFS(СВЦЭМ!$I$34:$I$777,СВЦЭМ!$A$34:$A$777,$A291,СВЦЭМ!$B$33:$B$776,N$284)+'СЕТ СН'!$F$13</f>
        <v>0</v>
      </c>
      <c r="O291" s="36">
        <f>SUMIFS(СВЦЭМ!$I$34:$I$777,СВЦЭМ!$A$34:$A$777,$A291,СВЦЭМ!$B$33:$B$776,O$284)+'СЕТ СН'!$F$13</f>
        <v>0</v>
      </c>
      <c r="P291" s="36">
        <f>SUMIFS(СВЦЭМ!$I$34:$I$777,СВЦЭМ!$A$34:$A$777,$A291,СВЦЭМ!$B$33:$B$776,P$284)+'СЕТ СН'!$F$13</f>
        <v>0</v>
      </c>
      <c r="Q291" s="36">
        <f>SUMIFS(СВЦЭМ!$I$34:$I$777,СВЦЭМ!$A$34:$A$777,$A291,СВЦЭМ!$B$33:$B$776,Q$284)+'СЕТ СН'!$F$13</f>
        <v>0</v>
      </c>
      <c r="R291" s="36">
        <f>SUMIFS(СВЦЭМ!$I$34:$I$777,СВЦЭМ!$A$34:$A$777,$A291,СВЦЭМ!$B$33:$B$776,R$284)+'СЕТ СН'!$F$13</f>
        <v>0</v>
      </c>
      <c r="S291" s="36">
        <f>SUMIFS(СВЦЭМ!$I$34:$I$777,СВЦЭМ!$A$34:$A$777,$A291,СВЦЭМ!$B$33:$B$776,S$284)+'СЕТ СН'!$F$13</f>
        <v>0</v>
      </c>
      <c r="T291" s="36">
        <f>SUMIFS(СВЦЭМ!$I$34:$I$777,СВЦЭМ!$A$34:$A$777,$A291,СВЦЭМ!$B$33:$B$776,T$284)+'СЕТ СН'!$F$13</f>
        <v>0</v>
      </c>
      <c r="U291" s="36">
        <f>SUMIFS(СВЦЭМ!$I$34:$I$777,СВЦЭМ!$A$34:$A$777,$A291,СВЦЭМ!$B$33:$B$776,U$284)+'СЕТ СН'!$F$13</f>
        <v>0</v>
      </c>
      <c r="V291" s="36">
        <f>SUMIFS(СВЦЭМ!$I$34:$I$777,СВЦЭМ!$A$34:$A$777,$A291,СВЦЭМ!$B$33:$B$776,V$284)+'СЕТ СН'!$F$13</f>
        <v>0</v>
      </c>
      <c r="W291" s="36">
        <f>SUMIFS(СВЦЭМ!$I$34:$I$777,СВЦЭМ!$A$34:$A$777,$A291,СВЦЭМ!$B$33:$B$776,W$284)+'СЕТ СН'!$F$13</f>
        <v>0</v>
      </c>
      <c r="X291" s="36">
        <f>SUMIFS(СВЦЭМ!$I$34:$I$777,СВЦЭМ!$A$34:$A$777,$A291,СВЦЭМ!$B$33:$B$776,X$284)+'СЕТ СН'!$F$13</f>
        <v>0</v>
      </c>
      <c r="Y291" s="36">
        <f>SUMIFS(СВЦЭМ!$I$34:$I$777,СВЦЭМ!$A$34:$A$777,$A291,СВЦЭМ!$B$33:$B$776,Y$284)+'СЕТ СН'!$F$13</f>
        <v>0</v>
      </c>
    </row>
    <row r="292" spans="1:25" ht="15.75" hidden="1" x14ac:dyDescent="0.2">
      <c r="A292" s="35">
        <f t="shared" si="8"/>
        <v>43869</v>
      </c>
      <c r="B292" s="36">
        <f>SUMIFS(СВЦЭМ!$I$34:$I$777,СВЦЭМ!$A$34:$A$777,$A292,СВЦЭМ!$B$33:$B$776,B$284)+'СЕТ СН'!$F$13</f>
        <v>0</v>
      </c>
      <c r="C292" s="36">
        <f>SUMIFS(СВЦЭМ!$I$34:$I$777,СВЦЭМ!$A$34:$A$777,$A292,СВЦЭМ!$B$33:$B$776,C$284)+'СЕТ СН'!$F$13</f>
        <v>0</v>
      </c>
      <c r="D292" s="36">
        <f>SUMIFS(СВЦЭМ!$I$34:$I$777,СВЦЭМ!$A$34:$A$777,$A292,СВЦЭМ!$B$33:$B$776,D$284)+'СЕТ СН'!$F$13</f>
        <v>0</v>
      </c>
      <c r="E292" s="36">
        <f>SUMIFS(СВЦЭМ!$I$34:$I$777,СВЦЭМ!$A$34:$A$777,$A292,СВЦЭМ!$B$33:$B$776,E$284)+'СЕТ СН'!$F$13</f>
        <v>0</v>
      </c>
      <c r="F292" s="36">
        <f>SUMIFS(СВЦЭМ!$I$34:$I$777,СВЦЭМ!$A$34:$A$777,$A292,СВЦЭМ!$B$33:$B$776,F$284)+'СЕТ СН'!$F$13</f>
        <v>0</v>
      </c>
      <c r="G292" s="36">
        <f>SUMIFS(СВЦЭМ!$I$34:$I$777,СВЦЭМ!$A$34:$A$777,$A292,СВЦЭМ!$B$33:$B$776,G$284)+'СЕТ СН'!$F$13</f>
        <v>0</v>
      </c>
      <c r="H292" s="36">
        <f>SUMIFS(СВЦЭМ!$I$34:$I$777,СВЦЭМ!$A$34:$A$777,$A292,СВЦЭМ!$B$33:$B$776,H$284)+'СЕТ СН'!$F$13</f>
        <v>0</v>
      </c>
      <c r="I292" s="36">
        <f>SUMIFS(СВЦЭМ!$I$34:$I$777,СВЦЭМ!$A$34:$A$777,$A292,СВЦЭМ!$B$33:$B$776,I$284)+'СЕТ СН'!$F$13</f>
        <v>0</v>
      </c>
      <c r="J292" s="36">
        <f>SUMIFS(СВЦЭМ!$I$34:$I$777,СВЦЭМ!$A$34:$A$777,$A292,СВЦЭМ!$B$33:$B$776,J$284)+'СЕТ СН'!$F$13</f>
        <v>0</v>
      </c>
      <c r="K292" s="36">
        <f>SUMIFS(СВЦЭМ!$I$34:$I$777,СВЦЭМ!$A$34:$A$777,$A292,СВЦЭМ!$B$33:$B$776,K$284)+'СЕТ СН'!$F$13</f>
        <v>0</v>
      </c>
      <c r="L292" s="36">
        <f>SUMIFS(СВЦЭМ!$I$34:$I$777,СВЦЭМ!$A$34:$A$777,$A292,СВЦЭМ!$B$33:$B$776,L$284)+'СЕТ СН'!$F$13</f>
        <v>0</v>
      </c>
      <c r="M292" s="36">
        <f>SUMIFS(СВЦЭМ!$I$34:$I$777,СВЦЭМ!$A$34:$A$777,$A292,СВЦЭМ!$B$33:$B$776,M$284)+'СЕТ СН'!$F$13</f>
        <v>0</v>
      </c>
      <c r="N292" s="36">
        <f>SUMIFS(СВЦЭМ!$I$34:$I$777,СВЦЭМ!$A$34:$A$777,$A292,СВЦЭМ!$B$33:$B$776,N$284)+'СЕТ СН'!$F$13</f>
        <v>0</v>
      </c>
      <c r="O292" s="36">
        <f>SUMIFS(СВЦЭМ!$I$34:$I$777,СВЦЭМ!$A$34:$A$777,$A292,СВЦЭМ!$B$33:$B$776,O$284)+'СЕТ СН'!$F$13</f>
        <v>0</v>
      </c>
      <c r="P292" s="36">
        <f>SUMIFS(СВЦЭМ!$I$34:$I$777,СВЦЭМ!$A$34:$A$777,$A292,СВЦЭМ!$B$33:$B$776,P$284)+'СЕТ СН'!$F$13</f>
        <v>0</v>
      </c>
      <c r="Q292" s="36">
        <f>SUMIFS(СВЦЭМ!$I$34:$I$777,СВЦЭМ!$A$34:$A$777,$A292,СВЦЭМ!$B$33:$B$776,Q$284)+'СЕТ СН'!$F$13</f>
        <v>0</v>
      </c>
      <c r="R292" s="36">
        <f>SUMIFS(СВЦЭМ!$I$34:$I$777,СВЦЭМ!$A$34:$A$777,$A292,СВЦЭМ!$B$33:$B$776,R$284)+'СЕТ СН'!$F$13</f>
        <v>0</v>
      </c>
      <c r="S292" s="36">
        <f>SUMIFS(СВЦЭМ!$I$34:$I$777,СВЦЭМ!$A$34:$A$777,$A292,СВЦЭМ!$B$33:$B$776,S$284)+'СЕТ СН'!$F$13</f>
        <v>0</v>
      </c>
      <c r="T292" s="36">
        <f>SUMIFS(СВЦЭМ!$I$34:$I$777,СВЦЭМ!$A$34:$A$777,$A292,СВЦЭМ!$B$33:$B$776,T$284)+'СЕТ СН'!$F$13</f>
        <v>0</v>
      </c>
      <c r="U292" s="36">
        <f>SUMIFS(СВЦЭМ!$I$34:$I$777,СВЦЭМ!$A$34:$A$777,$A292,СВЦЭМ!$B$33:$B$776,U$284)+'СЕТ СН'!$F$13</f>
        <v>0</v>
      </c>
      <c r="V292" s="36">
        <f>SUMIFS(СВЦЭМ!$I$34:$I$777,СВЦЭМ!$A$34:$A$777,$A292,СВЦЭМ!$B$33:$B$776,V$284)+'СЕТ СН'!$F$13</f>
        <v>0</v>
      </c>
      <c r="W292" s="36">
        <f>SUMIFS(СВЦЭМ!$I$34:$I$777,СВЦЭМ!$A$34:$A$777,$A292,СВЦЭМ!$B$33:$B$776,W$284)+'СЕТ СН'!$F$13</f>
        <v>0</v>
      </c>
      <c r="X292" s="36">
        <f>SUMIFS(СВЦЭМ!$I$34:$I$777,СВЦЭМ!$A$34:$A$777,$A292,СВЦЭМ!$B$33:$B$776,X$284)+'СЕТ СН'!$F$13</f>
        <v>0</v>
      </c>
      <c r="Y292" s="36">
        <f>SUMIFS(СВЦЭМ!$I$34:$I$777,СВЦЭМ!$A$34:$A$777,$A292,СВЦЭМ!$B$33:$B$776,Y$284)+'СЕТ СН'!$F$13</f>
        <v>0</v>
      </c>
    </row>
    <row r="293" spans="1:25" ht="15.75" hidden="1" x14ac:dyDescent="0.2">
      <c r="A293" s="35">
        <f t="shared" si="8"/>
        <v>43870</v>
      </c>
      <c r="B293" s="36">
        <f>SUMIFS(СВЦЭМ!$I$34:$I$777,СВЦЭМ!$A$34:$A$777,$A293,СВЦЭМ!$B$33:$B$776,B$284)+'СЕТ СН'!$F$13</f>
        <v>0</v>
      </c>
      <c r="C293" s="36">
        <f>SUMIFS(СВЦЭМ!$I$34:$I$777,СВЦЭМ!$A$34:$A$777,$A293,СВЦЭМ!$B$33:$B$776,C$284)+'СЕТ СН'!$F$13</f>
        <v>0</v>
      </c>
      <c r="D293" s="36">
        <f>SUMIFS(СВЦЭМ!$I$34:$I$777,СВЦЭМ!$A$34:$A$777,$A293,СВЦЭМ!$B$33:$B$776,D$284)+'СЕТ СН'!$F$13</f>
        <v>0</v>
      </c>
      <c r="E293" s="36">
        <f>SUMIFS(СВЦЭМ!$I$34:$I$777,СВЦЭМ!$A$34:$A$777,$A293,СВЦЭМ!$B$33:$B$776,E$284)+'СЕТ СН'!$F$13</f>
        <v>0</v>
      </c>
      <c r="F293" s="36">
        <f>SUMIFS(СВЦЭМ!$I$34:$I$777,СВЦЭМ!$A$34:$A$777,$A293,СВЦЭМ!$B$33:$B$776,F$284)+'СЕТ СН'!$F$13</f>
        <v>0</v>
      </c>
      <c r="G293" s="36">
        <f>SUMIFS(СВЦЭМ!$I$34:$I$777,СВЦЭМ!$A$34:$A$777,$A293,СВЦЭМ!$B$33:$B$776,G$284)+'СЕТ СН'!$F$13</f>
        <v>0</v>
      </c>
      <c r="H293" s="36">
        <f>SUMIFS(СВЦЭМ!$I$34:$I$777,СВЦЭМ!$A$34:$A$777,$A293,СВЦЭМ!$B$33:$B$776,H$284)+'СЕТ СН'!$F$13</f>
        <v>0</v>
      </c>
      <c r="I293" s="36">
        <f>SUMIFS(СВЦЭМ!$I$34:$I$777,СВЦЭМ!$A$34:$A$777,$A293,СВЦЭМ!$B$33:$B$776,I$284)+'СЕТ СН'!$F$13</f>
        <v>0</v>
      </c>
      <c r="J293" s="36">
        <f>SUMIFS(СВЦЭМ!$I$34:$I$777,СВЦЭМ!$A$34:$A$777,$A293,СВЦЭМ!$B$33:$B$776,J$284)+'СЕТ СН'!$F$13</f>
        <v>0</v>
      </c>
      <c r="K293" s="36">
        <f>SUMIFS(СВЦЭМ!$I$34:$I$777,СВЦЭМ!$A$34:$A$777,$A293,СВЦЭМ!$B$33:$B$776,K$284)+'СЕТ СН'!$F$13</f>
        <v>0</v>
      </c>
      <c r="L293" s="36">
        <f>SUMIFS(СВЦЭМ!$I$34:$I$777,СВЦЭМ!$A$34:$A$777,$A293,СВЦЭМ!$B$33:$B$776,L$284)+'СЕТ СН'!$F$13</f>
        <v>0</v>
      </c>
      <c r="M293" s="36">
        <f>SUMIFS(СВЦЭМ!$I$34:$I$777,СВЦЭМ!$A$34:$A$777,$A293,СВЦЭМ!$B$33:$B$776,M$284)+'СЕТ СН'!$F$13</f>
        <v>0</v>
      </c>
      <c r="N293" s="36">
        <f>SUMIFS(СВЦЭМ!$I$34:$I$777,СВЦЭМ!$A$34:$A$777,$A293,СВЦЭМ!$B$33:$B$776,N$284)+'СЕТ СН'!$F$13</f>
        <v>0</v>
      </c>
      <c r="O293" s="36">
        <f>SUMIFS(СВЦЭМ!$I$34:$I$777,СВЦЭМ!$A$34:$A$777,$A293,СВЦЭМ!$B$33:$B$776,O$284)+'СЕТ СН'!$F$13</f>
        <v>0</v>
      </c>
      <c r="P293" s="36">
        <f>SUMIFS(СВЦЭМ!$I$34:$I$777,СВЦЭМ!$A$34:$A$777,$A293,СВЦЭМ!$B$33:$B$776,P$284)+'СЕТ СН'!$F$13</f>
        <v>0</v>
      </c>
      <c r="Q293" s="36">
        <f>SUMIFS(СВЦЭМ!$I$34:$I$777,СВЦЭМ!$A$34:$A$777,$A293,СВЦЭМ!$B$33:$B$776,Q$284)+'СЕТ СН'!$F$13</f>
        <v>0</v>
      </c>
      <c r="R293" s="36">
        <f>SUMIFS(СВЦЭМ!$I$34:$I$777,СВЦЭМ!$A$34:$A$777,$A293,СВЦЭМ!$B$33:$B$776,R$284)+'СЕТ СН'!$F$13</f>
        <v>0</v>
      </c>
      <c r="S293" s="36">
        <f>SUMIFS(СВЦЭМ!$I$34:$I$777,СВЦЭМ!$A$34:$A$777,$A293,СВЦЭМ!$B$33:$B$776,S$284)+'СЕТ СН'!$F$13</f>
        <v>0</v>
      </c>
      <c r="T293" s="36">
        <f>SUMIFS(СВЦЭМ!$I$34:$I$777,СВЦЭМ!$A$34:$A$777,$A293,СВЦЭМ!$B$33:$B$776,T$284)+'СЕТ СН'!$F$13</f>
        <v>0</v>
      </c>
      <c r="U293" s="36">
        <f>SUMIFS(СВЦЭМ!$I$34:$I$777,СВЦЭМ!$A$34:$A$777,$A293,СВЦЭМ!$B$33:$B$776,U$284)+'СЕТ СН'!$F$13</f>
        <v>0</v>
      </c>
      <c r="V293" s="36">
        <f>SUMIFS(СВЦЭМ!$I$34:$I$777,СВЦЭМ!$A$34:$A$777,$A293,СВЦЭМ!$B$33:$B$776,V$284)+'СЕТ СН'!$F$13</f>
        <v>0</v>
      </c>
      <c r="W293" s="36">
        <f>SUMIFS(СВЦЭМ!$I$34:$I$777,СВЦЭМ!$A$34:$A$777,$A293,СВЦЭМ!$B$33:$B$776,W$284)+'СЕТ СН'!$F$13</f>
        <v>0</v>
      </c>
      <c r="X293" s="36">
        <f>SUMIFS(СВЦЭМ!$I$34:$I$777,СВЦЭМ!$A$34:$A$777,$A293,СВЦЭМ!$B$33:$B$776,X$284)+'СЕТ СН'!$F$13</f>
        <v>0</v>
      </c>
      <c r="Y293" s="36">
        <f>SUMIFS(СВЦЭМ!$I$34:$I$777,СВЦЭМ!$A$34:$A$777,$A293,СВЦЭМ!$B$33:$B$776,Y$284)+'СЕТ СН'!$F$13</f>
        <v>0</v>
      </c>
    </row>
    <row r="294" spans="1:25" ht="15.75" hidden="1" x14ac:dyDescent="0.2">
      <c r="A294" s="35">
        <f t="shared" si="8"/>
        <v>43871</v>
      </c>
      <c r="B294" s="36">
        <f>SUMIFS(СВЦЭМ!$I$34:$I$777,СВЦЭМ!$A$34:$A$777,$A294,СВЦЭМ!$B$33:$B$776,B$284)+'СЕТ СН'!$F$13</f>
        <v>0</v>
      </c>
      <c r="C294" s="36">
        <f>SUMIFS(СВЦЭМ!$I$34:$I$777,СВЦЭМ!$A$34:$A$777,$A294,СВЦЭМ!$B$33:$B$776,C$284)+'СЕТ СН'!$F$13</f>
        <v>0</v>
      </c>
      <c r="D294" s="36">
        <f>SUMIFS(СВЦЭМ!$I$34:$I$777,СВЦЭМ!$A$34:$A$777,$A294,СВЦЭМ!$B$33:$B$776,D$284)+'СЕТ СН'!$F$13</f>
        <v>0</v>
      </c>
      <c r="E294" s="36">
        <f>SUMIFS(СВЦЭМ!$I$34:$I$777,СВЦЭМ!$A$34:$A$777,$A294,СВЦЭМ!$B$33:$B$776,E$284)+'СЕТ СН'!$F$13</f>
        <v>0</v>
      </c>
      <c r="F294" s="36">
        <f>SUMIFS(СВЦЭМ!$I$34:$I$777,СВЦЭМ!$A$34:$A$777,$A294,СВЦЭМ!$B$33:$B$776,F$284)+'СЕТ СН'!$F$13</f>
        <v>0</v>
      </c>
      <c r="G294" s="36">
        <f>SUMIFS(СВЦЭМ!$I$34:$I$777,СВЦЭМ!$A$34:$A$777,$A294,СВЦЭМ!$B$33:$B$776,G$284)+'СЕТ СН'!$F$13</f>
        <v>0</v>
      </c>
      <c r="H294" s="36">
        <f>SUMIFS(СВЦЭМ!$I$34:$I$777,СВЦЭМ!$A$34:$A$777,$A294,СВЦЭМ!$B$33:$B$776,H$284)+'СЕТ СН'!$F$13</f>
        <v>0</v>
      </c>
      <c r="I294" s="36">
        <f>SUMIFS(СВЦЭМ!$I$34:$I$777,СВЦЭМ!$A$34:$A$777,$A294,СВЦЭМ!$B$33:$B$776,I$284)+'СЕТ СН'!$F$13</f>
        <v>0</v>
      </c>
      <c r="J294" s="36">
        <f>SUMIFS(СВЦЭМ!$I$34:$I$777,СВЦЭМ!$A$34:$A$777,$A294,СВЦЭМ!$B$33:$B$776,J$284)+'СЕТ СН'!$F$13</f>
        <v>0</v>
      </c>
      <c r="K294" s="36">
        <f>SUMIFS(СВЦЭМ!$I$34:$I$777,СВЦЭМ!$A$34:$A$777,$A294,СВЦЭМ!$B$33:$B$776,K$284)+'СЕТ СН'!$F$13</f>
        <v>0</v>
      </c>
      <c r="L294" s="36">
        <f>SUMIFS(СВЦЭМ!$I$34:$I$777,СВЦЭМ!$A$34:$A$777,$A294,СВЦЭМ!$B$33:$B$776,L$284)+'СЕТ СН'!$F$13</f>
        <v>0</v>
      </c>
      <c r="M294" s="36">
        <f>SUMIFS(СВЦЭМ!$I$34:$I$777,СВЦЭМ!$A$34:$A$777,$A294,СВЦЭМ!$B$33:$B$776,M$284)+'СЕТ СН'!$F$13</f>
        <v>0</v>
      </c>
      <c r="N294" s="36">
        <f>SUMIFS(СВЦЭМ!$I$34:$I$777,СВЦЭМ!$A$34:$A$777,$A294,СВЦЭМ!$B$33:$B$776,N$284)+'СЕТ СН'!$F$13</f>
        <v>0</v>
      </c>
      <c r="O294" s="36">
        <f>SUMIFS(СВЦЭМ!$I$34:$I$777,СВЦЭМ!$A$34:$A$777,$A294,СВЦЭМ!$B$33:$B$776,O$284)+'СЕТ СН'!$F$13</f>
        <v>0</v>
      </c>
      <c r="P294" s="36">
        <f>SUMIFS(СВЦЭМ!$I$34:$I$777,СВЦЭМ!$A$34:$A$777,$A294,СВЦЭМ!$B$33:$B$776,P$284)+'СЕТ СН'!$F$13</f>
        <v>0</v>
      </c>
      <c r="Q294" s="36">
        <f>SUMIFS(СВЦЭМ!$I$34:$I$777,СВЦЭМ!$A$34:$A$777,$A294,СВЦЭМ!$B$33:$B$776,Q$284)+'СЕТ СН'!$F$13</f>
        <v>0</v>
      </c>
      <c r="R294" s="36">
        <f>SUMIFS(СВЦЭМ!$I$34:$I$777,СВЦЭМ!$A$34:$A$777,$A294,СВЦЭМ!$B$33:$B$776,R$284)+'СЕТ СН'!$F$13</f>
        <v>0</v>
      </c>
      <c r="S294" s="36">
        <f>SUMIFS(СВЦЭМ!$I$34:$I$777,СВЦЭМ!$A$34:$A$777,$A294,СВЦЭМ!$B$33:$B$776,S$284)+'СЕТ СН'!$F$13</f>
        <v>0</v>
      </c>
      <c r="T294" s="36">
        <f>SUMIFS(СВЦЭМ!$I$34:$I$777,СВЦЭМ!$A$34:$A$777,$A294,СВЦЭМ!$B$33:$B$776,T$284)+'СЕТ СН'!$F$13</f>
        <v>0</v>
      </c>
      <c r="U294" s="36">
        <f>SUMIFS(СВЦЭМ!$I$34:$I$777,СВЦЭМ!$A$34:$A$777,$A294,СВЦЭМ!$B$33:$B$776,U$284)+'СЕТ СН'!$F$13</f>
        <v>0</v>
      </c>
      <c r="V294" s="36">
        <f>SUMIFS(СВЦЭМ!$I$34:$I$777,СВЦЭМ!$A$34:$A$777,$A294,СВЦЭМ!$B$33:$B$776,V$284)+'СЕТ СН'!$F$13</f>
        <v>0</v>
      </c>
      <c r="W294" s="36">
        <f>SUMIFS(СВЦЭМ!$I$34:$I$777,СВЦЭМ!$A$34:$A$777,$A294,СВЦЭМ!$B$33:$B$776,W$284)+'СЕТ СН'!$F$13</f>
        <v>0</v>
      </c>
      <c r="X294" s="36">
        <f>SUMIFS(СВЦЭМ!$I$34:$I$777,СВЦЭМ!$A$34:$A$777,$A294,СВЦЭМ!$B$33:$B$776,X$284)+'СЕТ СН'!$F$13</f>
        <v>0</v>
      </c>
      <c r="Y294" s="36">
        <f>SUMIFS(СВЦЭМ!$I$34:$I$777,СВЦЭМ!$A$34:$A$777,$A294,СВЦЭМ!$B$33:$B$776,Y$284)+'СЕТ СН'!$F$13</f>
        <v>0</v>
      </c>
    </row>
    <row r="295" spans="1:25" ht="15.75" hidden="1" x14ac:dyDescent="0.2">
      <c r="A295" s="35">
        <f t="shared" si="8"/>
        <v>43872</v>
      </c>
      <c r="B295" s="36">
        <f>SUMIFS(СВЦЭМ!$I$34:$I$777,СВЦЭМ!$A$34:$A$777,$A295,СВЦЭМ!$B$33:$B$776,B$284)+'СЕТ СН'!$F$13</f>
        <v>0</v>
      </c>
      <c r="C295" s="36">
        <f>SUMIFS(СВЦЭМ!$I$34:$I$777,СВЦЭМ!$A$34:$A$777,$A295,СВЦЭМ!$B$33:$B$776,C$284)+'СЕТ СН'!$F$13</f>
        <v>0</v>
      </c>
      <c r="D295" s="36">
        <f>SUMIFS(СВЦЭМ!$I$34:$I$777,СВЦЭМ!$A$34:$A$777,$A295,СВЦЭМ!$B$33:$B$776,D$284)+'СЕТ СН'!$F$13</f>
        <v>0</v>
      </c>
      <c r="E295" s="36">
        <f>SUMIFS(СВЦЭМ!$I$34:$I$777,СВЦЭМ!$A$34:$A$777,$A295,СВЦЭМ!$B$33:$B$776,E$284)+'СЕТ СН'!$F$13</f>
        <v>0</v>
      </c>
      <c r="F295" s="36">
        <f>SUMIFS(СВЦЭМ!$I$34:$I$777,СВЦЭМ!$A$34:$A$777,$A295,СВЦЭМ!$B$33:$B$776,F$284)+'СЕТ СН'!$F$13</f>
        <v>0</v>
      </c>
      <c r="G295" s="36">
        <f>SUMIFS(СВЦЭМ!$I$34:$I$777,СВЦЭМ!$A$34:$A$777,$A295,СВЦЭМ!$B$33:$B$776,G$284)+'СЕТ СН'!$F$13</f>
        <v>0</v>
      </c>
      <c r="H295" s="36">
        <f>SUMIFS(СВЦЭМ!$I$34:$I$777,СВЦЭМ!$A$34:$A$777,$A295,СВЦЭМ!$B$33:$B$776,H$284)+'СЕТ СН'!$F$13</f>
        <v>0</v>
      </c>
      <c r="I295" s="36">
        <f>SUMIFS(СВЦЭМ!$I$34:$I$777,СВЦЭМ!$A$34:$A$777,$A295,СВЦЭМ!$B$33:$B$776,I$284)+'СЕТ СН'!$F$13</f>
        <v>0</v>
      </c>
      <c r="J295" s="36">
        <f>SUMIFS(СВЦЭМ!$I$34:$I$777,СВЦЭМ!$A$34:$A$777,$A295,СВЦЭМ!$B$33:$B$776,J$284)+'СЕТ СН'!$F$13</f>
        <v>0</v>
      </c>
      <c r="K295" s="36">
        <f>SUMIFS(СВЦЭМ!$I$34:$I$777,СВЦЭМ!$A$34:$A$777,$A295,СВЦЭМ!$B$33:$B$776,K$284)+'СЕТ СН'!$F$13</f>
        <v>0</v>
      </c>
      <c r="L295" s="36">
        <f>SUMIFS(СВЦЭМ!$I$34:$I$777,СВЦЭМ!$A$34:$A$777,$A295,СВЦЭМ!$B$33:$B$776,L$284)+'СЕТ СН'!$F$13</f>
        <v>0</v>
      </c>
      <c r="M295" s="36">
        <f>SUMIFS(СВЦЭМ!$I$34:$I$777,СВЦЭМ!$A$34:$A$777,$A295,СВЦЭМ!$B$33:$B$776,M$284)+'СЕТ СН'!$F$13</f>
        <v>0</v>
      </c>
      <c r="N295" s="36">
        <f>SUMIFS(СВЦЭМ!$I$34:$I$777,СВЦЭМ!$A$34:$A$777,$A295,СВЦЭМ!$B$33:$B$776,N$284)+'СЕТ СН'!$F$13</f>
        <v>0</v>
      </c>
      <c r="O295" s="36">
        <f>SUMIFS(СВЦЭМ!$I$34:$I$777,СВЦЭМ!$A$34:$A$777,$A295,СВЦЭМ!$B$33:$B$776,O$284)+'СЕТ СН'!$F$13</f>
        <v>0</v>
      </c>
      <c r="P295" s="36">
        <f>SUMIFS(СВЦЭМ!$I$34:$I$777,СВЦЭМ!$A$34:$A$777,$A295,СВЦЭМ!$B$33:$B$776,P$284)+'СЕТ СН'!$F$13</f>
        <v>0</v>
      </c>
      <c r="Q295" s="36">
        <f>SUMIFS(СВЦЭМ!$I$34:$I$777,СВЦЭМ!$A$34:$A$777,$A295,СВЦЭМ!$B$33:$B$776,Q$284)+'СЕТ СН'!$F$13</f>
        <v>0</v>
      </c>
      <c r="R295" s="36">
        <f>SUMIFS(СВЦЭМ!$I$34:$I$777,СВЦЭМ!$A$34:$A$777,$A295,СВЦЭМ!$B$33:$B$776,R$284)+'СЕТ СН'!$F$13</f>
        <v>0</v>
      </c>
      <c r="S295" s="36">
        <f>SUMIFS(СВЦЭМ!$I$34:$I$777,СВЦЭМ!$A$34:$A$777,$A295,СВЦЭМ!$B$33:$B$776,S$284)+'СЕТ СН'!$F$13</f>
        <v>0</v>
      </c>
      <c r="T295" s="36">
        <f>SUMIFS(СВЦЭМ!$I$34:$I$777,СВЦЭМ!$A$34:$A$777,$A295,СВЦЭМ!$B$33:$B$776,T$284)+'СЕТ СН'!$F$13</f>
        <v>0</v>
      </c>
      <c r="U295" s="36">
        <f>SUMIFS(СВЦЭМ!$I$34:$I$777,СВЦЭМ!$A$34:$A$777,$A295,СВЦЭМ!$B$33:$B$776,U$284)+'СЕТ СН'!$F$13</f>
        <v>0</v>
      </c>
      <c r="V295" s="36">
        <f>SUMIFS(СВЦЭМ!$I$34:$I$777,СВЦЭМ!$A$34:$A$777,$A295,СВЦЭМ!$B$33:$B$776,V$284)+'СЕТ СН'!$F$13</f>
        <v>0</v>
      </c>
      <c r="W295" s="36">
        <f>SUMIFS(СВЦЭМ!$I$34:$I$777,СВЦЭМ!$A$34:$A$777,$A295,СВЦЭМ!$B$33:$B$776,W$284)+'СЕТ СН'!$F$13</f>
        <v>0</v>
      </c>
      <c r="X295" s="36">
        <f>SUMIFS(СВЦЭМ!$I$34:$I$777,СВЦЭМ!$A$34:$A$777,$A295,СВЦЭМ!$B$33:$B$776,X$284)+'СЕТ СН'!$F$13</f>
        <v>0</v>
      </c>
      <c r="Y295" s="36">
        <f>SUMIFS(СВЦЭМ!$I$34:$I$777,СВЦЭМ!$A$34:$A$777,$A295,СВЦЭМ!$B$33:$B$776,Y$284)+'СЕТ СН'!$F$13</f>
        <v>0</v>
      </c>
    </row>
    <row r="296" spans="1:25" ht="15.75" hidden="1" x14ac:dyDescent="0.2">
      <c r="A296" s="35">
        <f t="shared" si="8"/>
        <v>43873</v>
      </c>
      <c r="B296" s="36">
        <f>SUMIFS(СВЦЭМ!$I$34:$I$777,СВЦЭМ!$A$34:$A$777,$A296,СВЦЭМ!$B$33:$B$776,B$284)+'СЕТ СН'!$F$13</f>
        <v>0</v>
      </c>
      <c r="C296" s="36">
        <f>SUMIFS(СВЦЭМ!$I$34:$I$777,СВЦЭМ!$A$34:$A$777,$A296,СВЦЭМ!$B$33:$B$776,C$284)+'СЕТ СН'!$F$13</f>
        <v>0</v>
      </c>
      <c r="D296" s="36">
        <f>SUMIFS(СВЦЭМ!$I$34:$I$777,СВЦЭМ!$A$34:$A$777,$A296,СВЦЭМ!$B$33:$B$776,D$284)+'СЕТ СН'!$F$13</f>
        <v>0</v>
      </c>
      <c r="E296" s="36">
        <f>SUMIFS(СВЦЭМ!$I$34:$I$777,СВЦЭМ!$A$34:$A$777,$A296,СВЦЭМ!$B$33:$B$776,E$284)+'СЕТ СН'!$F$13</f>
        <v>0</v>
      </c>
      <c r="F296" s="36">
        <f>SUMIFS(СВЦЭМ!$I$34:$I$777,СВЦЭМ!$A$34:$A$777,$A296,СВЦЭМ!$B$33:$B$776,F$284)+'СЕТ СН'!$F$13</f>
        <v>0</v>
      </c>
      <c r="G296" s="36">
        <f>SUMIFS(СВЦЭМ!$I$34:$I$777,СВЦЭМ!$A$34:$A$777,$A296,СВЦЭМ!$B$33:$B$776,G$284)+'СЕТ СН'!$F$13</f>
        <v>0</v>
      </c>
      <c r="H296" s="36">
        <f>SUMIFS(СВЦЭМ!$I$34:$I$777,СВЦЭМ!$A$34:$A$777,$A296,СВЦЭМ!$B$33:$B$776,H$284)+'СЕТ СН'!$F$13</f>
        <v>0</v>
      </c>
      <c r="I296" s="36">
        <f>SUMIFS(СВЦЭМ!$I$34:$I$777,СВЦЭМ!$A$34:$A$777,$A296,СВЦЭМ!$B$33:$B$776,I$284)+'СЕТ СН'!$F$13</f>
        <v>0</v>
      </c>
      <c r="J296" s="36">
        <f>SUMIFS(СВЦЭМ!$I$34:$I$777,СВЦЭМ!$A$34:$A$777,$A296,СВЦЭМ!$B$33:$B$776,J$284)+'СЕТ СН'!$F$13</f>
        <v>0</v>
      </c>
      <c r="K296" s="36">
        <f>SUMIFS(СВЦЭМ!$I$34:$I$777,СВЦЭМ!$A$34:$A$777,$A296,СВЦЭМ!$B$33:$B$776,K$284)+'СЕТ СН'!$F$13</f>
        <v>0</v>
      </c>
      <c r="L296" s="36">
        <f>SUMIFS(СВЦЭМ!$I$34:$I$777,СВЦЭМ!$A$34:$A$777,$A296,СВЦЭМ!$B$33:$B$776,L$284)+'СЕТ СН'!$F$13</f>
        <v>0</v>
      </c>
      <c r="M296" s="36">
        <f>SUMIFS(СВЦЭМ!$I$34:$I$777,СВЦЭМ!$A$34:$A$777,$A296,СВЦЭМ!$B$33:$B$776,M$284)+'СЕТ СН'!$F$13</f>
        <v>0</v>
      </c>
      <c r="N296" s="36">
        <f>SUMIFS(СВЦЭМ!$I$34:$I$777,СВЦЭМ!$A$34:$A$777,$A296,СВЦЭМ!$B$33:$B$776,N$284)+'СЕТ СН'!$F$13</f>
        <v>0</v>
      </c>
      <c r="O296" s="36">
        <f>SUMIFS(СВЦЭМ!$I$34:$I$777,СВЦЭМ!$A$34:$A$777,$A296,СВЦЭМ!$B$33:$B$776,O$284)+'СЕТ СН'!$F$13</f>
        <v>0</v>
      </c>
      <c r="P296" s="36">
        <f>SUMIFS(СВЦЭМ!$I$34:$I$777,СВЦЭМ!$A$34:$A$777,$A296,СВЦЭМ!$B$33:$B$776,P$284)+'СЕТ СН'!$F$13</f>
        <v>0</v>
      </c>
      <c r="Q296" s="36">
        <f>SUMIFS(СВЦЭМ!$I$34:$I$777,СВЦЭМ!$A$34:$A$777,$A296,СВЦЭМ!$B$33:$B$776,Q$284)+'СЕТ СН'!$F$13</f>
        <v>0</v>
      </c>
      <c r="R296" s="36">
        <f>SUMIFS(СВЦЭМ!$I$34:$I$777,СВЦЭМ!$A$34:$A$777,$A296,СВЦЭМ!$B$33:$B$776,R$284)+'СЕТ СН'!$F$13</f>
        <v>0</v>
      </c>
      <c r="S296" s="36">
        <f>SUMIFS(СВЦЭМ!$I$34:$I$777,СВЦЭМ!$A$34:$A$777,$A296,СВЦЭМ!$B$33:$B$776,S$284)+'СЕТ СН'!$F$13</f>
        <v>0</v>
      </c>
      <c r="T296" s="36">
        <f>SUMIFS(СВЦЭМ!$I$34:$I$777,СВЦЭМ!$A$34:$A$777,$A296,СВЦЭМ!$B$33:$B$776,T$284)+'СЕТ СН'!$F$13</f>
        <v>0</v>
      </c>
      <c r="U296" s="36">
        <f>SUMIFS(СВЦЭМ!$I$34:$I$777,СВЦЭМ!$A$34:$A$777,$A296,СВЦЭМ!$B$33:$B$776,U$284)+'СЕТ СН'!$F$13</f>
        <v>0</v>
      </c>
      <c r="V296" s="36">
        <f>SUMIFS(СВЦЭМ!$I$34:$I$777,СВЦЭМ!$A$34:$A$777,$A296,СВЦЭМ!$B$33:$B$776,V$284)+'СЕТ СН'!$F$13</f>
        <v>0</v>
      </c>
      <c r="W296" s="36">
        <f>SUMIFS(СВЦЭМ!$I$34:$I$777,СВЦЭМ!$A$34:$A$777,$A296,СВЦЭМ!$B$33:$B$776,W$284)+'СЕТ СН'!$F$13</f>
        <v>0</v>
      </c>
      <c r="X296" s="36">
        <f>SUMIFS(СВЦЭМ!$I$34:$I$777,СВЦЭМ!$A$34:$A$777,$A296,СВЦЭМ!$B$33:$B$776,X$284)+'СЕТ СН'!$F$13</f>
        <v>0</v>
      </c>
      <c r="Y296" s="36">
        <f>SUMIFS(СВЦЭМ!$I$34:$I$777,СВЦЭМ!$A$34:$A$777,$A296,СВЦЭМ!$B$33:$B$776,Y$284)+'СЕТ СН'!$F$13</f>
        <v>0</v>
      </c>
    </row>
    <row r="297" spans="1:25" ht="15.75" hidden="1" x14ac:dyDescent="0.2">
      <c r="A297" s="35">
        <f t="shared" si="8"/>
        <v>43874</v>
      </c>
      <c r="B297" s="36">
        <f>SUMIFS(СВЦЭМ!$I$34:$I$777,СВЦЭМ!$A$34:$A$777,$A297,СВЦЭМ!$B$33:$B$776,B$284)+'СЕТ СН'!$F$13</f>
        <v>0</v>
      </c>
      <c r="C297" s="36">
        <f>SUMIFS(СВЦЭМ!$I$34:$I$777,СВЦЭМ!$A$34:$A$777,$A297,СВЦЭМ!$B$33:$B$776,C$284)+'СЕТ СН'!$F$13</f>
        <v>0</v>
      </c>
      <c r="D297" s="36">
        <f>SUMIFS(СВЦЭМ!$I$34:$I$777,СВЦЭМ!$A$34:$A$777,$A297,СВЦЭМ!$B$33:$B$776,D$284)+'СЕТ СН'!$F$13</f>
        <v>0</v>
      </c>
      <c r="E297" s="36">
        <f>SUMIFS(СВЦЭМ!$I$34:$I$777,СВЦЭМ!$A$34:$A$777,$A297,СВЦЭМ!$B$33:$B$776,E$284)+'СЕТ СН'!$F$13</f>
        <v>0</v>
      </c>
      <c r="F297" s="36">
        <f>SUMIFS(СВЦЭМ!$I$34:$I$777,СВЦЭМ!$A$34:$A$777,$A297,СВЦЭМ!$B$33:$B$776,F$284)+'СЕТ СН'!$F$13</f>
        <v>0</v>
      </c>
      <c r="G297" s="36">
        <f>SUMIFS(СВЦЭМ!$I$34:$I$777,СВЦЭМ!$A$34:$A$777,$A297,СВЦЭМ!$B$33:$B$776,G$284)+'СЕТ СН'!$F$13</f>
        <v>0</v>
      </c>
      <c r="H297" s="36">
        <f>SUMIFS(СВЦЭМ!$I$34:$I$777,СВЦЭМ!$A$34:$A$777,$A297,СВЦЭМ!$B$33:$B$776,H$284)+'СЕТ СН'!$F$13</f>
        <v>0</v>
      </c>
      <c r="I297" s="36">
        <f>SUMIFS(СВЦЭМ!$I$34:$I$777,СВЦЭМ!$A$34:$A$777,$A297,СВЦЭМ!$B$33:$B$776,I$284)+'СЕТ СН'!$F$13</f>
        <v>0</v>
      </c>
      <c r="J297" s="36">
        <f>SUMIFS(СВЦЭМ!$I$34:$I$777,СВЦЭМ!$A$34:$A$777,$A297,СВЦЭМ!$B$33:$B$776,J$284)+'СЕТ СН'!$F$13</f>
        <v>0</v>
      </c>
      <c r="K297" s="36">
        <f>SUMIFS(СВЦЭМ!$I$34:$I$777,СВЦЭМ!$A$34:$A$777,$A297,СВЦЭМ!$B$33:$B$776,K$284)+'СЕТ СН'!$F$13</f>
        <v>0</v>
      </c>
      <c r="L297" s="36">
        <f>SUMIFS(СВЦЭМ!$I$34:$I$777,СВЦЭМ!$A$34:$A$777,$A297,СВЦЭМ!$B$33:$B$776,L$284)+'СЕТ СН'!$F$13</f>
        <v>0</v>
      </c>
      <c r="M297" s="36">
        <f>SUMIFS(СВЦЭМ!$I$34:$I$777,СВЦЭМ!$A$34:$A$777,$A297,СВЦЭМ!$B$33:$B$776,M$284)+'СЕТ СН'!$F$13</f>
        <v>0</v>
      </c>
      <c r="N297" s="36">
        <f>SUMIFS(СВЦЭМ!$I$34:$I$777,СВЦЭМ!$A$34:$A$777,$A297,СВЦЭМ!$B$33:$B$776,N$284)+'СЕТ СН'!$F$13</f>
        <v>0</v>
      </c>
      <c r="O297" s="36">
        <f>SUMIFS(СВЦЭМ!$I$34:$I$777,СВЦЭМ!$A$34:$A$777,$A297,СВЦЭМ!$B$33:$B$776,O$284)+'СЕТ СН'!$F$13</f>
        <v>0</v>
      </c>
      <c r="P297" s="36">
        <f>SUMIFS(СВЦЭМ!$I$34:$I$777,СВЦЭМ!$A$34:$A$777,$A297,СВЦЭМ!$B$33:$B$776,P$284)+'СЕТ СН'!$F$13</f>
        <v>0</v>
      </c>
      <c r="Q297" s="36">
        <f>SUMIFS(СВЦЭМ!$I$34:$I$777,СВЦЭМ!$A$34:$A$777,$A297,СВЦЭМ!$B$33:$B$776,Q$284)+'СЕТ СН'!$F$13</f>
        <v>0</v>
      </c>
      <c r="R297" s="36">
        <f>SUMIFS(СВЦЭМ!$I$34:$I$777,СВЦЭМ!$A$34:$A$777,$A297,СВЦЭМ!$B$33:$B$776,R$284)+'СЕТ СН'!$F$13</f>
        <v>0</v>
      </c>
      <c r="S297" s="36">
        <f>SUMIFS(СВЦЭМ!$I$34:$I$777,СВЦЭМ!$A$34:$A$777,$A297,СВЦЭМ!$B$33:$B$776,S$284)+'СЕТ СН'!$F$13</f>
        <v>0</v>
      </c>
      <c r="T297" s="36">
        <f>SUMIFS(СВЦЭМ!$I$34:$I$777,СВЦЭМ!$A$34:$A$777,$A297,СВЦЭМ!$B$33:$B$776,T$284)+'СЕТ СН'!$F$13</f>
        <v>0</v>
      </c>
      <c r="U297" s="36">
        <f>SUMIFS(СВЦЭМ!$I$34:$I$777,СВЦЭМ!$A$34:$A$777,$A297,СВЦЭМ!$B$33:$B$776,U$284)+'СЕТ СН'!$F$13</f>
        <v>0</v>
      </c>
      <c r="V297" s="36">
        <f>SUMIFS(СВЦЭМ!$I$34:$I$777,СВЦЭМ!$A$34:$A$777,$A297,СВЦЭМ!$B$33:$B$776,V$284)+'СЕТ СН'!$F$13</f>
        <v>0</v>
      </c>
      <c r="W297" s="36">
        <f>SUMIFS(СВЦЭМ!$I$34:$I$777,СВЦЭМ!$A$34:$A$777,$A297,СВЦЭМ!$B$33:$B$776,W$284)+'СЕТ СН'!$F$13</f>
        <v>0</v>
      </c>
      <c r="X297" s="36">
        <f>SUMIFS(СВЦЭМ!$I$34:$I$777,СВЦЭМ!$A$34:$A$777,$A297,СВЦЭМ!$B$33:$B$776,X$284)+'СЕТ СН'!$F$13</f>
        <v>0</v>
      </c>
      <c r="Y297" s="36">
        <f>SUMIFS(СВЦЭМ!$I$34:$I$777,СВЦЭМ!$A$34:$A$777,$A297,СВЦЭМ!$B$33:$B$776,Y$284)+'СЕТ СН'!$F$13</f>
        <v>0</v>
      </c>
    </row>
    <row r="298" spans="1:25" ht="15.75" hidden="1" x14ac:dyDescent="0.2">
      <c r="A298" s="35">
        <f t="shared" si="8"/>
        <v>43875</v>
      </c>
      <c r="B298" s="36">
        <f>SUMIFS(СВЦЭМ!$I$34:$I$777,СВЦЭМ!$A$34:$A$777,$A298,СВЦЭМ!$B$33:$B$776,B$284)+'СЕТ СН'!$F$13</f>
        <v>0</v>
      </c>
      <c r="C298" s="36">
        <f>SUMIFS(СВЦЭМ!$I$34:$I$777,СВЦЭМ!$A$34:$A$777,$A298,СВЦЭМ!$B$33:$B$776,C$284)+'СЕТ СН'!$F$13</f>
        <v>0</v>
      </c>
      <c r="D298" s="36">
        <f>SUMIFS(СВЦЭМ!$I$34:$I$777,СВЦЭМ!$A$34:$A$777,$A298,СВЦЭМ!$B$33:$B$776,D$284)+'СЕТ СН'!$F$13</f>
        <v>0</v>
      </c>
      <c r="E298" s="36">
        <f>SUMIFS(СВЦЭМ!$I$34:$I$777,СВЦЭМ!$A$34:$A$777,$A298,СВЦЭМ!$B$33:$B$776,E$284)+'СЕТ СН'!$F$13</f>
        <v>0</v>
      </c>
      <c r="F298" s="36">
        <f>SUMIFS(СВЦЭМ!$I$34:$I$777,СВЦЭМ!$A$34:$A$777,$A298,СВЦЭМ!$B$33:$B$776,F$284)+'СЕТ СН'!$F$13</f>
        <v>0</v>
      </c>
      <c r="G298" s="36">
        <f>SUMIFS(СВЦЭМ!$I$34:$I$777,СВЦЭМ!$A$34:$A$777,$A298,СВЦЭМ!$B$33:$B$776,G$284)+'СЕТ СН'!$F$13</f>
        <v>0</v>
      </c>
      <c r="H298" s="36">
        <f>SUMIFS(СВЦЭМ!$I$34:$I$777,СВЦЭМ!$A$34:$A$777,$A298,СВЦЭМ!$B$33:$B$776,H$284)+'СЕТ СН'!$F$13</f>
        <v>0</v>
      </c>
      <c r="I298" s="36">
        <f>SUMIFS(СВЦЭМ!$I$34:$I$777,СВЦЭМ!$A$34:$A$777,$A298,СВЦЭМ!$B$33:$B$776,I$284)+'СЕТ СН'!$F$13</f>
        <v>0</v>
      </c>
      <c r="J298" s="36">
        <f>SUMIFS(СВЦЭМ!$I$34:$I$777,СВЦЭМ!$A$34:$A$777,$A298,СВЦЭМ!$B$33:$B$776,J$284)+'СЕТ СН'!$F$13</f>
        <v>0</v>
      </c>
      <c r="K298" s="36">
        <f>SUMIFS(СВЦЭМ!$I$34:$I$777,СВЦЭМ!$A$34:$A$777,$A298,СВЦЭМ!$B$33:$B$776,K$284)+'СЕТ СН'!$F$13</f>
        <v>0</v>
      </c>
      <c r="L298" s="36">
        <f>SUMIFS(СВЦЭМ!$I$34:$I$777,СВЦЭМ!$A$34:$A$777,$A298,СВЦЭМ!$B$33:$B$776,L$284)+'СЕТ СН'!$F$13</f>
        <v>0</v>
      </c>
      <c r="M298" s="36">
        <f>SUMIFS(СВЦЭМ!$I$34:$I$777,СВЦЭМ!$A$34:$A$777,$A298,СВЦЭМ!$B$33:$B$776,M$284)+'СЕТ СН'!$F$13</f>
        <v>0</v>
      </c>
      <c r="N298" s="36">
        <f>SUMIFS(СВЦЭМ!$I$34:$I$777,СВЦЭМ!$A$34:$A$777,$A298,СВЦЭМ!$B$33:$B$776,N$284)+'СЕТ СН'!$F$13</f>
        <v>0</v>
      </c>
      <c r="O298" s="36">
        <f>SUMIFS(СВЦЭМ!$I$34:$I$777,СВЦЭМ!$A$34:$A$777,$A298,СВЦЭМ!$B$33:$B$776,O$284)+'СЕТ СН'!$F$13</f>
        <v>0</v>
      </c>
      <c r="P298" s="36">
        <f>SUMIFS(СВЦЭМ!$I$34:$I$777,СВЦЭМ!$A$34:$A$777,$A298,СВЦЭМ!$B$33:$B$776,P$284)+'СЕТ СН'!$F$13</f>
        <v>0</v>
      </c>
      <c r="Q298" s="36">
        <f>SUMIFS(СВЦЭМ!$I$34:$I$777,СВЦЭМ!$A$34:$A$777,$A298,СВЦЭМ!$B$33:$B$776,Q$284)+'СЕТ СН'!$F$13</f>
        <v>0</v>
      </c>
      <c r="R298" s="36">
        <f>SUMIFS(СВЦЭМ!$I$34:$I$777,СВЦЭМ!$A$34:$A$777,$A298,СВЦЭМ!$B$33:$B$776,R$284)+'СЕТ СН'!$F$13</f>
        <v>0</v>
      </c>
      <c r="S298" s="36">
        <f>SUMIFS(СВЦЭМ!$I$34:$I$777,СВЦЭМ!$A$34:$A$777,$A298,СВЦЭМ!$B$33:$B$776,S$284)+'СЕТ СН'!$F$13</f>
        <v>0</v>
      </c>
      <c r="T298" s="36">
        <f>SUMIFS(СВЦЭМ!$I$34:$I$777,СВЦЭМ!$A$34:$A$777,$A298,СВЦЭМ!$B$33:$B$776,T$284)+'СЕТ СН'!$F$13</f>
        <v>0</v>
      </c>
      <c r="U298" s="36">
        <f>SUMIFS(СВЦЭМ!$I$34:$I$777,СВЦЭМ!$A$34:$A$777,$A298,СВЦЭМ!$B$33:$B$776,U$284)+'СЕТ СН'!$F$13</f>
        <v>0</v>
      </c>
      <c r="V298" s="36">
        <f>SUMIFS(СВЦЭМ!$I$34:$I$777,СВЦЭМ!$A$34:$A$777,$A298,СВЦЭМ!$B$33:$B$776,V$284)+'СЕТ СН'!$F$13</f>
        <v>0</v>
      </c>
      <c r="W298" s="36">
        <f>SUMIFS(СВЦЭМ!$I$34:$I$777,СВЦЭМ!$A$34:$A$777,$A298,СВЦЭМ!$B$33:$B$776,W$284)+'СЕТ СН'!$F$13</f>
        <v>0</v>
      </c>
      <c r="X298" s="36">
        <f>SUMIFS(СВЦЭМ!$I$34:$I$777,СВЦЭМ!$A$34:$A$777,$A298,СВЦЭМ!$B$33:$B$776,X$284)+'СЕТ СН'!$F$13</f>
        <v>0</v>
      </c>
      <c r="Y298" s="36">
        <f>SUMIFS(СВЦЭМ!$I$34:$I$777,СВЦЭМ!$A$34:$A$777,$A298,СВЦЭМ!$B$33:$B$776,Y$284)+'СЕТ СН'!$F$13</f>
        <v>0</v>
      </c>
    </row>
    <row r="299" spans="1:25" ht="15.75" hidden="1" x14ac:dyDescent="0.2">
      <c r="A299" s="35">
        <f t="shared" si="8"/>
        <v>43876</v>
      </c>
      <c r="B299" s="36">
        <f>SUMIFS(СВЦЭМ!$I$34:$I$777,СВЦЭМ!$A$34:$A$777,$A299,СВЦЭМ!$B$33:$B$776,B$284)+'СЕТ СН'!$F$13</f>
        <v>0</v>
      </c>
      <c r="C299" s="36">
        <f>SUMIFS(СВЦЭМ!$I$34:$I$777,СВЦЭМ!$A$34:$A$777,$A299,СВЦЭМ!$B$33:$B$776,C$284)+'СЕТ СН'!$F$13</f>
        <v>0</v>
      </c>
      <c r="D299" s="36">
        <f>SUMIFS(СВЦЭМ!$I$34:$I$777,СВЦЭМ!$A$34:$A$777,$A299,СВЦЭМ!$B$33:$B$776,D$284)+'СЕТ СН'!$F$13</f>
        <v>0</v>
      </c>
      <c r="E299" s="36">
        <f>SUMIFS(СВЦЭМ!$I$34:$I$777,СВЦЭМ!$A$34:$A$777,$A299,СВЦЭМ!$B$33:$B$776,E$284)+'СЕТ СН'!$F$13</f>
        <v>0</v>
      </c>
      <c r="F299" s="36">
        <f>SUMIFS(СВЦЭМ!$I$34:$I$777,СВЦЭМ!$A$34:$A$777,$A299,СВЦЭМ!$B$33:$B$776,F$284)+'СЕТ СН'!$F$13</f>
        <v>0</v>
      </c>
      <c r="G299" s="36">
        <f>SUMIFS(СВЦЭМ!$I$34:$I$777,СВЦЭМ!$A$34:$A$777,$A299,СВЦЭМ!$B$33:$B$776,G$284)+'СЕТ СН'!$F$13</f>
        <v>0</v>
      </c>
      <c r="H299" s="36">
        <f>SUMIFS(СВЦЭМ!$I$34:$I$777,СВЦЭМ!$A$34:$A$777,$A299,СВЦЭМ!$B$33:$B$776,H$284)+'СЕТ СН'!$F$13</f>
        <v>0</v>
      </c>
      <c r="I299" s="36">
        <f>SUMIFS(СВЦЭМ!$I$34:$I$777,СВЦЭМ!$A$34:$A$777,$A299,СВЦЭМ!$B$33:$B$776,I$284)+'СЕТ СН'!$F$13</f>
        <v>0</v>
      </c>
      <c r="J299" s="36">
        <f>SUMIFS(СВЦЭМ!$I$34:$I$777,СВЦЭМ!$A$34:$A$777,$A299,СВЦЭМ!$B$33:$B$776,J$284)+'СЕТ СН'!$F$13</f>
        <v>0</v>
      </c>
      <c r="K299" s="36">
        <f>SUMIFS(СВЦЭМ!$I$34:$I$777,СВЦЭМ!$A$34:$A$777,$A299,СВЦЭМ!$B$33:$B$776,K$284)+'СЕТ СН'!$F$13</f>
        <v>0</v>
      </c>
      <c r="L299" s="36">
        <f>SUMIFS(СВЦЭМ!$I$34:$I$777,СВЦЭМ!$A$34:$A$777,$A299,СВЦЭМ!$B$33:$B$776,L$284)+'СЕТ СН'!$F$13</f>
        <v>0</v>
      </c>
      <c r="M299" s="36">
        <f>SUMIFS(СВЦЭМ!$I$34:$I$777,СВЦЭМ!$A$34:$A$777,$A299,СВЦЭМ!$B$33:$B$776,M$284)+'СЕТ СН'!$F$13</f>
        <v>0</v>
      </c>
      <c r="N299" s="36">
        <f>SUMIFS(СВЦЭМ!$I$34:$I$777,СВЦЭМ!$A$34:$A$777,$A299,СВЦЭМ!$B$33:$B$776,N$284)+'СЕТ СН'!$F$13</f>
        <v>0</v>
      </c>
      <c r="O299" s="36">
        <f>SUMIFS(СВЦЭМ!$I$34:$I$777,СВЦЭМ!$A$34:$A$777,$A299,СВЦЭМ!$B$33:$B$776,O$284)+'СЕТ СН'!$F$13</f>
        <v>0</v>
      </c>
      <c r="P299" s="36">
        <f>SUMIFS(СВЦЭМ!$I$34:$I$777,СВЦЭМ!$A$34:$A$777,$A299,СВЦЭМ!$B$33:$B$776,P$284)+'СЕТ СН'!$F$13</f>
        <v>0</v>
      </c>
      <c r="Q299" s="36">
        <f>SUMIFS(СВЦЭМ!$I$34:$I$777,СВЦЭМ!$A$34:$A$777,$A299,СВЦЭМ!$B$33:$B$776,Q$284)+'СЕТ СН'!$F$13</f>
        <v>0</v>
      </c>
      <c r="R299" s="36">
        <f>SUMIFS(СВЦЭМ!$I$34:$I$777,СВЦЭМ!$A$34:$A$777,$A299,СВЦЭМ!$B$33:$B$776,R$284)+'СЕТ СН'!$F$13</f>
        <v>0</v>
      </c>
      <c r="S299" s="36">
        <f>SUMIFS(СВЦЭМ!$I$34:$I$777,СВЦЭМ!$A$34:$A$777,$A299,СВЦЭМ!$B$33:$B$776,S$284)+'СЕТ СН'!$F$13</f>
        <v>0</v>
      </c>
      <c r="T299" s="36">
        <f>SUMIFS(СВЦЭМ!$I$34:$I$777,СВЦЭМ!$A$34:$A$777,$A299,СВЦЭМ!$B$33:$B$776,T$284)+'СЕТ СН'!$F$13</f>
        <v>0</v>
      </c>
      <c r="U299" s="36">
        <f>SUMIFS(СВЦЭМ!$I$34:$I$777,СВЦЭМ!$A$34:$A$777,$A299,СВЦЭМ!$B$33:$B$776,U$284)+'СЕТ СН'!$F$13</f>
        <v>0</v>
      </c>
      <c r="V299" s="36">
        <f>SUMIFS(СВЦЭМ!$I$34:$I$777,СВЦЭМ!$A$34:$A$777,$A299,СВЦЭМ!$B$33:$B$776,V$284)+'СЕТ СН'!$F$13</f>
        <v>0</v>
      </c>
      <c r="W299" s="36">
        <f>SUMIFS(СВЦЭМ!$I$34:$I$777,СВЦЭМ!$A$34:$A$777,$A299,СВЦЭМ!$B$33:$B$776,W$284)+'СЕТ СН'!$F$13</f>
        <v>0</v>
      </c>
      <c r="X299" s="36">
        <f>SUMIFS(СВЦЭМ!$I$34:$I$777,СВЦЭМ!$A$34:$A$777,$A299,СВЦЭМ!$B$33:$B$776,X$284)+'СЕТ СН'!$F$13</f>
        <v>0</v>
      </c>
      <c r="Y299" s="36">
        <f>SUMIFS(СВЦЭМ!$I$34:$I$777,СВЦЭМ!$A$34:$A$777,$A299,СВЦЭМ!$B$33:$B$776,Y$284)+'СЕТ СН'!$F$13</f>
        <v>0</v>
      </c>
    </row>
    <row r="300" spans="1:25" ht="15.75" hidden="1" x14ac:dyDescent="0.2">
      <c r="A300" s="35">
        <f t="shared" si="8"/>
        <v>43877</v>
      </c>
      <c r="B300" s="36">
        <f>SUMIFS(СВЦЭМ!$I$34:$I$777,СВЦЭМ!$A$34:$A$777,$A300,СВЦЭМ!$B$33:$B$776,B$284)+'СЕТ СН'!$F$13</f>
        <v>0</v>
      </c>
      <c r="C300" s="36">
        <f>SUMIFS(СВЦЭМ!$I$34:$I$777,СВЦЭМ!$A$34:$A$777,$A300,СВЦЭМ!$B$33:$B$776,C$284)+'СЕТ СН'!$F$13</f>
        <v>0</v>
      </c>
      <c r="D300" s="36">
        <f>SUMIFS(СВЦЭМ!$I$34:$I$777,СВЦЭМ!$A$34:$A$777,$A300,СВЦЭМ!$B$33:$B$776,D$284)+'СЕТ СН'!$F$13</f>
        <v>0</v>
      </c>
      <c r="E300" s="36">
        <f>SUMIFS(СВЦЭМ!$I$34:$I$777,СВЦЭМ!$A$34:$A$777,$A300,СВЦЭМ!$B$33:$B$776,E$284)+'СЕТ СН'!$F$13</f>
        <v>0</v>
      </c>
      <c r="F300" s="36">
        <f>SUMIFS(СВЦЭМ!$I$34:$I$777,СВЦЭМ!$A$34:$A$777,$A300,СВЦЭМ!$B$33:$B$776,F$284)+'СЕТ СН'!$F$13</f>
        <v>0</v>
      </c>
      <c r="G300" s="36">
        <f>SUMIFS(СВЦЭМ!$I$34:$I$777,СВЦЭМ!$A$34:$A$777,$A300,СВЦЭМ!$B$33:$B$776,G$284)+'СЕТ СН'!$F$13</f>
        <v>0</v>
      </c>
      <c r="H300" s="36">
        <f>SUMIFS(СВЦЭМ!$I$34:$I$777,СВЦЭМ!$A$34:$A$777,$A300,СВЦЭМ!$B$33:$B$776,H$284)+'СЕТ СН'!$F$13</f>
        <v>0</v>
      </c>
      <c r="I300" s="36">
        <f>SUMIFS(СВЦЭМ!$I$34:$I$777,СВЦЭМ!$A$34:$A$777,$A300,СВЦЭМ!$B$33:$B$776,I$284)+'СЕТ СН'!$F$13</f>
        <v>0</v>
      </c>
      <c r="J300" s="36">
        <f>SUMIFS(СВЦЭМ!$I$34:$I$777,СВЦЭМ!$A$34:$A$777,$A300,СВЦЭМ!$B$33:$B$776,J$284)+'СЕТ СН'!$F$13</f>
        <v>0</v>
      </c>
      <c r="K300" s="36">
        <f>SUMIFS(СВЦЭМ!$I$34:$I$777,СВЦЭМ!$A$34:$A$777,$A300,СВЦЭМ!$B$33:$B$776,K$284)+'СЕТ СН'!$F$13</f>
        <v>0</v>
      </c>
      <c r="L300" s="36">
        <f>SUMIFS(СВЦЭМ!$I$34:$I$777,СВЦЭМ!$A$34:$A$777,$A300,СВЦЭМ!$B$33:$B$776,L$284)+'СЕТ СН'!$F$13</f>
        <v>0</v>
      </c>
      <c r="M300" s="36">
        <f>SUMIFS(СВЦЭМ!$I$34:$I$777,СВЦЭМ!$A$34:$A$777,$A300,СВЦЭМ!$B$33:$B$776,M$284)+'СЕТ СН'!$F$13</f>
        <v>0</v>
      </c>
      <c r="N300" s="36">
        <f>SUMIFS(СВЦЭМ!$I$34:$I$777,СВЦЭМ!$A$34:$A$777,$A300,СВЦЭМ!$B$33:$B$776,N$284)+'СЕТ СН'!$F$13</f>
        <v>0</v>
      </c>
      <c r="O300" s="36">
        <f>SUMIFS(СВЦЭМ!$I$34:$I$777,СВЦЭМ!$A$34:$A$777,$A300,СВЦЭМ!$B$33:$B$776,O$284)+'СЕТ СН'!$F$13</f>
        <v>0</v>
      </c>
      <c r="P300" s="36">
        <f>SUMIFS(СВЦЭМ!$I$34:$I$777,СВЦЭМ!$A$34:$A$777,$A300,СВЦЭМ!$B$33:$B$776,P$284)+'СЕТ СН'!$F$13</f>
        <v>0</v>
      </c>
      <c r="Q300" s="36">
        <f>SUMIFS(СВЦЭМ!$I$34:$I$777,СВЦЭМ!$A$34:$A$777,$A300,СВЦЭМ!$B$33:$B$776,Q$284)+'СЕТ СН'!$F$13</f>
        <v>0</v>
      </c>
      <c r="R300" s="36">
        <f>SUMIFS(СВЦЭМ!$I$34:$I$777,СВЦЭМ!$A$34:$A$777,$A300,СВЦЭМ!$B$33:$B$776,R$284)+'СЕТ СН'!$F$13</f>
        <v>0</v>
      </c>
      <c r="S300" s="36">
        <f>SUMIFS(СВЦЭМ!$I$34:$I$777,СВЦЭМ!$A$34:$A$777,$A300,СВЦЭМ!$B$33:$B$776,S$284)+'СЕТ СН'!$F$13</f>
        <v>0</v>
      </c>
      <c r="T300" s="36">
        <f>SUMIFS(СВЦЭМ!$I$34:$I$777,СВЦЭМ!$A$34:$A$777,$A300,СВЦЭМ!$B$33:$B$776,T$284)+'СЕТ СН'!$F$13</f>
        <v>0</v>
      </c>
      <c r="U300" s="36">
        <f>SUMIFS(СВЦЭМ!$I$34:$I$777,СВЦЭМ!$A$34:$A$777,$A300,СВЦЭМ!$B$33:$B$776,U$284)+'СЕТ СН'!$F$13</f>
        <v>0</v>
      </c>
      <c r="V300" s="36">
        <f>SUMIFS(СВЦЭМ!$I$34:$I$777,СВЦЭМ!$A$34:$A$777,$A300,СВЦЭМ!$B$33:$B$776,V$284)+'СЕТ СН'!$F$13</f>
        <v>0</v>
      </c>
      <c r="W300" s="36">
        <f>SUMIFS(СВЦЭМ!$I$34:$I$777,СВЦЭМ!$A$34:$A$777,$A300,СВЦЭМ!$B$33:$B$776,W$284)+'СЕТ СН'!$F$13</f>
        <v>0</v>
      </c>
      <c r="X300" s="36">
        <f>SUMIFS(СВЦЭМ!$I$34:$I$777,СВЦЭМ!$A$34:$A$777,$A300,СВЦЭМ!$B$33:$B$776,X$284)+'СЕТ СН'!$F$13</f>
        <v>0</v>
      </c>
      <c r="Y300" s="36">
        <f>SUMIFS(СВЦЭМ!$I$34:$I$777,СВЦЭМ!$A$34:$A$777,$A300,СВЦЭМ!$B$33:$B$776,Y$284)+'СЕТ СН'!$F$13</f>
        <v>0</v>
      </c>
    </row>
    <row r="301" spans="1:25" ht="15.75" hidden="1" x14ac:dyDescent="0.2">
      <c r="A301" s="35">
        <f t="shared" si="8"/>
        <v>43878</v>
      </c>
      <c r="B301" s="36">
        <f>SUMIFS(СВЦЭМ!$I$34:$I$777,СВЦЭМ!$A$34:$A$777,$A301,СВЦЭМ!$B$33:$B$776,B$284)+'СЕТ СН'!$F$13</f>
        <v>0</v>
      </c>
      <c r="C301" s="36">
        <f>SUMIFS(СВЦЭМ!$I$34:$I$777,СВЦЭМ!$A$34:$A$777,$A301,СВЦЭМ!$B$33:$B$776,C$284)+'СЕТ СН'!$F$13</f>
        <v>0</v>
      </c>
      <c r="D301" s="36">
        <f>SUMIFS(СВЦЭМ!$I$34:$I$777,СВЦЭМ!$A$34:$A$777,$A301,СВЦЭМ!$B$33:$B$776,D$284)+'СЕТ СН'!$F$13</f>
        <v>0</v>
      </c>
      <c r="E301" s="36">
        <f>SUMIFS(СВЦЭМ!$I$34:$I$777,СВЦЭМ!$A$34:$A$777,$A301,СВЦЭМ!$B$33:$B$776,E$284)+'СЕТ СН'!$F$13</f>
        <v>0</v>
      </c>
      <c r="F301" s="36">
        <f>SUMIFS(СВЦЭМ!$I$34:$I$777,СВЦЭМ!$A$34:$A$777,$A301,СВЦЭМ!$B$33:$B$776,F$284)+'СЕТ СН'!$F$13</f>
        <v>0</v>
      </c>
      <c r="G301" s="36">
        <f>SUMIFS(СВЦЭМ!$I$34:$I$777,СВЦЭМ!$A$34:$A$777,$A301,СВЦЭМ!$B$33:$B$776,G$284)+'СЕТ СН'!$F$13</f>
        <v>0</v>
      </c>
      <c r="H301" s="36">
        <f>SUMIFS(СВЦЭМ!$I$34:$I$777,СВЦЭМ!$A$34:$A$777,$A301,СВЦЭМ!$B$33:$B$776,H$284)+'СЕТ СН'!$F$13</f>
        <v>0</v>
      </c>
      <c r="I301" s="36">
        <f>SUMIFS(СВЦЭМ!$I$34:$I$777,СВЦЭМ!$A$34:$A$777,$A301,СВЦЭМ!$B$33:$B$776,I$284)+'СЕТ СН'!$F$13</f>
        <v>0</v>
      </c>
      <c r="J301" s="36">
        <f>SUMIFS(СВЦЭМ!$I$34:$I$777,СВЦЭМ!$A$34:$A$777,$A301,СВЦЭМ!$B$33:$B$776,J$284)+'СЕТ СН'!$F$13</f>
        <v>0</v>
      </c>
      <c r="K301" s="36">
        <f>SUMIFS(СВЦЭМ!$I$34:$I$777,СВЦЭМ!$A$34:$A$777,$A301,СВЦЭМ!$B$33:$B$776,K$284)+'СЕТ СН'!$F$13</f>
        <v>0</v>
      </c>
      <c r="L301" s="36">
        <f>SUMIFS(СВЦЭМ!$I$34:$I$777,СВЦЭМ!$A$34:$A$777,$A301,СВЦЭМ!$B$33:$B$776,L$284)+'СЕТ СН'!$F$13</f>
        <v>0</v>
      </c>
      <c r="M301" s="36">
        <f>SUMIFS(СВЦЭМ!$I$34:$I$777,СВЦЭМ!$A$34:$A$777,$A301,СВЦЭМ!$B$33:$B$776,M$284)+'СЕТ СН'!$F$13</f>
        <v>0</v>
      </c>
      <c r="N301" s="36">
        <f>SUMIFS(СВЦЭМ!$I$34:$I$777,СВЦЭМ!$A$34:$A$777,$A301,СВЦЭМ!$B$33:$B$776,N$284)+'СЕТ СН'!$F$13</f>
        <v>0</v>
      </c>
      <c r="O301" s="36">
        <f>SUMIFS(СВЦЭМ!$I$34:$I$777,СВЦЭМ!$A$34:$A$777,$A301,СВЦЭМ!$B$33:$B$776,O$284)+'СЕТ СН'!$F$13</f>
        <v>0</v>
      </c>
      <c r="P301" s="36">
        <f>SUMIFS(СВЦЭМ!$I$34:$I$777,СВЦЭМ!$A$34:$A$777,$A301,СВЦЭМ!$B$33:$B$776,P$284)+'СЕТ СН'!$F$13</f>
        <v>0</v>
      </c>
      <c r="Q301" s="36">
        <f>SUMIFS(СВЦЭМ!$I$34:$I$777,СВЦЭМ!$A$34:$A$777,$A301,СВЦЭМ!$B$33:$B$776,Q$284)+'СЕТ СН'!$F$13</f>
        <v>0</v>
      </c>
      <c r="R301" s="36">
        <f>SUMIFS(СВЦЭМ!$I$34:$I$777,СВЦЭМ!$A$34:$A$777,$A301,СВЦЭМ!$B$33:$B$776,R$284)+'СЕТ СН'!$F$13</f>
        <v>0</v>
      </c>
      <c r="S301" s="36">
        <f>SUMIFS(СВЦЭМ!$I$34:$I$777,СВЦЭМ!$A$34:$A$777,$A301,СВЦЭМ!$B$33:$B$776,S$284)+'СЕТ СН'!$F$13</f>
        <v>0</v>
      </c>
      <c r="T301" s="36">
        <f>SUMIFS(СВЦЭМ!$I$34:$I$777,СВЦЭМ!$A$34:$A$777,$A301,СВЦЭМ!$B$33:$B$776,T$284)+'СЕТ СН'!$F$13</f>
        <v>0</v>
      </c>
      <c r="U301" s="36">
        <f>SUMIFS(СВЦЭМ!$I$34:$I$777,СВЦЭМ!$A$34:$A$777,$A301,СВЦЭМ!$B$33:$B$776,U$284)+'СЕТ СН'!$F$13</f>
        <v>0</v>
      </c>
      <c r="V301" s="36">
        <f>SUMIFS(СВЦЭМ!$I$34:$I$777,СВЦЭМ!$A$34:$A$777,$A301,СВЦЭМ!$B$33:$B$776,V$284)+'СЕТ СН'!$F$13</f>
        <v>0</v>
      </c>
      <c r="W301" s="36">
        <f>SUMIFS(СВЦЭМ!$I$34:$I$777,СВЦЭМ!$A$34:$A$777,$A301,СВЦЭМ!$B$33:$B$776,W$284)+'СЕТ СН'!$F$13</f>
        <v>0</v>
      </c>
      <c r="X301" s="36">
        <f>SUMIFS(СВЦЭМ!$I$34:$I$777,СВЦЭМ!$A$34:$A$777,$A301,СВЦЭМ!$B$33:$B$776,X$284)+'СЕТ СН'!$F$13</f>
        <v>0</v>
      </c>
      <c r="Y301" s="36">
        <f>SUMIFS(СВЦЭМ!$I$34:$I$777,СВЦЭМ!$A$34:$A$777,$A301,СВЦЭМ!$B$33:$B$776,Y$284)+'СЕТ СН'!$F$13</f>
        <v>0</v>
      </c>
    </row>
    <row r="302" spans="1:25" ht="15.75" hidden="1" x14ac:dyDescent="0.2">
      <c r="A302" s="35">
        <f t="shared" si="8"/>
        <v>43879</v>
      </c>
      <c r="B302" s="36">
        <f>SUMIFS(СВЦЭМ!$I$34:$I$777,СВЦЭМ!$A$34:$A$777,$A302,СВЦЭМ!$B$33:$B$776,B$284)+'СЕТ СН'!$F$13</f>
        <v>0</v>
      </c>
      <c r="C302" s="36">
        <f>SUMIFS(СВЦЭМ!$I$34:$I$777,СВЦЭМ!$A$34:$A$777,$A302,СВЦЭМ!$B$33:$B$776,C$284)+'СЕТ СН'!$F$13</f>
        <v>0</v>
      </c>
      <c r="D302" s="36">
        <f>SUMIFS(СВЦЭМ!$I$34:$I$777,СВЦЭМ!$A$34:$A$777,$A302,СВЦЭМ!$B$33:$B$776,D$284)+'СЕТ СН'!$F$13</f>
        <v>0</v>
      </c>
      <c r="E302" s="36">
        <f>SUMIFS(СВЦЭМ!$I$34:$I$777,СВЦЭМ!$A$34:$A$777,$A302,СВЦЭМ!$B$33:$B$776,E$284)+'СЕТ СН'!$F$13</f>
        <v>0</v>
      </c>
      <c r="F302" s="36">
        <f>SUMIFS(СВЦЭМ!$I$34:$I$777,СВЦЭМ!$A$34:$A$777,$A302,СВЦЭМ!$B$33:$B$776,F$284)+'СЕТ СН'!$F$13</f>
        <v>0</v>
      </c>
      <c r="G302" s="36">
        <f>SUMIFS(СВЦЭМ!$I$34:$I$777,СВЦЭМ!$A$34:$A$777,$A302,СВЦЭМ!$B$33:$B$776,G$284)+'СЕТ СН'!$F$13</f>
        <v>0</v>
      </c>
      <c r="H302" s="36">
        <f>SUMIFS(СВЦЭМ!$I$34:$I$777,СВЦЭМ!$A$34:$A$777,$A302,СВЦЭМ!$B$33:$B$776,H$284)+'СЕТ СН'!$F$13</f>
        <v>0</v>
      </c>
      <c r="I302" s="36">
        <f>SUMIFS(СВЦЭМ!$I$34:$I$777,СВЦЭМ!$A$34:$A$777,$A302,СВЦЭМ!$B$33:$B$776,I$284)+'СЕТ СН'!$F$13</f>
        <v>0</v>
      </c>
      <c r="J302" s="36">
        <f>SUMIFS(СВЦЭМ!$I$34:$I$777,СВЦЭМ!$A$34:$A$777,$A302,СВЦЭМ!$B$33:$B$776,J$284)+'СЕТ СН'!$F$13</f>
        <v>0</v>
      </c>
      <c r="K302" s="36">
        <f>SUMIFS(СВЦЭМ!$I$34:$I$777,СВЦЭМ!$A$34:$A$777,$A302,СВЦЭМ!$B$33:$B$776,K$284)+'СЕТ СН'!$F$13</f>
        <v>0</v>
      </c>
      <c r="L302" s="36">
        <f>SUMIFS(СВЦЭМ!$I$34:$I$777,СВЦЭМ!$A$34:$A$777,$A302,СВЦЭМ!$B$33:$B$776,L$284)+'СЕТ СН'!$F$13</f>
        <v>0</v>
      </c>
      <c r="M302" s="36">
        <f>SUMIFS(СВЦЭМ!$I$34:$I$777,СВЦЭМ!$A$34:$A$777,$A302,СВЦЭМ!$B$33:$B$776,M$284)+'СЕТ СН'!$F$13</f>
        <v>0</v>
      </c>
      <c r="N302" s="36">
        <f>SUMIFS(СВЦЭМ!$I$34:$I$777,СВЦЭМ!$A$34:$A$777,$A302,СВЦЭМ!$B$33:$B$776,N$284)+'СЕТ СН'!$F$13</f>
        <v>0</v>
      </c>
      <c r="O302" s="36">
        <f>SUMIFS(СВЦЭМ!$I$34:$I$777,СВЦЭМ!$A$34:$A$777,$A302,СВЦЭМ!$B$33:$B$776,O$284)+'СЕТ СН'!$F$13</f>
        <v>0</v>
      </c>
      <c r="P302" s="36">
        <f>SUMIFS(СВЦЭМ!$I$34:$I$777,СВЦЭМ!$A$34:$A$777,$A302,СВЦЭМ!$B$33:$B$776,P$284)+'СЕТ СН'!$F$13</f>
        <v>0</v>
      </c>
      <c r="Q302" s="36">
        <f>SUMIFS(СВЦЭМ!$I$34:$I$777,СВЦЭМ!$A$34:$A$777,$A302,СВЦЭМ!$B$33:$B$776,Q$284)+'СЕТ СН'!$F$13</f>
        <v>0</v>
      </c>
      <c r="R302" s="36">
        <f>SUMIFS(СВЦЭМ!$I$34:$I$777,СВЦЭМ!$A$34:$A$777,$A302,СВЦЭМ!$B$33:$B$776,R$284)+'СЕТ СН'!$F$13</f>
        <v>0</v>
      </c>
      <c r="S302" s="36">
        <f>SUMIFS(СВЦЭМ!$I$34:$I$777,СВЦЭМ!$A$34:$A$777,$A302,СВЦЭМ!$B$33:$B$776,S$284)+'СЕТ СН'!$F$13</f>
        <v>0</v>
      </c>
      <c r="T302" s="36">
        <f>SUMIFS(СВЦЭМ!$I$34:$I$777,СВЦЭМ!$A$34:$A$777,$A302,СВЦЭМ!$B$33:$B$776,T$284)+'СЕТ СН'!$F$13</f>
        <v>0</v>
      </c>
      <c r="U302" s="36">
        <f>SUMIFS(СВЦЭМ!$I$34:$I$777,СВЦЭМ!$A$34:$A$777,$A302,СВЦЭМ!$B$33:$B$776,U$284)+'СЕТ СН'!$F$13</f>
        <v>0</v>
      </c>
      <c r="V302" s="36">
        <f>SUMIFS(СВЦЭМ!$I$34:$I$777,СВЦЭМ!$A$34:$A$777,$A302,СВЦЭМ!$B$33:$B$776,V$284)+'СЕТ СН'!$F$13</f>
        <v>0</v>
      </c>
      <c r="W302" s="36">
        <f>SUMIFS(СВЦЭМ!$I$34:$I$777,СВЦЭМ!$A$34:$A$777,$A302,СВЦЭМ!$B$33:$B$776,W$284)+'СЕТ СН'!$F$13</f>
        <v>0</v>
      </c>
      <c r="X302" s="36">
        <f>SUMIFS(СВЦЭМ!$I$34:$I$777,СВЦЭМ!$A$34:$A$777,$A302,СВЦЭМ!$B$33:$B$776,X$284)+'СЕТ СН'!$F$13</f>
        <v>0</v>
      </c>
      <c r="Y302" s="36">
        <f>SUMIFS(СВЦЭМ!$I$34:$I$777,СВЦЭМ!$A$34:$A$777,$A302,СВЦЭМ!$B$33:$B$776,Y$284)+'СЕТ СН'!$F$13</f>
        <v>0</v>
      </c>
    </row>
    <row r="303" spans="1:25" ht="15.75" hidden="1" x14ac:dyDescent="0.2">
      <c r="A303" s="35">
        <f t="shared" si="8"/>
        <v>43880</v>
      </c>
      <c r="B303" s="36">
        <f>SUMIFS(СВЦЭМ!$I$34:$I$777,СВЦЭМ!$A$34:$A$777,$A303,СВЦЭМ!$B$33:$B$776,B$284)+'СЕТ СН'!$F$13</f>
        <v>0</v>
      </c>
      <c r="C303" s="36">
        <f>SUMIFS(СВЦЭМ!$I$34:$I$777,СВЦЭМ!$A$34:$A$777,$A303,СВЦЭМ!$B$33:$B$776,C$284)+'СЕТ СН'!$F$13</f>
        <v>0</v>
      </c>
      <c r="D303" s="36">
        <f>SUMIFS(СВЦЭМ!$I$34:$I$777,СВЦЭМ!$A$34:$A$777,$A303,СВЦЭМ!$B$33:$B$776,D$284)+'СЕТ СН'!$F$13</f>
        <v>0</v>
      </c>
      <c r="E303" s="36">
        <f>SUMIFS(СВЦЭМ!$I$34:$I$777,СВЦЭМ!$A$34:$A$777,$A303,СВЦЭМ!$B$33:$B$776,E$284)+'СЕТ СН'!$F$13</f>
        <v>0</v>
      </c>
      <c r="F303" s="36">
        <f>SUMIFS(СВЦЭМ!$I$34:$I$777,СВЦЭМ!$A$34:$A$777,$A303,СВЦЭМ!$B$33:$B$776,F$284)+'СЕТ СН'!$F$13</f>
        <v>0</v>
      </c>
      <c r="G303" s="36">
        <f>SUMIFS(СВЦЭМ!$I$34:$I$777,СВЦЭМ!$A$34:$A$777,$A303,СВЦЭМ!$B$33:$B$776,G$284)+'СЕТ СН'!$F$13</f>
        <v>0</v>
      </c>
      <c r="H303" s="36">
        <f>SUMIFS(СВЦЭМ!$I$34:$I$777,СВЦЭМ!$A$34:$A$777,$A303,СВЦЭМ!$B$33:$B$776,H$284)+'СЕТ СН'!$F$13</f>
        <v>0</v>
      </c>
      <c r="I303" s="36">
        <f>SUMIFS(СВЦЭМ!$I$34:$I$777,СВЦЭМ!$A$34:$A$777,$A303,СВЦЭМ!$B$33:$B$776,I$284)+'СЕТ СН'!$F$13</f>
        <v>0</v>
      </c>
      <c r="J303" s="36">
        <f>SUMIFS(СВЦЭМ!$I$34:$I$777,СВЦЭМ!$A$34:$A$777,$A303,СВЦЭМ!$B$33:$B$776,J$284)+'СЕТ СН'!$F$13</f>
        <v>0</v>
      </c>
      <c r="K303" s="36">
        <f>SUMIFS(СВЦЭМ!$I$34:$I$777,СВЦЭМ!$A$34:$A$777,$A303,СВЦЭМ!$B$33:$B$776,K$284)+'СЕТ СН'!$F$13</f>
        <v>0</v>
      </c>
      <c r="L303" s="36">
        <f>SUMIFS(СВЦЭМ!$I$34:$I$777,СВЦЭМ!$A$34:$A$777,$A303,СВЦЭМ!$B$33:$B$776,L$284)+'СЕТ СН'!$F$13</f>
        <v>0</v>
      </c>
      <c r="M303" s="36">
        <f>SUMIFS(СВЦЭМ!$I$34:$I$777,СВЦЭМ!$A$34:$A$777,$A303,СВЦЭМ!$B$33:$B$776,M$284)+'СЕТ СН'!$F$13</f>
        <v>0</v>
      </c>
      <c r="N303" s="36">
        <f>SUMIFS(СВЦЭМ!$I$34:$I$777,СВЦЭМ!$A$34:$A$777,$A303,СВЦЭМ!$B$33:$B$776,N$284)+'СЕТ СН'!$F$13</f>
        <v>0</v>
      </c>
      <c r="O303" s="36">
        <f>SUMIFS(СВЦЭМ!$I$34:$I$777,СВЦЭМ!$A$34:$A$777,$A303,СВЦЭМ!$B$33:$B$776,O$284)+'СЕТ СН'!$F$13</f>
        <v>0</v>
      </c>
      <c r="P303" s="36">
        <f>SUMIFS(СВЦЭМ!$I$34:$I$777,СВЦЭМ!$A$34:$A$777,$A303,СВЦЭМ!$B$33:$B$776,P$284)+'СЕТ СН'!$F$13</f>
        <v>0</v>
      </c>
      <c r="Q303" s="36">
        <f>SUMIFS(СВЦЭМ!$I$34:$I$777,СВЦЭМ!$A$34:$A$777,$A303,СВЦЭМ!$B$33:$B$776,Q$284)+'СЕТ СН'!$F$13</f>
        <v>0</v>
      </c>
      <c r="R303" s="36">
        <f>SUMIFS(СВЦЭМ!$I$34:$I$777,СВЦЭМ!$A$34:$A$777,$A303,СВЦЭМ!$B$33:$B$776,R$284)+'СЕТ СН'!$F$13</f>
        <v>0</v>
      </c>
      <c r="S303" s="36">
        <f>SUMIFS(СВЦЭМ!$I$34:$I$777,СВЦЭМ!$A$34:$A$777,$A303,СВЦЭМ!$B$33:$B$776,S$284)+'СЕТ СН'!$F$13</f>
        <v>0</v>
      </c>
      <c r="T303" s="36">
        <f>SUMIFS(СВЦЭМ!$I$34:$I$777,СВЦЭМ!$A$34:$A$777,$A303,СВЦЭМ!$B$33:$B$776,T$284)+'СЕТ СН'!$F$13</f>
        <v>0</v>
      </c>
      <c r="U303" s="36">
        <f>SUMIFS(СВЦЭМ!$I$34:$I$777,СВЦЭМ!$A$34:$A$777,$A303,СВЦЭМ!$B$33:$B$776,U$284)+'СЕТ СН'!$F$13</f>
        <v>0</v>
      </c>
      <c r="V303" s="36">
        <f>SUMIFS(СВЦЭМ!$I$34:$I$777,СВЦЭМ!$A$34:$A$777,$A303,СВЦЭМ!$B$33:$B$776,V$284)+'СЕТ СН'!$F$13</f>
        <v>0</v>
      </c>
      <c r="W303" s="36">
        <f>SUMIFS(СВЦЭМ!$I$34:$I$777,СВЦЭМ!$A$34:$A$777,$A303,СВЦЭМ!$B$33:$B$776,W$284)+'СЕТ СН'!$F$13</f>
        <v>0</v>
      </c>
      <c r="X303" s="36">
        <f>SUMIFS(СВЦЭМ!$I$34:$I$777,СВЦЭМ!$A$34:$A$777,$A303,СВЦЭМ!$B$33:$B$776,X$284)+'СЕТ СН'!$F$13</f>
        <v>0</v>
      </c>
      <c r="Y303" s="36">
        <f>SUMIFS(СВЦЭМ!$I$34:$I$777,СВЦЭМ!$A$34:$A$777,$A303,СВЦЭМ!$B$33:$B$776,Y$284)+'СЕТ СН'!$F$13</f>
        <v>0</v>
      </c>
    </row>
    <row r="304" spans="1:25" ht="15.75" hidden="1" x14ac:dyDescent="0.2">
      <c r="A304" s="35">
        <f t="shared" si="8"/>
        <v>43881</v>
      </c>
      <c r="B304" s="36">
        <f>SUMIFS(СВЦЭМ!$I$34:$I$777,СВЦЭМ!$A$34:$A$777,$A304,СВЦЭМ!$B$33:$B$776,B$284)+'СЕТ СН'!$F$13</f>
        <v>0</v>
      </c>
      <c r="C304" s="36">
        <f>SUMIFS(СВЦЭМ!$I$34:$I$777,СВЦЭМ!$A$34:$A$777,$A304,СВЦЭМ!$B$33:$B$776,C$284)+'СЕТ СН'!$F$13</f>
        <v>0</v>
      </c>
      <c r="D304" s="36">
        <f>SUMIFS(СВЦЭМ!$I$34:$I$777,СВЦЭМ!$A$34:$A$777,$A304,СВЦЭМ!$B$33:$B$776,D$284)+'СЕТ СН'!$F$13</f>
        <v>0</v>
      </c>
      <c r="E304" s="36">
        <f>SUMIFS(СВЦЭМ!$I$34:$I$777,СВЦЭМ!$A$34:$A$777,$A304,СВЦЭМ!$B$33:$B$776,E$284)+'СЕТ СН'!$F$13</f>
        <v>0</v>
      </c>
      <c r="F304" s="36">
        <f>SUMIFS(СВЦЭМ!$I$34:$I$777,СВЦЭМ!$A$34:$A$777,$A304,СВЦЭМ!$B$33:$B$776,F$284)+'СЕТ СН'!$F$13</f>
        <v>0</v>
      </c>
      <c r="G304" s="36">
        <f>SUMIFS(СВЦЭМ!$I$34:$I$777,СВЦЭМ!$A$34:$A$777,$A304,СВЦЭМ!$B$33:$B$776,G$284)+'СЕТ СН'!$F$13</f>
        <v>0</v>
      </c>
      <c r="H304" s="36">
        <f>SUMIFS(СВЦЭМ!$I$34:$I$777,СВЦЭМ!$A$34:$A$777,$A304,СВЦЭМ!$B$33:$B$776,H$284)+'СЕТ СН'!$F$13</f>
        <v>0</v>
      </c>
      <c r="I304" s="36">
        <f>SUMIFS(СВЦЭМ!$I$34:$I$777,СВЦЭМ!$A$34:$A$777,$A304,СВЦЭМ!$B$33:$B$776,I$284)+'СЕТ СН'!$F$13</f>
        <v>0</v>
      </c>
      <c r="J304" s="36">
        <f>SUMIFS(СВЦЭМ!$I$34:$I$777,СВЦЭМ!$A$34:$A$777,$A304,СВЦЭМ!$B$33:$B$776,J$284)+'СЕТ СН'!$F$13</f>
        <v>0</v>
      </c>
      <c r="K304" s="36">
        <f>SUMIFS(СВЦЭМ!$I$34:$I$777,СВЦЭМ!$A$34:$A$777,$A304,СВЦЭМ!$B$33:$B$776,K$284)+'СЕТ СН'!$F$13</f>
        <v>0</v>
      </c>
      <c r="L304" s="36">
        <f>SUMIFS(СВЦЭМ!$I$34:$I$777,СВЦЭМ!$A$34:$A$777,$A304,СВЦЭМ!$B$33:$B$776,L$284)+'СЕТ СН'!$F$13</f>
        <v>0</v>
      </c>
      <c r="M304" s="36">
        <f>SUMIFS(СВЦЭМ!$I$34:$I$777,СВЦЭМ!$A$34:$A$777,$A304,СВЦЭМ!$B$33:$B$776,M$284)+'СЕТ СН'!$F$13</f>
        <v>0</v>
      </c>
      <c r="N304" s="36">
        <f>SUMIFS(СВЦЭМ!$I$34:$I$777,СВЦЭМ!$A$34:$A$777,$A304,СВЦЭМ!$B$33:$B$776,N$284)+'СЕТ СН'!$F$13</f>
        <v>0</v>
      </c>
      <c r="O304" s="36">
        <f>SUMIFS(СВЦЭМ!$I$34:$I$777,СВЦЭМ!$A$34:$A$777,$A304,СВЦЭМ!$B$33:$B$776,O$284)+'СЕТ СН'!$F$13</f>
        <v>0</v>
      </c>
      <c r="P304" s="36">
        <f>SUMIFS(СВЦЭМ!$I$34:$I$777,СВЦЭМ!$A$34:$A$777,$A304,СВЦЭМ!$B$33:$B$776,P$284)+'СЕТ СН'!$F$13</f>
        <v>0</v>
      </c>
      <c r="Q304" s="36">
        <f>SUMIFS(СВЦЭМ!$I$34:$I$777,СВЦЭМ!$A$34:$A$777,$A304,СВЦЭМ!$B$33:$B$776,Q$284)+'СЕТ СН'!$F$13</f>
        <v>0</v>
      </c>
      <c r="R304" s="36">
        <f>SUMIFS(СВЦЭМ!$I$34:$I$777,СВЦЭМ!$A$34:$A$777,$A304,СВЦЭМ!$B$33:$B$776,R$284)+'СЕТ СН'!$F$13</f>
        <v>0</v>
      </c>
      <c r="S304" s="36">
        <f>SUMIFS(СВЦЭМ!$I$34:$I$777,СВЦЭМ!$A$34:$A$777,$A304,СВЦЭМ!$B$33:$B$776,S$284)+'СЕТ СН'!$F$13</f>
        <v>0</v>
      </c>
      <c r="T304" s="36">
        <f>SUMIFS(СВЦЭМ!$I$34:$I$777,СВЦЭМ!$A$34:$A$777,$A304,СВЦЭМ!$B$33:$B$776,T$284)+'СЕТ СН'!$F$13</f>
        <v>0</v>
      </c>
      <c r="U304" s="36">
        <f>SUMIFS(СВЦЭМ!$I$34:$I$777,СВЦЭМ!$A$34:$A$777,$A304,СВЦЭМ!$B$33:$B$776,U$284)+'СЕТ СН'!$F$13</f>
        <v>0</v>
      </c>
      <c r="V304" s="36">
        <f>SUMIFS(СВЦЭМ!$I$34:$I$777,СВЦЭМ!$A$34:$A$777,$A304,СВЦЭМ!$B$33:$B$776,V$284)+'СЕТ СН'!$F$13</f>
        <v>0</v>
      </c>
      <c r="W304" s="36">
        <f>SUMIFS(СВЦЭМ!$I$34:$I$777,СВЦЭМ!$A$34:$A$777,$A304,СВЦЭМ!$B$33:$B$776,W$284)+'СЕТ СН'!$F$13</f>
        <v>0</v>
      </c>
      <c r="X304" s="36">
        <f>SUMIFS(СВЦЭМ!$I$34:$I$777,СВЦЭМ!$A$34:$A$777,$A304,СВЦЭМ!$B$33:$B$776,X$284)+'СЕТ СН'!$F$13</f>
        <v>0</v>
      </c>
      <c r="Y304" s="36">
        <f>SUMIFS(СВЦЭМ!$I$34:$I$777,СВЦЭМ!$A$34:$A$777,$A304,СВЦЭМ!$B$33:$B$776,Y$284)+'СЕТ СН'!$F$13</f>
        <v>0</v>
      </c>
    </row>
    <row r="305" spans="1:27" ht="15.75" hidden="1" x14ac:dyDescent="0.2">
      <c r="A305" s="35">
        <f t="shared" si="8"/>
        <v>43882</v>
      </c>
      <c r="B305" s="36">
        <f>SUMIFS(СВЦЭМ!$I$34:$I$777,СВЦЭМ!$A$34:$A$777,$A305,СВЦЭМ!$B$33:$B$776,B$284)+'СЕТ СН'!$F$13</f>
        <v>0</v>
      </c>
      <c r="C305" s="36">
        <f>SUMIFS(СВЦЭМ!$I$34:$I$777,СВЦЭМ!$A$34:$A$777,$A305,СВЦЭМ!$B$33:$B$776,C$284)+'СЕТ СН'!$F$13</f>
        <v>0</v>
      </c>
      <c r="D305" s="36">
        <f>SUMIFS(СВЦЭМ!$I$34:$I$777,СВЦЭМ!$A$34:$A$777,$A305,СВЦЭМ!$B$33:$B$776,D$284)+'СЕТ СН'!$F$13</f>
        <v>0</v>
      </c>
      <c r="E305" s="36">
        <f>SUMIFS(СВЦЭМ!$I$34:$I$777,СВЦЭМ!$A$34:$A$777,$A305,СВЦЭМ!$B$33:$B$776,E$284)+'СЕТ СН'!$F$13</f>
        <v>0</v>
      </c>
      <c r="F305" s="36">
        <f>SUMIFS(СВЦЭМ!$I$34:$I$777,СВЦЭМ!$A$34:$A$777,$A305,СВЦЭМ!$B$33:$B$776,F$284)+'СЕТ СН'!$F$13</f>
        <v>0</v>
      </c>
      <c r="G305" s="36">
        <f>SUMIFS(СВЦЭМ!$I$34:$I$777,СВЦЭМ!$A$34:$A$777,$A305,СВЦЭМ!$B$33:$B$776,G$284)+'СЕТ СН'!$F$13</f>
        <v>0</v>
      </c>
      <c r="H305" s="36">
        <f>SUMIFS(СВЦЭМ!$I$34:$I$777,СВЦЭМ!$A$34:$A$777,$A305,СВЦЭМ!$B$33:$B$776,H$284)+'СЕТ СН'!$F$13</f>
        <v>0</v>
      </c>
      <c r="I305" s="36">
        <f>SUMIFS(СВЦЭМ!$I$34:$I$777,СВЦЭМ!$A$34:$A$777,$A305,СВЦЭМ!$B$33:$B$776,I$284)+'СЕТ СН'!$F$13</f>
        <v>0</v>
      </c>
      <c r="J305" s="36">
        <f>SUMIFS(СВЦЭМ!$I$34:$I$777,СВЦЭМ!$A$34:$A$777,$A305,СВЦЭМ!$B$33:$B$776,J$284)+'СЕТ СН'!$F$13</f>
        <v>0</v>
      </c>
      <c r="K305" s="36">
        <f>SUMIFS(СВЦЭМ!$I$34:$I$777,СВЦЭМ!$A$34:$A$777,$A305,СВЦЭМ!$B$33:$B$776,K$284)+'СЕТ СН'!$F$13</f>
        <v>0</v>
      </c>
      <c r="L305" s="36">
        <f>SUMIFS(СВЦЭМ!$I$34:$I$777,СВЦЭМ!$A$34:$A$777,$A305,СВЦЭМ!$B$33:$B$776,L$284)+'СЕТ СН'!$F$13</f>
        <v>0</v>
      </c>
      <c r="M305" s="36">
        <f>SUMIFS(СВЦЭМ!$I$34:$I$777,СВЦЭМ!$A$34:$A$777,$A305,СВЦЭМ!$B$33:$B$776,M$284)+'СЕТ СН'!$F$13</f>
        <v>0</v>
      </c>
      <c r="N305" s="36">
        <f>SUMIFS(СВЦЭМ!$I$34:$I$777,СВЦЭМ!$A$34:$A$777,$A305,СВЦЭМ!$B$33:$B$776,N$284)+'СЕТ СН'!$F$13</f>
        <v>0</v>
      </c>
      <c r="O305" s="36">
        <f>SUMIFS(СВЦЭМ!$I$34:$I$777,СВЦЭМ!$A$34:$A$777,$A305,СВЦЭМ!$B$33:$B$776,O$284)+'СЕТ СН'!$F$13</f>
        <v>0</v>
      </c>
      <c r="P305" s="36">
        <f>SUMIFS(СВЦЭМ!$I$34:$I$777,СВЦЭМ!$A$34:$A$777,$A305,СВЦЭМ!$B$33:$B$776,P$284)+'СЕТ СН'!$F$13</f>
        <v>0</v>
      </c>
      <c r="Q305" s="36">
        <f>SUMIFS(СВЦЭМ!$I$34:$I$777,СВЦЭМ!$A$34:$A$777,$A305,СВЦЭМ!$B$33:$B$776,Q$284)+'СЕТ СН'!$F$13</f>
        <v>0</v>
      </c>
      <c r="R305" s="36">
        <f>SUMIFS(СВЦЭМ!$I$34:$I$777,СВЦЭМ!$A$34:$A$777,$A305,СВЦЭМ!$B$33:$B$776,R$284)+'СЕТ СН'!$F$13</f>
        <v>0</v>
      </c>
      <c r="S305" s="36">
        <f>SUMIFS(СВЦЭМ!$I$34:$I$777,СВЦЭМ!$A$34:$A$777,$A305,СВЦЭМ!$B$33:$B$776,S$284)+'СЕТ СН'!$F$13</f>
        <v>0</v>
      </c>
      <c r="T305" s="36">
        <f>SUMIFS(СВЦЭМ!$I$34:$I$777,СВЦЭМ!$A$34:$A$777,$A305,СВЦЭМ!$B$33:$B$776,T$284)+'СЕТ СН'!$F$13</f>
        <v>0</v>
      </c>
      <c r="U305" s="36">
        <f>SUMIFS(СВЦЭМ!$I$34:$I$777,СВЦЭМ!$A$34:$A$777,$A305,СВЦЭМ!$B$33:$B$776,U$284)+'СЕТ СН'!$F$13</f>
        <v>0</v>
      </c>
      <c r="V305" s="36">
        <f>SUMIFS(СВЦЭМ!$I$34:$I$777,СВЦЭМ!$A$34:$A$777,$A305,СВЦЭМ!$B$33:$B$776,V$284)+'СЕТ СН'!$F$13</f>
        <v>0</v>
      </c>
      <c r="W305" s="36">
        <f>SUMIFS(СВЦЭМ!$I$34:$I$777,СВЦЭМ!$A$34:$A$777,$A305,СВЦЭМ!$B$33:$B$776,W$284)+'СЕТ СН'!$F$13</f>
        <v>0</v>
      </c>
      <c r="X305" s="36">
        <f>SUMIFS(СВЦЭМ!$I$34:$I$777,СВЦЭМ!$A$34:$A$777,$A305,СВЦЭМ!$B$33:$B$776,X$284)+'СЕТ СН'!$F$13</f>
        <v>0</v>
      </c>
      <c r="Y305" s="36">
        <f>SUMIFS(СВЦЭМ!$I$34:$I$777,СВЦЭМ!$A$34:$A$777,$A305,СВЦЭМ!$B$33:$B$776,Y$284)+'СЕТ СН'!$F$13</f>
        <v>0</v>
      </c>
    </row>
    <row r="306" spans="1:27" ht="15.75" hidden="1" x14ac:dyDescent="0.2">
      <c r="A306" s="35">
        <f t="shared" si="8"/>
        <v>43883</v>
      </c>
      <c r="B306" s="36">
        <f>SUMIFS(СВЦЭМ!$I$34:$I$777,СВЦЭМ!$A$34:$A$777,$A306,СВЦЭМ!$B$33:$B$776,B$284)+'СЕТ СН'!$F$13</f>
        <v>0</v>
      </c>
      <c r="C306" s="36">
        <f>SUMIFS(СВЦЭМ!$I$34:$I$777,СВЦЭМ!$A$34:$A$777,$A306,СВЦЭМ!$B$33:$B$776,C$284)+'СЕТ СН'!$F$13</f>
        <v>0</v>
      </c>
      <c r="D306" s="36">
        <f>SUMIFS(СВЦЭМ!$I$34:$I$777,СВЦЭМ!$A$34:$A$777,$A306,СВЦЭМ!$B$33:$B$776,D$284)+'СЕТ СН'!$F$13</f>
        <v>0</v>
      </c>
      <c r="E306" s="36">
        <f>SUMIFS(СВЦЭМ!$I$34:$I$777,СВЦЭМ!$A$34:$A$777,$A306,СВЦЭМ!$B$33:$B$776,E$284)+'СЕТ СН'!$F$13</f>
        <v>0</v>
      </c>
      <c r="F306" s="36">
        <f>SUMIFS(СВЦЭМ!$I$34:$I$777,СВЦЭМ!$A$34:$A$777,$A306,СВЦЭМ!$B$33:$B$776,F$284)+'СЕТ СН'!$F$13</f>
        <v>0</v>
      </c>
      <c r="G306" s="36">
        <f>SUMIFS(СВЦЭМ!$I$34:$I$777,СВЦЭМ!$A$34:$A$777,$A306,СВЦЭМ!$B$33:$B$776,G$284)+'СЕТ СН'!$F$13</f>
        <v>0</v>
      </c>
      <c r="H306" s="36">
        <f>SUMIFS(СВЦЭМ!$I$34:$I$777,СВЦЭМ!$A$34:$A$777,$A306,СВЦЭМ!$B$33:$B$776,H$284)+'СЕТ СН'!$F$13</f>
        <v>0</v>
      </c>
      <c r="I306" s="36">
        <f>SUMIFS(СВЦЭМ!$I$34:$I$777,СВЦЭМ!$A$34:$A$777,$A306,СВЦЭМ!$B$33:$B$776,I$284)+'СЕТ СН'!$F$13</f>
        <v>0</v>
      </c>
      <c r="J306" s="36">
        <f>SUMIFS(СВЦЭМ!$I$34:$I$777,СВЦЭМ!$A$34:$A$777,$A306,СВЦЭМ!$B$33:$B$776,J$284)+'СЕТ СН'!$F$13</f>
        <v>0</v>
      </c>
      <c r="K306" s="36">
        <f>SUMIFS(СВЦЭМ!$I$34:$I$777,СВЦЭМ!$A$34:$A$777,$A306,СВЦЭМ!$B$33:$B$776,K$284)+'СЕТ СН'!$F$13</f>
        <v>0</v>
      </c>
      <c r="L306" s="36">
        <f>SUMIFS(СВЦЭМ!$I$34:$I$777,СВЦЭМ!$A$34:$A$777,$A306,СВЦЭМ!$B$33:$B$776,L$284)+'СЕТ СН'!$F$13</f>
        <v>0</v>
      </c>
      <c r="M306" s="36">
        <f>SUMIFS(СВЦЭМ!$I$34:$I$777,СВЦЭМ!$A$34:$A$777,$A306,СВЦЭМ!$B$33:$B$776,M$284)+'СЕТ СН'!$F$13</f>
        <v>0</v>
      </c>
      <c r="N306" s="36">
        <f>SUMIFS(СВЦЭМ!$I$34:$I$777,СВЦЭМ!$A$34:$A$777,$A306,СВЦЭМ!$B$33:$B$776,N$284)+'СЕТ СН'!$F$13</f>
        <v>0</v>
      </c>
      <c r="O306" s="36">
        <f>SUMIFS(СВЦЭМ!$I$34:$I$777,СВЦЭМ!$A$34:$A$777,$A306,СВЦЭМ!$B$33:$B$776,O$284)+'СЕТ СН'!$F$13</f>
        <v>0</v>
      </c>
      <c r="P306" s="36">
        <f>SUMIFS(СВЦЭМ!$I$34:$I$777,СВЦЭМ!$A$34:$A$777,$A306,СВЦЭМ!$B$33:$B$776,P$284)+'СЕТ СН'!$F$13</f>
        <v>0</v>
      </c>
      <c r="Q306" s="36">
        <f>SUMIFS(СВЦЭМ!$I$34:$I$777,СВЦЭМ!$A$34:$A$777,$A306,СВЦЭМ!$B$33:$B$776,Q$284)+'СЕТ СН'!$F$13</f>
        <v>0</v>
      </c>
      <c r="R306" s="36">
        <f>SUMIFS(СВЦЭМ!$I$34:$I$777,СВЦЭМ!$A$34:$A$777,$A306,СВЦЭМ!$B$33:$B$776,R$284)+'СЕТ СН'!$F$13</f>
        <v>0</v>
      </c>
      <c r="S306" s="36">
        <f>SUMIFS(СВЦЭМ!$I$34:$I$777,СВЦЭМ!$A$34:$A$777,$A306,СВЦЭМ!$B$33:$B$776,S$284)+'СЕТ СН'!$F$13</f>
        <v>0</v>
      </c>
      <c r="T306" s="36">
        <f>SUMIFS(СВЦЭМ!$I$34:$I$777,СВЦЭМ!$A$34:$A$777,$A306,СВЦЭМ!$B$33:$B$776,T$284)+'СЕТ СН'!$F$13</f>
        <v>0</v>
      </c>
      <c r="U306" s="36">
        <f>SUMIFS(СВЦЭМ!$I$34:$I$777,СВЦЭМ!$A$34:$A$777,$A306,СВЦЭМ!$B$33:$B$776,U$284)+'СЕТ СН'!$F$13</f>
        <v>0</v>
      </c>
      <c r="V306" s="36">
        <f>SUMIFS(СВЦЭМ!$I$34:$I$777,СВЦЭМ!$A$34:$A$777,$A306,СВЦЭМ!$B$33:$B$776,V$284)+'СЕТ СН'!$F$13</f>
        <v>0</v>
      </c>
      <c r="W306" s="36">
        <f>SUMIFS(СВЦЭМ!$I$34:$I$777,СВЦЭМ!$A$34:$A$777,$A306,СВЦЭМ!$B$33:$B$776,W$284)+'СЕТ СН'!$F$13</f>
        <v>0</v>
      </c>
      <c r="X306" s="36">
        <f>SUMIFS(СВЦЭМ!$I$34:$I$777,СВЦЭМ!$A$34:$A$777,$A306,СВЦЭМ!$B$33:$B$776,X$284)+'СЕТ СН'!$F$13</f>
        <v>0</v>
      </c>
      <c r="Y306" s="36">
        <f>SUMIFS(СВЦЭМ!$I$34:$I$777,СВЦЭМ!$A$34:$A$777,$A306,СВЦЭМ!$B$33:$B$776,Y$284)+'СЕТ СН'!$F$13</f>
        <v>0</v>
      </c>
    </row>
    <row r="307" spans="1:27" ht="15.75" hidden="1" x14ac:dyDescent="0.2">
      <c r="A307" s="35">
        <f t="shared" si="8"/>
        <v>43884</v>
      </c>
      <c r="B307" s="36">
        <f>SUMIFS(СВЦЭМ!$I$34:$I$777,СВЦЭМ!$A$34:$A$777,$A307,СВЦЭМ!$B$33:$B$776,B$284)+'СЕТ СН'!$F$13</f>
        <v>0</v>
      </c>
      <c r="C307" s="36">
        <f>SUMIFS(СВЦЭМ!$I$34:$I$777,СВЦЭМ!$A$34:$A$777,$A307,СВЦЭМ!$B$33:$B$776,C$284)+'СЕТ СН'!$F$13</f>
        <v>0</v>
      </c>
      <c r="D307" s="36">
        <f>SUMIFS(СВЦЭМ!$I$34:$I$777,СВЦЭМ!$A$34:$A$777,$A307,СВЦЭМ!$B$33:$B$776,D$284)+'СЕТ СН'!$F$13</f>
        <v>0</v>
      </c>
      <c r="E307" s="36">
        <f>SUMIFS(СВЦЭМ!$I$34:$I$777,СВЦЭМ!$A$34:$A$777,$A307,СВЦЭМ!$B$33:$B$776,E$284)+'СЕТ СН'!$F$13</f>
        <v>0</v>
      </c>
      <c r="F307" s="36">
        <f>SUMIFS(СВЦЭМ!$I$34:$I$777,СВЦЭМ!$A$34:$A$777,$A307,СВЦЭМ!$B$33:$B$776,F$284)+'СЕТ СН'!$F$13</f>
        <v>0</v>
      </c>
      <c r="G307" s="36">
        <f>SUMIFS(СВЦЭМ!$I$34:$I$777,СВЦЭМ!$A$34:$A$777,$A307,СВЦЭМ!$B$33:$B$776,G$284)+'СЕТ СН'!$F$13</f>
        <v>0</v>
      </c>
      <c r="H307" s="36">
        <f>SUMIFS(СВЦЭМ!$I$34:$I$777,СВЦЭМ!$A$34:$A$777,$A307,СВЦЭМ!$B$33:$B$776,H$284)+'СЕТ СН'!$F$13</f>
        <v>0</v>
      </c>
      <c r="I307" s="36">
        <f>SUMIFS(СВЦЭМ!$I$34:$I$777,СВЦЭМ!$A$34:$A$777,$A307,СВЦЭМ!$B$33:$B$776,I$284)+'СЕТ СН'!$F$13</f>
        <v>0</v>
      </c>
      <c r="J307" s="36">
        <f>SUMIFS(СВЦЭМ!$I$34:$I$777,СВЦЭМ!$A$34:$A$777,$A307,СВЦЭМ!$B$33:$B$776,J$284)+'СЕТ СН'!$F$13</f>
        <v>0</v>
      </c>
      <c r="K307" s="36">
        <f>SUMIFS(СВЦЭМ!$I$34:$I$777,СВЦЭМ!$A$34:$A$777,$A307,СВЦЭМ!$B$33:$B$776,K$284)+'СЕТ СН'!$F$13</f>
        <v>0</v>
      </c>
      <c r="L307" s="36">
        <f>SUMIFS(СВЦЭМ!$I$34:$I$777,СВЦЭМ!$A$34:$A$777,$A307,СВЦЭМ!$B$33:$B$776,L$284)+'СЕТ СН'!$F$13</f>
        <v>0</v>
      </c>
      <c r="M307" s="36">
        <f>SUMIFS(СВЦЭМ!$I$34:$I$777,СВЦЭМ!$A$34:$A$777,$A307,СВЦЭМ!$B$33:$B$776,M$284)+'СЕТ СН'!$F$13</f>
        <v>0</v>
      </c>
      <c r="N307" s="36">
        <f>SUMIFS(СВЦЭМ!$I$34:$I$777,СВЦЭМ!$A$34:$A$777,$A307,СВЦЭМ!$B$33:$B$776,N$284)+'СЕТ СН'!$F$13</f>
        <v>0</v>
      </c>
      <c r="O307" s="36">
        <f>SUMIFS(СВЦЭМ!$I$34:$I$777,СВЦЭМ!$A$34:$A$777,$A307,СВЦЭМ!$B$33:$B$776,O$284)+'СЕТ СН'!$F$13</f>
        <v>0</v>
      </c>
      <c r="P307" s="36">
        <f>SUMIFS(СВЦЭМ!$I$34:$I$777,СВЦЭМ!$A$34:$A$777,$A307,СВЦЭМ!$B$33:$B$776,P$284)+'СЕТ СН'!$F$13</f>
        <v>0</v>
      </c>
      <c r="Q307" s="36">
        <f>SUMIFS(СВЦЭМ!$I$34:$I$777,СВЦЭМ!$A$34:$A$777,$A307,СВЦЭМ!$B$33:$B$776,Q$284)+'СЕТ СН'!$F$13</f>
        <v>0</v>
      </c>
      <c r="R307" s="36">
        <f>SUMIFS(СВЦЭМ!$I$34:$I$777,СВЦЭМ!$A$34:$A$777,$A307,СВЦЭМ!$B$33:$B$776,R$284)+'СЕТ СН'!$F$13</f>
        <v>0</v>
      </c>
      <c r="S307" s="36">
        <f>SUMIFS(СВЦЭМ!$I$34:$I$777,СВЦЭМ!$A$34:$A$777,$A307,СВЦЭМ!$B$33:$B$776,S$284)+'СЕТ СН'!$F$13</f>
        <v>0</v>
      </c>
      <c r="T307" s="36">
        <f>SUMIFS(СВЦЭМ!$I$34:$I$777,СВЦЭМ!$A$34:$A$777,$A307,СВЦЭМ!$B$33:$B$776,T$284)+'СЕТ СН'!$F$13</f>
        <v>0</v>
      </c>
      <c r="U307" s="36">
        <f>SUMIFS(СВЦЭМ!$I$34:$I$777,СВЦЭМ!$A$34:$A$777,$A307,СВЦЭМ!$B$33:$B$776,U$284)+'СЕТ СН'!$F$13</f>
        <v>0</v>
      </c>
      <c r="V307" s="36">
        <f>SUMIFS(СВЦЭМ!$I$34:$I$777,СВЦЭМ!$A$34:$A$777,$A307,СВЦЭМ!$B$33:$B$776,V$284)+'СЕТ СН'!$F$13</f>
        <v>0</v>
      </c>
      <c r="W307" s="36">
        <f>SUMIFS(СВЦЭМ!$I$34:$I$777,СВЦЭМ!$A$34:$A$777,$A307,СВЦЭМ!$B$33:$B$776,W$284)+'СЕТ СН'!$F$13</f>
        <v>0</v>
      </c>
      <c r="X307" s="36">
        <f>SUMIFS(СВЦЭМ!$I$34:$I$777,СВЦЭМ!$A$34:$A$777,$A307,СВЦЭМ!$B$33:$B$776,X$284)+'СЕТ СН'!$F$13</f>
        <v>0</v>
      </c>
      <c r="Y307" s="36">
        <f>SUMIFS(СВЦЭМ!$I$34:$I$777,СВЦЭМ!$A$34:$A$777,$A307,СВЦЭМ!$B$33:$B$776,Y$284)+'СЕТ СН'!$F$13</f>
        <v>0</v>
      </c>
    </row>
    <row r="308" spans="1:27" ht="15.75" hidden="1" x14ac:dyDescent="0.2">
      <c r="A308" s="35">
        <f t="shared" si="8"/>
        <v>43885</v>
      </c>
      <c r="B308" s="36">
        <f>SUMIFS(СВЦЭМ!$I$34:$I$777,СВЦЭМ!$A$34:$A$777,$A308,СВЦЭМ!$B$33:$B$776,B$284)+'СЕТ СН'!$F$13</f>
        <v>0</v>
      </c>
      <c r="C308" s="36">
        <f>SUMIFS(СВЦЭМ!$I$34:$I$777,СВЦЭМ!$A$34:$A$777,$A308,СВЦЭМ!$B$33:$B$776,C$284)+'СЕТ СН'!$F$13</f>
        <v>0</v>
      </c>
      <c r="D308" s="36">
        <f>SUMIFS(СВЦЭМ!$I$34:$I$777,СВЦЭМ!$A$34:$A$777,$A308,СВЦЭМ!$B$33:$B$776,D$284)+'СЕТ СН'!$F$13</f>
        <v>0</v>
      </c>
      <c r="E308" s="36">
        <f>SUMIFS(СВЦЭМ!$I$34:$I$777,СВЦЭМ!$A$34:$A$777,$A308,СВЦЭМ!$B$33:$B$776,E$284)+'СЕТ СН'!$F$13</f>
        <v>0</v>
      </c>
      <c r="F308" s="36">
        <f>SUMIFS(СВЦЭМ!$I$34:$I$777,СВЦЭМ!$A$34:$A$777,$A308,СВЦЭМ!$B$33:$B$776,F$284)+'СЕТ СН'!$F$13</f>
        <v>0</v>
      </c>
      <c r="G308" s="36">
        <f>SUMIFS(СВЦЭМ!$I$34:$I$777,СВЦЭМ!$A$34:$A$777,$A308,СВЦЭМ!$B$33:$B$776,G$284)+'СЕТ СН'!$F$13</f>
        <v>0</v>
      </c>
      <c r="H308" s="36">
        <f>SUMIFS(СВЦЭМ!$I$34:$I$777,СВЦЭМ!$A$34:$A$777,$A308,СВЦЭМ!$B$33:$B$776,H$284)+'СЕТ СН'!$F$13</f>
        <v>0</v>
      </c>
      <c r="I308" s="36">
        <f>SUMIFS(СВЦЭМ!$I$34:$I$777,СВЦЭМ!$A$34:$A$777,$A308,СВЦЭМ!$B$33:$B$776,I$284)+'СЕТ СН'!$F$13</f>
        <v>0</v>
      </c>
      <c r="J308" s="36">
        <f>SUMIFS(СВЦЭМ!$I$34:$I$777,СВЦЭМ!$A$34:$A$777,$A308,СВЦЭМ!$B$33:$B$776,J$284)+'СЕТ СН'!$F$13</f>
        <v>0</v>
      </c>
      <c r="K308" s="36">
        <f>SUMIFS(СВЦЭМ!$I$34:$I$777,СВЦЭМ!$A$34:$A$777,$A308,СВЦЭМ!$B$33:$B$776,K$284)+'СЕТ СН'!$F$13</f>
        <v>0</v>
      </c>
      <c r="L308" s="36">
        <f>SUMIFS(СВЦЭМ!$I$34:$I$777,СВЦЭМ!$A$34:$A$777,$A308,СВЦЭМ!$B$33:$B$776,L$284)+'СЕТ СН'!$F$13</f>
        <v>0</v>
      </c>
      <c r="M308" s="36">
        <f>SUMIFS(СВЦЭМ!$I$34:$I$777,СВЦЭМ!$A$34:$A$777,$A308,СВЦЭМ!$B$33:$B$776,M$284)+'СЕТ СН'!$F$13</f>
        <v>0</v>
      </c>
      <c r="N308" s="36">
        <f>SUMIFS(СВЦЭМ!$I$34:$I$777,СВЦЭМ!$A$34:$A$777,$A308,СВЦЭМ!$B$33:$B$776,N$284)+'СЕТ СН'!$F$13</f>
        <v>0</v>
      </c>
      <c r="O308" s="36">
        <f>SUMIFS(СВЦЭМ!$I$34:$I$777,СВЦЭМ!$A$34:$A$777,$A308,СВЦЭМ!$B$33:$B$776,O$284)+'СЕТ СН'!$F$13</f>
        <v>0</v>
      </c>
      <c r="P308" s="36">
        <f>SUMIFS(СВЦЭМ!$I$34:$I$777,СВЦЭМ!$A$34:$A$777,$A308,СВЦЭМ!$B$33:$B$776,P$284)+'СЕТ СН'!$F$13</f>
        <v>0</v>
      </c>
      <c r="Q308" s="36">
        <f>SUMIFS(СВЦЭМ!$I$34:$I$777,СВЦЭМ!$A$34:$A$777,$A308,СВЦЭМ!$B$33:$B$776,Q$284)+'СЕТ СН'!$F$13</f>
        <v>0</v>
      </c>
      <c r="R308" s="36">
        <f>SUMIFS(СВЦЭМ!$I$34:$I$777,СВЦЭМ!$A$34:$A$777,$A308,СВЦЭМ!$B$33:$B$776,R$284)+'СЕТ СН'!$F$13</f>
        <v>0</v>
      </c>
      <c r="S308" s="36">
        <f>SUMIFS(СВЦЭМ!$I$34:$I$777,СВЦЭМ!$A$34:$A$777,$A308,СВЦЭМ!$B$33:$B$776,S$284)+'СЕТ СН'!$F$13</f>
        <v>0</v>
      </c>
      <c r="T308" s="36">
        <f>SUMIFS(СВЦЭМ!$I$34:$I$777,СВЦЭМ!$A$34:$A$777,$A308,СВЦЭМ!$B$33:$B$776,T$284)+'СЕТ СН'!$F$13</f>
        <v>0</v>
      </c>
      <c r="U308" s="36">
        <f>SUMIFS(СВЦЭМ!$I$34:$I$777,СВЦЭМ!$A$34:$A$777,$A308,СВЦЭМ!$B$33:$B$776,U$284)+'СЕТ СН'!$F$13</f>
        <v>0</v>
      </c>
      <c r="V308" s="36">
        <f>SUMIFS(СВЦЭМ!$I$34:$I$777,СВЦЭМ!$A$34:$A$777,$A308,СВЦЭМ!$B$33:$B$776,V$284)+'СЕТ СН'!$F$13</f>
        <v>0</v>
      </c>
      <c r="W308" s="36">
        <f>SUMIFS(СВЦЭМ!$I$34:$I$777,СВЦЭМ!$A$34:$A$777,$A308,СВЦЭМ!$B$33:$B$776,W$284)+'СЕТ СН'!$F$13</f>
        <v>0</v>
      </c>
      <c r="X308" s="36">
        <f>SUMIFS(СВЦЭМ!$I$34:$I$777,СВЦЭМ!$A$34:$A$777,$A308,СВЦЭМ!$B$33:$B$776,X$284)+'СЕТ СН'!$F$13</f>
        <v>0</v>
      </c>
      <c r="Y308" s="36">
        <f>SUMIFS(СВЦЭМ!$I$34:$I$777,СВЦЭМ!$A$34:$A$777,$A308,СВЦЭМ!$B$33:$B$776,Y$284)+'СЕТ СН'!$F$13</f>
        <v>0</v>
      </c>
    </row>
    <row r="309" spans="1:27" ht="15.75" hidden="1" x14ac:dyDescent="0.2">
      <c r="A309" s="35">
        <f t="shared" si="8"/>
        <v>43886</v>
      </c>
      <c r="B309" s="36">
        <f>SUMIFS(СВЦЭМ!$I$34:$I$777,СВЦЭМ!$A$34:$A$777,$A309,СВЦЭМ!$B$33:$B$776,B$284)+'СЕТ СН'!$F$13</f>
        <v>0</v>
      </c>
      <c r="C309" s="36">
        <f>SUMIFS(СВЦЭМ!$I$34:$I$777,СВЦЭМ!$A$34:$A$777,$A309,СВЦЭМ!$B$33:$B$776,C$284)+'СЕТ СН'!$F$13</f>
        <v>0</v>
      </c>
      <c r="D309" s="36">
        <f>SUMIFS(СВЦЭМ!$I$34:$I$777,СВЦЭМ!$A$34:$A$777,$A309,СВЦЭМ!$B$33:$B$776,D$284)+'СЕТ СН'!$F$13</f>
        <v>0</v>
      </c>
      <c r="E309" s="36">
        <f>SUMIFS(СВЦЭМ!$I$34:$I$777,СВЦЭМ!$A$34:$A$777,$A309,СВЦЭМ!$B$33:$B$776,E$284)+'СЕТ СН'!$F$13</f>
        <v>0</v>
      </c>
      <c r="F309" s="36">
        <f>SUMIFS(СВЦЭМ!$I$34:$I$777,СВЦЭМ!$A$34:$A$777,$A309,СВЦЭМ!$B$33:$B$776,F$284)+'СЕТ СН'!$F$13</f>
        <v>0</v>
      </c>
      <c r="G309" s="36">
        <f>SUMIFS(СВЦЭМ!$I$34:$I$777,СВЦЭМ!$A$34:$A$777,$A309,СВЦЭМ!$B$33:$B$776,G$284)+'СЕТ СН'!$F$13</f>
        <v>0</v>
      </c>
      <c r="H309" s="36">
        <f>SUMIFS(СВЦЭМ!$I$34:$I$777,СВЦЭМ!$A$34:$A$777,$A309,СВЦЭМ!$B$33:$B$776,H$284)+'СЕТ СН'!$F$13</f>
        <v>0</v>
      </c>
      <c r="I309" s="36">
        <f>SUMIFS(СВЦЭМ!$I$34:$I$777,СВЦЭМ!$A$34:$A$777,$A309,СВЦЭМ!$B$33:$B$776,I$284)+'СЕТ СН'!$F$13</f>
        <v>0</v>
      </c>
      <c r="J309" s="36">
        <f>SUMIFS(СВЦЭМ!$I$34:$I$777,СВЦЭМ!$A$34:$A$777,$A309,СВЦЭМ!$B$33:$B$776,J$284)+'СЕТ СН'!$F$13</f>
        <v>0</v>
      </c>
      <c r="K309" s="36">
        <f>SUMIFS(СВЦЭМ!$I$34:$I$777,СВЦЭМ!$A$34:$A$777,$A309,СВЦЭМ!$B$33:$B$776,K$284)+'СЕТ СН'!$F$13</f>
        <v>0</v>
      </c>
      <c r="L309" s="36">
        <f>SUMIFS(СВЦЭМ!$I$34:$I$777,СВЦЭМ!$A$34:$A$777,$A309,СВЦЭМ!$B$33:$B$776,L$284)+'СЕТ СН'!$F$13</f>
        <v>0</v>
      </c>
      <c r="M309" s="36">
        <f>SUMIFS(СВЦЭМ!$I$34:$I$777,СВЦЭМ!$A$34:$A$777,$A309,СВЦЭМ!$B$33:$B$776,M$284)+'СЕТ СН'!$F$13</f>
        <v>0</v>
      </c>
      <c r="N309" s="36">
        <f>SUMIFS(СВЦЭМ!$I$34:$I$777,СВЦЭМ!$A$34:$A$777,$A309,СВЦЭМ!$B$33:$B$776,N$284)+'СЕТ СН'!$F$13</f>
        <v>0</v>
      </c>
      <c r="O309" s="36">
        <f>SUMIFS(СВЦЭМ!$I$34:$I$777,СВЦЭМ!$A$34:$A$777,$A309,СВЦЭМ!$B$33:$B$776,O$284)+'СЕТ СН'!$F$13</f>
        <v>0</v>
      </c>
      <c r="P309" s="36">
        <f>SUMIFS(СВЦЭМ!$I$34:$I$777,СВЦЭМ!$A$34:$A$777,$A309,СВЦЭМ!$B$33:$B$776,P$284)+'СЕТ СН'!$F$13</f>
        <v>0</v>
      </c>
      <c r="Q309" s="36">
        <f>SUMIFS(СВЦЭМ!$I$34:$I$777,СВЦЭМ!$A$34:$A$777,$A309,СВЦЭМ!$B$33:$B$776,Q$284)+'СЕТ СН'!$F$13</f>
        <v>0</v>
      </c>
      <c r="R309" s="36">
        <f>SUMIFS(СВЦЭМ!$I$34:$I$777,СВЦЭМ!$A$34:$A$777,$A309,СВЦЭМ!$B$33:$B$776,R$284)+'СЕТ СН'!$F$13</f>
        <v>0</v>
      </c>
      <c r="S309" s="36">
        <f>SUMIFS(СВЦЭМ!$I$34:$I$777,СВЦЭМ!$A$34:$A$777,$A309,СВЦЭМ!$B$33:$B$776,S$284)+'СЕТ СН'!$F$13</f>
        <v>0</v>
      </c>
      <c r="T309" s="36">
        <f>SUMIFS(СВЦЭМ!$I$34:$I$777,СВЦЭМ!$A$34:$A$777,$A309,СВЦЭМ!$B$33:$B$776,T$284)+'СЕТ СН'!$F$13</f>
        <v>0</v>
      </c>
      <c r="U309" s="36">
        <f>SUMIFS(СВЦЭМ!$I$34:$I$777,СВЦЭМ!$A$34:$A$777,$A309,СВЦЭМ!$B$33:$B$776,U$284)+'СЕТ СН'!$F$13</f>
        <v>0</v>
      </c>
      <c r="V309" s="36">
        <f>SUMIFS(СВЦЭМ!$I$34:$I$777,СВЦЭМ!$A$34:$A$777,$A309,СВЦЭМ!$B$33:$B$776,V$284)+'СЕТ СН'!$F$13</f>
        <v>0</v>
      </c>
      <c r="W309" s="36">
        <f>SUMIFS(СВЦЭМ!$I$34:$I$777,СВЦЭМ!$A$34:$A$777,$A309,СВЦЭМ!$B$33:$B$776,W$284)+'СЕТ СН'!$F$13</f>
        <v>0</v>
      </c>
      <c r="X309" s="36">
        <f>SUMIFS(СВЦЭМ!$I$34:$I$777,СВЦЭМ!$A$34:$A$777,$A309,СВЦЭМ!$B$33:$B$776,X$284)+'СЕТ СН'!$F$13</f>
        <v>0</v>
      </c>
      <c r="Y309" s="36">
        <f>SUMIFS(СВЦЭМ!$I$34:$I$777,СВЦЭМ!$A$34:$A$777,$A309,СВЦЭМ!$B$33:$B$776,Y$284)+'СЕТ СН'!$F$13</f>
        <v>0</v>
      </c>
    </row>
    <row r="310" spans="1:27" ht="15.75" hidden="1" x14ac:dyDescent="0.2">
      <c r="A310" s="35">
        <f t="shared" si="8"/>
        <v>43887</v>
      </c>
      <c r="B310" s="36">
        <f>SUMIFS(СВЦЭМ!$I$34:$I$777,СВЦЭМ!$A$34:$A$777,$A310,СВЦЭМ!$B$33:$B$776,B$284)+'СЕТ СН'!$F$13</f>
        <v>0</v>
      </c>
      <c r="C310" s="36">
        <f>SUMIFS(СВЦЭМ!$I$34:$I$777,СВЦЭМ!$A$34:$A$777,$A310,СВЦЭМ!$B$33:$B$776,C$284)+'СЕТ СН'!$F$13</f>
        <v>0</v>
      </c>
      <c r="D310" s="36">
        <f>SUMIFS(СВЦЭМ!$I$34:$I$777,СВЦЭМ!$A$34:$A$777,$A310,СВЦЭМ!$B$33:$B$776,D$284)+'СЕТ СН'!$F$13</f>
        <v>0</v>
      </c>
      <c r="E310" s="36">
        <f>SUMIFS(СВЦЭМ!$I$34:$I$777,СВЦЭМ!$A$34:$A$777,$A310,СВЦЭМ!$B$33:$B$776,E$284)+'СЕТ СН'!$F$13</f>
        <v>0</v>
      </c>
      <c r="F310" s="36">
        <f>SUMIFS(СВЦЭМ!$I$34:$I$777,СВЦЭМ!$A$34:$A$777,$A310,СВЦЭМ!$B$33:$B$776,F$284)+'СЕТ СН'!$F$13</f>
        <v>0</v>
      </c>
      <c r="G310" s="36">
        <f>SUMIFS(СВЦЭМ!$I$34:$I$777,СВЦЭМ!$A$34:$A$777,$A310,СВЦЭМ!$B$33:$B$776,G$284)+'СЕТ СН'!$F$13</f>
        <v>0</v>
      </c>
      <c r="H310" s="36">
        <f>SUMIFS(СВЦЭМ!$I$34:$I$777,СВЦЭМ!$A$34:$A$777,$A310,СВЦЭМ!$B$33:$B$776,H$284)+'СЕТ СН'!$F$13</f>
        <v>0</v>
      </c>
      <c r="I310" s="36">
        <f>SUMIFS(СВЦЭМ!$I$34:$I$777,СВЦЭМ!$A$34:$A$777,$A310,СВЦЭМ!$B$33:$B$776,I$284)+'СЕТ СН'!$F$13</f>
        <v>0</v>
      </c>
      <c r="J310" s="36">
        <f>SUMIFS(СВЦЭМ!$I$34:$I$777,СВЦЭМ!$A$34:$A$777,$A310,СВЦЭМ!$B$33:$B$776,J$284)+'СЕТ СН'!$F$13</f>
        <v>0</v>
      </c>
      <c r="K310" s="36">
        <f>SUMIFS(СВЦЭМ!$I$34:$I$777,СВЦЭМ!$A$34:$A$777,$A310,СВЦЭМ!$B$33:$B$776,K$284)+'СЕТ СН'!$F$13</f>
        <v>0</v>
      </c>
      <c r="L310" s="36">
        <f>SUMIFS(СВЦЭМ!$I$34:$I$777,СВЦЭМ!$A$34:$A$777,$A310,СВЦЭМ!$B$33:$B$776,L$284)+'СЕТ СН'!$F$13</f>
        <v>0</v>
      </c>
      <c r="M310" s="36">
        <f>SUMIFS(СВЦЭМ!$I$34:$I$777,СВЦЭМ!$A$34:$A$777,$A310,СВЦЭМ!$B$33:$B$776,M$284)+'СЕТ СН'!$F$13</f>
        <v>0</v>
      </c>
      <c r="N310" s="36">
        <f>SUMIFS(СВЦЭМ!$I$34:$I$777,СВЦЭМ!$A$34:$A$777,$A310,СВЦЭМ!$B$33:$B$776,N$284)+'СЕТ СН'!$F$13</f>
        <v>0</v>
      </c>
      <c r="O310" s="36">
        <f>SUMIFS(СВЦЭМ!$I$34:$I$777,СВЦЭМ!$A$34:$A$777,$A310,СВЦЭМ!$B$33:$B$776,O$284)+'СЕТ СН'!$F$13</f>
        <v>0</v>
      </c>
      <c r="P310" s="36">
        <f>SUMIFS(СВЦЭМ!$I$34:$I$777,СВЦЭМ!$A$34:$A$777,$A310,СВЦЭМ!$B$33:$B$776,P$284)+'СЕТ СН'!$F$13</f>
        <v>0</v>
      </c>
      <c r="Q310" s="36">
        <f>SUMIFS(СВЦЭМ!$I$34:$I$777,СВЦЭМ!$A$34:$A$777,$A310,СВЦЭМ!$B$33:$B$776,Q$284)+'СЕТ СН'!$F$13</f>
        <v>0</v>
      </c>
      <c r="R310" s="36">
        <f>SUMIFS(СВЦЭМ!$I$34:$I$777,СВЦЭМ!$A$34:$A$777,$A310,СВЦЭМ!$B$33:$B$776,R$284)+'СЕТ СН'!$F$13</f>
        <v>0</v>
      </c>
      <c r="S310" s="36">
        <f>SUMIFS(СВЦЭМ!$I$34:$I$777,СВЦЭМ!$A$34:$A$777,$A310,СВЦЭМ!$B$33:$B$776,S$284)+'СЕТ СН'!$F$13</f>
        <v>0</v>
      </c>
      <c r="T310" s="36">
        <f>SUMIFS(СВЦЭМ!$I$34:$I$777,СВЦЭМ!$A$34:$A$777,$A310,СВЦЭМ!$B$33:$B$776,T$284)+'СЕТ СН'!$F$13</f>
        <v>0</v>
      </c>
      <c r="U310" s="36">
        <f>SUMIFS(СВЦЭМ!$I$34:$I$777,СВЦЭМ!$A$34:$A$777,$A310,СВЦЭМ!$B$33:$B$776,U$284)+'СЕТ СН'!$F$13</f>
        <v>0</v>
      </c>
      <c r="V310" s="36">
        <f>SUMIFS(СВЦЭМ!$I$34:$I$777,СВЦЭМ!$A$34:$A$777,$A310,СВЦЭМ!$B$33:$B$776,V$284)+'СЕТ СН'!$F$13</f>
        <v>0</v>
      </c>
      <c r="W310" s="36">
        <f>SUMIFS(СВЦЭМ!$I$34:$I$777,СВЦЭМ!$A$34:$A$777,$A310,СВЦЭМ!$B$33:$B$776,W$284)+'СЕТ СН'!$F$13</f>
        <v>0</v>
      </c>
      <c r="X310" s="36">
        <f>SUMIFS(СВЦЭМ!$I$34:$I$777,СВЦЭМ!$A$34:$A$777,$A310,СВЦЭМ!$B$33:$B$776,X$284)+'СЕТ СН'!$F$13</f>
        <v>0</v>
      </c>
      <c r="Y310" s="36">
        <f>SUMIFS(СВЦЭМ!$I$34:$I$777,СВЦЭМ!$A$34:$A$777,$A310,СВЦЭМ!$B$33:$B$776,Y$284)+'СЕТ СН'!$F$13</f>
        <v>0</v>
      </c>
    </row>
    <row r="311" spans="1:27" ht="15.75" hidden="1" x14ac:dyDescent="0.2">
      <c r="A311" s="35">
        <f t="shared" si="8"/>
        <v>43888</v>
      </c>
      <c r="B311" s="36">
        <f>SUMIFS(СВЦЭМ!$I$34:$I$777,СВЦЭМ!$A$34:$A$777,$A311,СВЦЭМ!$B$33:$B$776,B$284)+'СЕТ СН'!$F$13</f>
        <v>0</v>
      </c>
      <c r="C311" s="36">
        <f>SUMIFS(СВЦЭМ!$I$34:$I$777,СВЦЭМ!$A$34:$A$777,$A311,СВЦЭМ!$B$33:$B$776,C$284)+'СЕТ СН'!$F$13</f>
        <v>0</v>
      </c>
      <c r="D311" s="36">
        <f>SUMIFS(СВЦЭМ!$I$34:$I$777,СВЦЭМ!$A$34:$A$777,$A311,СВЦЭМ!$B$33:$B$776,D$284)+'СЕТ СН'!$F$13</f>
        <v>0</v>
      </c>
      <c r="E311" s="36">
        <f>SUMIFS(СВЦЭМ!$I$34:$I$777,СВЦЭМ!$A$34:$A$777,$A311,СВЦЭМ!$B$33:$B$776,E$284)+'СЕТ СН'!$F$13</f>
        <v>0</v>
      </c>
      <c r="F311" s="36">
        <f>SUMIFS(СВЦЭМ!$I$34:$I$777,СВЦЭМ!$A$34:$A$777,$A311,СВЦЭМ!$B$33:$B$776,F$284)+'СЕТ СН'!$F$13</f>
        <v>0</v>
      </c>
      <c r="G311" s="36">
        <f>SUMIFS(СВЦЭМ!$I$34:$I$777,СВЦЭМ!$A$34:$A$777,$A311,СВЦЭМ!$B$33:$B$776,G$284)+'СЕТ СН'!$F$13</f>
        <v>0</v>
      </c>
      <c r="H311" s="36">
        <f>SUMIFS(СВЦЭМ!$I$34:$I$777,СВЦЭМ!$A$34:$A$777,$A311,СВЦЭМ!$B$33:$B$776,H$284)+'СЕТ СН'!$F$13</f>
        <v>0</v>
      </c>
      <c r="I311" s="36">
        <f>SUMIFS(СВЦЭМ!$I$34:$I$777,СВЦЭМ!$A$34:$A$777,$A311,СВЦЭМ!$B$33:$B$776,I$284)+'СЕТ СН'!$F$13</f>
        <v>0</v>
      </c>
      <c r="J311" s="36">
        <f>SUMIFS(СВЦЭМ!$I$34:$I$777,СВЦЭМ!$A$34:$A$777,$A311,СВЦЭМ!$B$33:$B$776,J$284)+'СЕТ СН'!$F$13</f>
        <v>0</v>
      </c>
      <c r="K311" s="36">
        <f>SUMIFS(СВЦЭМ!$I$34:$I$777,СВЦЭМ!$A$34:$A$777,$A311,СВЦЭМ!$B$33:$B$776,K$284)+'СЕТ СН'!$F$13</f>
        <v>0</v>
      </c>
      <c r="L311" s="36">
        <f>SUMIFS(СВЦЭМ!$I$34:$I$777,СВЦЭМ!$A$34:$A$777,$A311,СВЦЭМ!$B$33:$B$776,L$284)+'СЕТ СН'!$F$13</f>
        <v>0</v>
      </c>
      <c r="M311" s="36">
        <f>SUMIFS(СВЦЭМ!$I$34:$I$777,СВЦЭМ!$A$34:$A$777,$A311,СВЦЭМ!$B$33:$B$776,M$284)+'СЕТ СН'!$F$13</f>
        <v>0</v>
      </c>
      <c r="N311" s="36">
        <f>SUMIFS(СВЦЭМ!$I$34:$I$777,СВЦЭМ!$A$34:$A$777,$A311,СВЦЭМ!$B$33:$B$776,N$284)+'СЕТ СН'!$F$13</f>
        <v>0</v>
      </c>
      <c r="O311" s="36">
        <f>SUMIFS(СВЦЭМ!$I$34:$I$777,СВЦЭМ!$A$34:$A$777,$A311,СВЦЭМ!$B$33:$B$776,O$284)+'СЕТ СН'!$F$13</f>
        <v>0</v>
      </c>
      <c r="P311" s="36">
        <f>SUMIFS(СВЦЭМ!$I$34:$I$777,СВЦЭМ!$A$34:$A$777,$A311,СВЦЭМ!$B$33:$B$776,P$284)+'СЕТ СН'!$F$13</f>
        <v>0</v>
      </c>
      <c r="Q311" s="36">
        <f>SUMIFS(СВЦЭМ!$I$34:$I$777,СВЦЭМ!$A$34:$A$777,$A311,СВЦЭМ!$B$33:$B$776,Q$284)+'СЕТ СН'!$F$13</f>
        <v>0</v>
      </c>
      <c r="R311" s="36">
        <f>SUMIFS(СВЦЭМ!$I$34:$I$777,СВЦЭМ!$A$34:$A$777,$A311,СВЦЭМ!$B$33:$B$776,R$284)+'СЕТ СН'!$F$13</f>
        <v>0</v>
      </c>
      <c r="S311" s="36">
        <f>SUMIFS(СВЦЭМ!$I$34:$I$777,СВЦЭМ!$A$34:$A$777,$A311,СВЦЭМ!$B$33:$B$776,S$284)+'СЕТ СН'!$F$13</f>
        <v>0</v>
      </c>
      <c r="T311" s="36">
        <f>SUMIFS(СВЦЭМ!$I$34:$I$777,СВЦЭМ!$A$34:$A$777,$A311,СВЦЭМ!$B$33:$B$776,T$284)+'СЕТ СН'!$F$13</f>
        <v>0</v>
      </c>
      <c r="U311" s="36">
        <f>SUMIFS(СВЦЭМ!$I$34:$I$777,СВЦЭМ!$A$34:$A$777,$A311,СВЦЭМ!$B$33:$B$776,U$284)+'СЕТ СН'!$F$13</f>
        <v>0</v>
      </c>
      <c r="V311" s="36">
        <f>SUMIFS(СВЦЭМ!$I$34:$I$777,СВЦЭМ!$A$34:$A$777,$A311,СВЦЭМ!$B$33:$B$776,V$284)+'СЕТ СН'!$F$13</f>
        <v>0</v>
      </c>
      <c r="W311" s="36">
        <f>SUMIFS(СВЦЭМ!$I$34:$I$777,СВЦЭМ!$A$34:$A$777,$A311,СВЦЭМ!$B$33:$B$776,W$284)+'СЕТ СН'!$F$13</f>
        <v>0</v>
      </c>
      <c r="X311" s="36">
        <f>SUMIFS(СВЦЭМ!$I$34:$I$777,СВЦЭМ!$A$34:$A$777,$A311,СВЦЭМ!$B$33:$B$776,X$284)+'СЕТ СН'!$F$13</f>
        <v>0</v>
      </c>
      <c r="Y311" s="36">
        <f>SUMIFS(СВЦЭМ!$I$34:$I$777,СВЦЭМ!$A$34:$A$777,$A311,СВЦЭМ!$B$33:$B$776,Y$284)+'СЕТ СН'!$F$13</f>
        <v>0</v>
      </c>
    </row>
    <row r="312" spans="1:27" ht="15.75" hidden="1" x14ac:dyDescent="0.2">
      <c r="A312" s="35">
        <f t="shared" si="8"/>
        <v>43889</v>
      </c>
      <c r="B312" s="36">
        <f>SUMIFS(СВЦЭМ!$I$34:$I$777,СВЦЭМ!$A$34:$A$777,$A312,СВЦЭМ!$B$33:$B$776,B$284)+'СЕТ СН'!$F$13</f>
        <v>0</v>
      </c>
      <c r="C312" s="36">
        <f>SUMIFS(СВЦЭМ!$I$34:$I$777,СВЦЭМ!$A$34:$A$777,$A312,СВЦЭМ!$B$33:$B$776,C$284)+'СЕТ СН'!$F$13</f>
        <v>0</v>
      </c>
      <c r="D312" s="36">
        <f>SUMIFS(СВЦЭМ!$I$34:$I$777,СВЦЭМ!$A$34:$A$777,$A312,СВЦЭМ!$B$33:$B$776,D$284)+'СЕТ СН'!$F$13</f>
        <v>0</v>
      </c>
      <c r="E312" s="36">
        <f>SUMIFS(СВЦЭМ!$I$34:$I$777,СВЦЭМ!$A$34:$A$777,$A312,СВЦЭМ!$B$33:$B$776,E$284)+'СЕТ СН'!$F$13</f>
        <v>0</v>
      </c>
      <c r="F312" s="36">
        <f>SUMIFS(СВЦЭМ!$I$34:$I$777,СВЦЭМ!$A$34:$A$777,$A312,СВЦЭМ!$B$33:$B$776,F$284)+'СЕТ СН'!$F$13</f>
        <v>0</v>
      </c>
      <c r="G312" s="36">
        <f>SUMIFS(СВЦЭМ!$I$34:$I$777,СВЦЭМ!$A$34:$A$777,$A312,СВЦЭМ!$B$33:$B$776,G$284)+'СЕТ СН'!$F$13</f>
        <v>0</v>
      </c>
      <c r="H312" s="36">
        <f>SUMIFS(СВЦЭМ!$I$34:$I$777,СВЦЭМ!$A$34:$A$777,$A312,СВЦЭМ!$B$33:$B$776,H$284)+'СЕТ СН'!$F$13</f>
        <v>0</v>
      </c>
      <c r="I312" s="36">
        <f>SUMIFS(СВЦЭМ!$I$34:$I$777,СВЦЭМ!$A$34:$A$777,$A312,СВЦЭМ!$B$33:$B$776,I$284)+'СЕТ СН'!$F$13</f>
        <v>0</v>
      </c>
      <c r="J312" s="36">
        <f>SUMIFS(СВЦЭМ!$I$34:$I$777,СВЦЭМ!$A$34:$A$777,$A312,СВЦЭМ!$B$33:$B$776,J$284)+'СЕТ СН'!$F$13</f>
        <v>0</v>
      </c>
      <c r="K312" s="36">
        <f>SUMIFS(СВЦЭМ!$I$34:$I$777,СВЦЭМ!$A$34:$A$777,$A312,СВЦЭМ!$B$33:$B$776,K$284)+'СЕТ СН'!$F$13</f>
        <v>0</v>
      </c>
      <c r="L312" s="36">
        <f>SUMIFS(СВЦЭМ!$I$34:$I$777,СВЦЭМ!$A$34:$A$777,$A312,СВЦЭМ!$B$33:$B$776,L$284)+'СЕТ СН'!$F$13</f>
        <v>0</v>
      </c>
      <c r="M312" s="36">
        <f>SUMIFS(СВЦЭМ!$I$34:$I$777,СВЦЭМ!$A$34:$A$777,$A312,СВЦЭМ!$B$33:$B$776,M$284)+'СЕТ СН'!$F$13</f>
        <v>0</v>
      </c>
      <c r="N312" s="36">
        <f>SUMIFS(СВЦЭМ!$I$34:$I$777,СВЦЭМ!$A$34:$A$777,$A312,СВЦЭМ!$B$33:$B$776,N$284)+'СЕТ СН'!$F$13</f>
        <v>0</v>
      </c>
      <c r="O312" s="36">
        <f>SUMIFS(СВЦЭМ!$I$34:$I$777,СВЦЭМ!$A$34:$A$777,$A312,СВЦЭМ!$B$33:$B$776,O$284)+'СЕТ СН'!$F$13</f>
        <v>0</v>
      </c>
      <c r="P312" s="36">
        <f>SUMIFS(СВЦЭМ!$I$34:$I$777,СВЦЭМ!$A$34:$A$777,$A312,СВЦЭМ!$B$33:$B$776,P$284)+'СЕТ СН'!$F$13</f>
        <v>0</v>
      </c>
      <c r="Q312" s="36">
        <f>SUMIFS(СВЦЭМ!$I$34:$I$777,СВЦЭМ!$A$34:$A$777,$A312,СВЦЭМ!$B$33:$B$776,Q$284)+'СЕТ СН'!$F$13</f>
        <v>0</v>
      </c>
      <c r="R312" s="36">
        <f>SUMIFS(СВЦЭМ!$I$34:$I$777,СВЦЭМ!$A$34:$A$777,$A312,СВЦЭМ!$B$33:$B$776,R$284)+'СЕТ СН'!$F$13</f>
        <v>0</v>
      </c>
      <c r="S312" s="36">
        <f>SUMIFS(СВЦЭМ!$I$34:$I$777,СВЦЭМ!$A$34:$A$777,$A312,СВЦЭМ!$B$33:$B$776,S$284)+'СЕТ СН'!$F$13</f>
        <v>0</v>
      </c>
      <c r="T312" s="36">
        <f>SUMIFS(СВЦЭМ!$I$34:$I$777,СВЦЭМ!$A$34:$A$777,$A312,СВЦЭМ!$B$33:$B$776,T$284)+'СЕТ СН'!$F$13</f>
        <v>0</v>
      </c>
      <c r="U312" s="36">
        <f>SUMIFS(СВЦЭМ!$I$34:$I$777,СВЦЭМ!$A$34:$A$777,$A312,СВЦЭМ!$B$33:$B$776,U$284)+'СЕТ СН'!$F$13</f>
        <v>0</v>
      </c>
      <c r="V312" s="36">
        <f>SUMIFS(СВЦЭМ!$I$34:$I$777,СВЦЭМ!$A$34:$A$777,$A312,СВЦЭМ!$B$33:$B$776,V$284)+'СЕТ СН'!$F$13</f>
        <v>0</v>
      </c>
      <c r="W312" s="36">
        <f>SUMIFS(СВЦЭМ!$I$34:$I$777,СВЦЭМ!$A$34:$A$777,$A312,СВЦЭМ!$B$33:$B$776,W$284)+'СЕТ СН'!$F$13</f>
        <v>0</v>
      </c>
      <c r="X312" s="36">
        <f>SUMIFS(СВЦЭМ!$I$34:$I$777,СВЦЭМ!$A$34:$A$777,$A312,СВЦЭМ!$B$33:$B$776,X$284)+'СЕТ СН'!$F$13</f>
        <v>0</v>
      </c>
      <c r="Y312" s="36">
        <f>SUMIFS(СВЦЭМ!$I$34:$I$777,СВЦЭМ!$A$34:$A$777,$A312,СВЦЭМ!$B$33:$B$776,Y$284)+'СЕТ СН'!$F$13</f>
        <v>0</v>
      </c>
    </row>
    <row r="313" spans="1:27" ht="15.75" hidden="1" x14ac:dyDescent="0.2">
      <c r="A313" s="35">
        <f t="shared" si="8"/>
        <v>43890</v>
      </c>
      <c r="B313" s="36">
        <f>SUMIFS(СВЦЭМ!$I$34:$I$777,СВЦЭМ!$A$34:$A$777,$A313,СВЦЭМ!$B$33:$B$776,B$284)+'СЕТ СН'!$F$13</f>
        <v>0</v>
      </c>
      <c r="C313" s="36">
        <f>SUMIFS(СВЦЭМ!$I$34:$I$777,СВЦЭМ!$A$34:$A$777,$A313,СВЦЭМ!$B$33:$B$776,C$284)+'СЕТ СН'!$F$13</f>
        <v>0</v>
      </c>
      <c r="D313" s="36">
        <f>SUMIFS(СВЦЭМ!$I$34:$I$777,СВЦЭМ!$A$34:$A$777,$A313,СВЦЭМ!$B$33:$B$776,D$284)+'СЕТ СН'!$F$13</f>
        <v>0</v>
      </c>
      <c r="E313" s="36">
        <f>SUMIFS(СВЦЭМ!$I$34:$I$777,СВЦЭМ!$A$34:$A$777,$A313,СВЦЭМ!$B$33:$B$776,E$284)+'СЕТ СН'!$F$13</f>
        <v>0</v>
      </c>
      <c r="F313" s="36">
        <f>SUMIFS(СВЦЭМ!$I$34:$I$777,СВЦЭМ!$A$34:$A$777,$A313,СВЦЭМ!$B$33:$B$776,F$284)+'СЕТ СН'!$F$13</f>
        <v>0</v>
      </c>
      <c r="G313" s="36">
        <f>SUMIFS(СВЦЭМ!$I$34:$I$777,СВЦЭМ!$A$34:$A$777,$A313,СВЦЭМ!$B$33:$B$776,G$284)+'СЕТ СН'!$F$13</f>
        <v>0</v>
      </c>
      <c r="H313" s="36">
        <f>SUMIFS(СВЦЭМ!$I$34:$I$777,СВЦЭМ!$A$34:$A$777,$A313,СВЦЭМ!$B$33:$B$776,H$284)+'СЕТ СН'!$F$13</f>
        <v>0</v>
      </c>
      <c r="I313" s="36">
        <f>SUMIFS(СВЦЭМ!$I$34:$I$777,СВЦЭМ!$A$34:$A$777,$A313,СВЦЭМ!$B$33:$B$776,I$284)+'СЕТ СН'!$F$13</f>
        <v>0</v>
      </c>
      <c r="J313" s="36">
        <f>SUMIFS(СВЦЭМ!$I$34:$I$777,СВЦЭМ!$A$34:$A$777,$A313,СВЦЭМ!$B$33:$B$776,J$284)+'СЕТ СН'!$F$13</f>
        <v>0</v>
      </c>
      <c r="K313" s="36">
        <f>SUMIFS(СВЦЭМ!$I$34:$I$777,СВЦЭМ!$A$34:$A$777,$A313,СВЦЭМ!$B$33:$B$776,K$284)+'СЕТ СН'!$F$13</f>
        <v>0</v>
      </c>
      <c r="L313" s="36">
        <f>SUMIFS(СВЦЭМ!$I$34:$I$777,СВЦЭМ!$A$34:$A$777,$A313,СВЦЭМ!$B$33:$B$776,L$284)+'СЕТ СН'!$F$13</f>
        <v>0</v>
      </c>
      <c r="M313" s="36">
        <f>SUMIFS(СВЦЭМ!$I$34:$I$777,СВЦЭМ!$A$34:$A$777,$A313,СВЦЭМ!$B$33:$B$776,M$284)+'СЕТ СН'!$F$13</f>
        <v>0</v>
      </c>
      <c r="N313" s="36">
        <f>SUMIFS(СВЦЭМ!$I$34:$I$777,СВЦЭМ!$A$34:$A$777,$A313,СВЦЭМ!$B$33:$B$776,N$284)+'СЕТ СН'!$F$13</f>
        <v>0</v>
      </c>
      <c r="O313" s="36">
        <f>SUMIFS(СВЦЭМ!$I$34:$I$777,СВЦЭМ!$A$34:$A$777,$A313,СВЦЭМ!$B$33:$B$776,O$284)+'СЕТ СН'!$F$13</f>
        <v>0</v>
      </c>
      <c r="P313" s="36">
        <f>SUMIFS(СВЦЭМ!$I$34:$I$777,СВЦЭМ!$A$34:$A$777,$A313,СВЦЭМ!$B$33:$B$776,P$284)+'СЕТ СН'!$F$13</f>
        <v>0</v>
      </c>
      <c r="Q313" s="36">
        <f>SUMIFS(СВЦЭМ!$I$34:$I$777,СВЦЭМ!$A$34:$A$777,$A313,СВЦЭМ!$B$33:$B$776,Q$284)+'СЕТ СН'!$F$13</f>
        <v>0</v>
      </c>
      <c r="R313" s="36">
        <f>SUMIFS(СВЦЭМ!$I$34:$I$777,СВЦЭМ!$A$34:$A$777,$A313,СВЦЭМ!$B$33:$B$776,R$284)+'СЕТ СН'!$F$13</f>
        <v>0</v>
      </c>
      <c r="S313" s="36">
        <f>SUMIFS(СВЦЭМ!$I$34:$I$777,СВЦЭМ!$A$34:$A$777,$A313,СВЦЭМ!$B$33:$B$776,S$284)+'СЕТ СН'!$F$13</f>
        <v>0</v>
      </c>
      <c r="T313" s="36">
        <f>SUMIFS(СВЦЭМ!$I$34:$I$777,СВЦЭМ!$A$34:$A$777,$A313,СВЦЭМ!$B$33:$B$776,T$284)+'СЕТ СН'!$F$13</f>
        <v>0</v>
      </c>
      <c r="U313" s="36">
        <f>SUMIFS(СВЦЭМ!$I$34:$I$777,СВЦЭМ!$A$34:$A$777,$A313,СВЦЭМ!$B$33:$B$776,U$284)+'СЕТ СН'!$F$13</f>
        <v>0</v>
      </c>
      <c r="V313" s="36">
        <f>SUMIFS(СВЦЭМ!$I$34:$I$777,СВЦЭМ!$A$34:$A$777,$A313,СВЦЭМ!$B$33:$B$776,V$284)+'СЕТ СН'!$F$13</f>
        <v>0</v>
      </c>
      <c r="W313" s="36">
        <f>SUMIFS(СВЦЭМ!$I$34:$I$777,СВЦЭМ!$A$34:$A$777,$A313,СВЦЭМ!$B$33:$B$776,W$284)+'СЕТ СН'!$F$13</f>
        <v>0</v>
      </c>
      <c r="X313" s="36">
        <f>SUMIFS(СВЦЭМ!$I$34:$I$777,СВЦЭМ!$A$34:$A$777,$A313,СВЦЭМ!$B$33:$B$776,X$284)+'СЕТ СН'!$F$13</f>
        <v>0</v>
      </c>
      <c r="Y313" s="36">
        <f>SUMIFS(СВЦЭМ!$I$34:$I$777,СВЦЭМ!$A$34:$A$777,$A313,СВЦЭМ!$B$33:$B$776,Y$284)+'СЕТ СН'!$F$13</f>
        <v>0</v>
      </c>
    </row>
    <row r="314" spans="1:27" ht="15.75" hidden="1" x14ac:dyDescent="0.2">
      <c r="A314" s="35">
        <f t="shared" si="8"/>
        <v>43891</v>
      </c>
      <c r="B314" s="36">
        <f>SUMIFS(СВЦЭМ!$I$34:$I$777,СВЦЭМ!$A$34:$A$777,$A314,СВЦЭМ!$B$33:$B$776,B$284)+'СЕТ СН'!$F$13</f>
        <v>0</v>
      </c>
      <c r="C314" s="36">
        <f>SUMIFS(СВЦЭМ!$I$34:$I$777,СВЦЭМ!$A$34:$A$777,$A314,СВЦЭМ!$B$33:$B$776,C$284)+'СЕТ СН'!$F$13</f>
        <v>0</v>
      </c>
      <c r="D314" s="36">
        <f>SUMIFS(СВЦЭМ!$I$34:$I$777,СВЦЭМ!$A$34:$A$777,$A314,СВЦЭМ!$B$33:$B$776,D$284)+'СЕТ СН'!$F$13</f>
        <v>0</v>
      </c>
      <c r="E314" s="36">
        <f>SUMIFS(СВЦЭМ!$I$34:$I$777,СВЦЭМ!$A$34:$A$777,$A314,СВЦЭМ!$B$33:$B$776,E$284)+'СЕТ СН'!$F$13</f>
        <v>0</v>
      </c>
      <c r="F314" s="36">
        <f>SUMIFS(СВЦЭМ!$I$34:$I$777,СВЦЭМ!$A$34:$A$777,$A314,СВЦЭМ!$B$33:$B$776,F$284)+'СЕТ СН'!$F$13</f>
        <v>0</v>
      </c>
      <c r="G314" s="36">
        <f>SUMIFS(СВЦЭМ!$I$34:$I$777,СВЦЭМ!$A$34:$A$777,$A314,СВЦЭМ!$B$33:$B$776,G$284)+'СЕТ СН'!$F$13</f>
        <v>0</v>
      </c>
      <c r="H314" s="36">
        <f>SUMIFS(СВЦЭМ!$I$34:$I$777,СВЦЭМ!$A$34:$A$777,$A314,СВЦЭМ!$B$33:$B$776,H$284)+'СЕТ СН'!$F$13</f>
        <v>0</v>
      </c>
      <c r="I314" s="36">
        <f>SUMIFS(СВЦЭМ!$I$34:$I$777,СВЦЭМ!$A$34:$A$777,$A314,СВЦЭМ!$B$33:$B$776,I$284)+'СЕТ СН'!$F$13</f>
        <v>0</v>
      </c>
      <c r="J314" s="36">
        <f>SUMIFS(СВЦЭМ!$I$34:$I$777,СВЦЭМ!$A$34:$A$777,$A314,СВЦЭМ!$B$33:$B$776,J$284)+'СЕТ СН'!$F$13</f>
        <v>0</v>
      </c>
      <c r="K314" s="36">
        <f>SUMIFS(СВЦЭМ!$I$34:$I$777,СВЦЭМ!$A$34:$A$777,$A314,СВЦЭМ!$B$33:$B$776,K$284)+'СЕТ СН'!$F$13</f>
        <v>0</v>
      </c>
      <c r="L314" s="36">
        <f>SUMIFS(СВЦЭМ!$I$34:$I$777,СВЦЭМ!$A$34:$A$777,$A314,СВЦЭМ!$B$33:$B$776,L$284)+'СЕТ СН'!$F$13</f>
        <v>0</v>
      </c>
      <c r="M314" s="36">
        <f>SUMIFS(СВЦЭМ!$I$34:$I$777,СВЦЭМ!$A$34:$A$777,$A314,СВЦЭМ!$B$33:$B$776,M$284)+'СЕТ СН'!$F$13</f>
        <v>0</v>
      </c>
      <c r="N314" s="36">
        <f>SUMIFS(СВЦЭМ!$I$34:$I$777,СВЦЭМ!$A$34:$A$777,$A314,СВЦЭМ!$B$33:$B$776,N$284)+'СЕТ СН'!$F$13</f>
        <v>0</v>
      </c>
      <c r="O314" s="36">
        <f>SUMIFS(СВЦЭМ!$I$34:$I$777,СВЦЭМ!$A$34:$A$777,$A314,СВЦЭМ!$B$33:$B$776,O$284)+'СЕТ СН'!$F$13</f>
        <v>0</v>
      </c>
      <c r="P314" s="36">
        <f>SUMIFS(СВЦЭМ!$I$34:$I$777,СВЦЭМ!$A$34:$A$777,$A314,СВЦЭМ!$B$33:$B$776,P$284)+'СЕТ СН'!$F$13</f>
        <v>0</v>
      </c>
      <c r="Q314" s="36">
        <f>SUMIFS(СВЦЭМ!$I$34:$I$777,СВЦЭМ!$A$34:$A$777,$A314,СВЦЭМ!$B$33:$B$776,Q$284)+'СЕТ СН'!$F$13</f>
        <v>0</v>
      </c>
      <c r="R314" s="36">
        <f>SUMIFS(СВЦЭМ!$I$34:$I$777,СВЦЭМ!$A$34:$A$777,$A314,СВЦЭМ!$B$33:$B$776,R$284)+'СЕТ СН'!$F$13</f>
        <v>0</v>
      </c>
      <c r="S314" s="36">
        <f>SUMIFS(СВЦЭМ!$I$34:$I$777,СВЦЭМ!$A$34:$A$777,$A314,СВЦЭМ!$B$33:$B$776,S$284)+'СЕТ СН'!$F$13</f>
        <v>0</v>
      </c>
      <c r="T314" s="36">
        <f>SUMIFS(СВЦЭМ!$I$34:$I$777,СВЦЭМ!$A$34:$A$777,$A314,СВЦЭМ!$B$33:$B$776,T$284)+'СЕТ СН'!$F$13</f>
        <v>0</v>
      </c>
      <c r="U314" s="36">
        <f>SUMIFS(СВЦЭМ!$I$34:$I$777,СВЦЭМ!$A$34:$A$777,$A314,СВЦЭМ!$B$33:$B$776,U$284)+'СЕТ СН'!$F$13</f>
        <v>0</v>
      </c>
      <c r="V314" s="36">
        <f>SUMIFS(СВЦЭМ!$I$34:$I$777,СВЦЭМ!$A$34:$A$777,$A314,СВЦЭМ!$B$33:$B$776,V$284)+'СЕТ СН'!$F$13</f>
        <v>0</v>
      </c>
      <c r="W314" s="36">
        <f>SUMIFS(СВЦЭМ!$I$34:$I$777,СВЦЭМ!$A$34:$A$777,$A314,СВЦЭМ!$B$33:$B$776,W$284)+'СЕТ СН'!$F$13</f>
        <v>0</v>
      </c>
      <c r="X314" s="36">
        <f>SUMIFS(СВЦЭМ!$I$34:$I$777,СВЦЭМ!$A$34:$A$777,$A314,СВЦЭМ!$B$33:$B$776,X$284)+'СЕТ СН'!$F$13</f>
        <v>0</v>
      </c>
      <c r="Y314" s="36">
        <f>SUMIFS(СВЦЭМ!$I$34:$I$777,СВЦЭМ!$A$34:$A$777,$A314,СВЦЭМ!$B$33:$B$776,Y$284)+'СЕТ СН'!$F$13</f>
        <v>0</v>
      </c>
    </row>
    <row r="315" spans="1:27" ht="15.75" hidden="1" x14ac:dyDescent="0.2">
      <c r="A315" s="35">
        <f t="shared" si="8"/>
        <v>43892</v>
      </c>
      <c r="B315" s="36">
        <f>SUMIFS(СВЦЭМ!$I$34:$I$777,СВЦЭМ!$A$34:$A$777,$A315,СВЦЭМ!$B$33:$B$776,B$284)+'СЕТ СН'!$F$13</f>
        <v>0</v>
      </c>
      <c r="C315" s="36">
        <f>SUMIFS(СВЦЭМ!$I$34:$I$777,СВЦЭМ!$A$34:$A$777,$A315,СВЦЭМ!$B$33:$B$776,C$284)+'СЕТ СН'!$F$13</f>
        <v>0</v>
      </c>
      <c r="D315" s="36">
        <f>SUMIFS(СВЦЭМ!$I$34:$I$777,СВЦЭМ!$A$34:$A$777,$A315,СВЦЭМ!$B$33:$B$776,D$284)+'СЕТ СН'!$F$13</f>
        <v>0</v>
      </c>
      <c r="E315" s="36">
        <f>SUMIFS(СВЦЭМ!$I$34:$I$777,СВЦЭМ!$A$34:$A$777,$A315,СВЦЭМ!$B$33:$B$776,E$284)+'СЕТ СН'!$F$13</f>
        <v>0</v>
      </c>
      <c r="F315" s="36">
        <f>SUMIFS(СВЦЭМ!$I$34:$I$777,СВЦЭМ!$A$34:$A$777,$A315,СВЦЭМ!$B$33:$B$776,F$284)+'СЕТ СН'!$F$13</f>
        <v>0</v>
      </c>
      <c r="G315" s="36">
        <f>SUMIFS(СВЦЭМ!$I$34:$I$777,СВЦЭМ!$A$34:$A$777,$A315,СВЦЭМ!$B$33:$B$776,G$284)+'СЕТ СН'!$F$13</f>
        <v>0</v>
      </c>
      <c r="H315" s="36">
        <f>SUMIFS(СВЦЭМ!$I$34:$I$777,СВЦЭМ!$A$34:$A$777,$A315,СВЦЭМ!$B$33:$B$776,H$284)+'СЕТ СН'!$F$13</f>
        <v>0</v>
      </c>
      <c r="I315" s="36">
        <f>SUMIFS(СВЦЭМ!$I$34:$I$777,СВЦЭМ!$A$34:$A$777,$A315,СВЦЭМ!$B$33:$B$776,I$284)+'СЕТ СН'!$F$13</f>
        <v>0</v>
      </c>
      <c r="J315" s="36">
        <f>SUMIFS(СВЦЭМ!$I$34:$I$777,СВЦЭМ!$A$34:$A$777,$A315,СВЦЭМ!$B$33:$B$776,J$284)+'СЕТ СН'!$F$13</f>
        <v>0</v>
      </c>
      <c r="K315" s="36">
        <f>SUMIFS(СВЦЭМ!$I$34:$I$777,СВЦЭМ!$A$34:$A$777,$A315,СВЦЭМ!$B$33:$B$776,K$284)+'СЕТ СН'!$F$13</f>
        <v>0</v>
      </c>
      <c r="L315" s="36">
        <f>SUMIFS(СВЦЭМ!$I$34:$I$777,СВЦЭМ!$A$34:$A$777,$A315,СВЦЭМ!$B$33:$B$776,L$284)+'СЕТ СН'!$F$13</f>
        <v>0</v>
      </c>
      <c r="M315" s="36">
        <f>SUMIFS(СВЦЭМ!$I$34:$I$777,СВЦЭМ!$A$34:$A$777,$A315,СВЦЭМ!$B$33:$B$776,M$284)+'СЕТ СН'!$F$13</f>
        <v>0</v>
      </c>
      <c r="N315" s="36">
        <f>SUMIFS(СВЦЭМ!$I$34:$I$777,СВЦЭМ!$A$34:$A$777,$A315,СВЦЭМ!$B$33:$B$776,N$284)+'СЕТ СН'!$F$13</f>
        <v>0</v>
      </c>
      <c r="O315" s="36">
        <f>SUMIFS(СВЦЭМ!$I$34:$I$777,СВЦЭМ!$A$34:$A$777,$A315,СВЦЭМ!$B$33:$B$776,O$284)+'СЕТ СН'!$F$13</f>
        <v>0</v>
      </c>
      <c r="P315" s="36">
        <f>SUMIFS(СВЦЭМ!$I$34:$I$777,СВЦЭМ!$A$34:$A$777,$A315,СВЦЭМ!$B$33:$B$776,P$284)+'СЕТ СН'!$F$13</f>
        <v>0</v>
      </c>
      <c r="Q315" s="36">
        <f>SUMIFS(СВЦЭМ!$I$34:$I$777,СВЦЭМ!$A$34:$A$777,$A315,СВЦЭМ!$B$33:$B$776,Q$284)+'СЕТ СН'!$F$13</f>
        <v>0</v>
      </c>
      <c r="R315" s="36">
        <f>SUMIFS(СВЦЭМ!$I$34:$I$777,СВЦЭМ!$A$34:$A$777,$A315,СВЦЭМ!$B$33:$B$776,R$284)+'СЕТ СН'!$F$13</f>
        <v>0</v>
      </c>
      <c r="S315" s="36">
        <f>SUMIFS(СВЦЭМ!$I$34:$I$777,СВЦЭМ!$A$34:$A$777,$A315,СВЦЭМ!$B$33:$B$776,S$284)+'СЕТ СН'!$F$13</f>
        <v>0</v>
      </c>
      <c r="T315" s="36">
        <f>SUMIFS(СВЦЭМ!$I$34:$I$777,СВЦЭМ!$A$34:$A$777,$A315,СВЦЭМ!$B$33:$B$776,T$284)+'СЕТ СН'!$F$13</f>
        <v>0</v>
      </c>
      <c r="U315" s="36">
        <f>SUMIFS(СВЦЭМ!$I$34:$I$777,СВЦЭМ!$A$34:$A$777,$A315,СВЦЭМ!$B$33:$B$776,U$284)+'СЕТ СН'!$F$13</f>
        <v>0</v>
      </c>
      <c r="V315" s="36">
        <f>SUMIFS(СВЦЭМ!$I$34:$I$777,СВЦЭМ!$A$34:$A$777,$A315,СВЦЭМ!$B$33:$B$776,V$284)+'СЕТ СН'!$F$13</f>
        <v>0</v>
      </c>
      <c r="W315" s="36">
        <f>SUMIFS(СВЦЭМ!$I$34:$I$777,СВЦЭМ!$A$34:$A$777,$A315,СВЦЭМ!$B$33:$B$776,W$284)+'СЕТ СН'!$F$13</f>
        <v>0</v>
      </c>
      <c r="X315" s="36">
        <f>SUMIFS(СВЦЭМ!$I$34:$I$777,СВЦЭМ!$A$34:$A$777,$A315,СВЦЭМ!$B$33:$B$776,X$284)+'СЕТ СН'!$F$13</f>
        <v>0</v>
      </c>
      <c r="Y315" s="36">
        <f>SUMIFS(СВЦЭМ!$I$34:$I$777,СВЦЭМ!$A$34:$A$777,$A315,СВЦЭМ!$B$33:$B$776,Y$284)+'СЕТ СН'!$F$13</f>
        <v>0</v>
      </c>
    </row>
    <row r="316" spans="1:27" ht="15.75" hidden="1" x14ac:dyDescent="0.2">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7" ht="12.75" hidden="1" customHeight="1" x14ac:dyDescent="0.2">
      <c r="A317" s="132" t="s">
        <v>7</v>
      </c>
      <c r="B317" s="126" t="s">
        <v>119</v>
      </c>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8"/>
    </row>
    <row r="318" spans="1:27" ht="12.75" hidden="1" customHeight="1" x14ac:dyDescent="0.2">
      <c r="A318" s="133"/>
      <c r="B318" s="129"/>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1"/>
    </row>
    <row r="319" spans="1:27" s="46" customFormat="1" ht="12.75" hidden="1" customHeight="1" x14ac:dyDescent="0.2">
      <c r="A319" s="134"/>
      <c r="B319" s="34">
        <v>1</v>
      </c>
      <c r="C319" s="34">
        <v>2</v>
      </c>
      <c r="D319" s="34">
        <v>3</v>
      </c>
      <c r="E319" s="34">
        <v>4</v>
      </c>
      <c r="F319" s="34">
        <v>5</v>
      </c>
      <c r="G319" s="34">
        <v>6</v>
      </c>
      <c r="H319" s="34">
        <v>7</v>
      </c>
      <c r="I319" s="34">
        <v>8</v>
      </c>
      <c r="J319" s="34">
        <v>9</v>
      </c>
      <c r="K319" s="34">
        <v>10</v>
      </c>
      <c r="L319" s="34">
        <v>11</v>
      </c>
      <c r="M319" s="34">
        <v>12</v>
      </c>
      <c r="N319" s="34">
        <v>13</v>
      </c>
      <c r="O319" s="34">
        <v>14</v>
      </c>
      <c r="P319" s="34">
        <v>15</v>
      </c>
      <c r="Q319" s="34">
        <v>16</v>
      </c>
      <c r="R319" s="34">
        <v>17</v>
      </c>
      <c r="S319" s="34">
        <v>18</v>
      </c>
      <c r="T319" s="34">
        <v>19</v>
      </c>
      <c r="U319" s="34">
        <v>20</v>
      </c>
      <c r="V319" s="34">
        <v>21</v>
      </c>
      <c r="W319" s="34">
        <v>22</v>
      </c>
      <c r="X319" s="34">
        <v>23</v>
      </c>
      <c r="Y319" s="34">
        <v>24</v>
      </c>
    </row>
    <row r="320" spans="1:27" ht="15.75" hidden="1" customHeight="1" x14ac:dyDescent="0.2">
      <c r="A320" s="35" t="str">
        <f>A285</f>
        <v>01.02.2020</v>
      </c>
      <c r="B320" s="36">
        <f>SUMIFS(СВЦЭМ!$J$34:$J$777,СВЦЭМ!$A$34:$A$777,$A320,СВЦЭМ!$B$33:$B$776,B$319)+'СЕТ СН'!$F$13</f>
        <v>0</v>
      </c>
      <c r="C320" s="36">
        <f>SUMIFS(СВЦЭМ!$J$34:$J$777,СВЦЭМ!$A$34:$A$777,$A320,СВЦЭМ!$B$33:$B$776,C$319)+'СЕТ СН'!$F$13</f>
        <v>0</v>
      </c>
      <c r="D320" s="36">
        <f>SUMIFS(СВЦЭМ!$J$34:$J$777,СВЦЭМ!$A$34:$A$777,$A320,СВЦЭМ!$B$33:$B$776,D$319)+'СЕТ СН'!$F$13</f>
        <v>0</v>
      </c>
      <c r="E320" s="36">
        <f>SUMIFS(СВЦЭМ!$J$34:$J$777,СВЦЭМ!$A$34:$A$777,$A320,СВЦЭМ!$B$33:$B$776,E$319)+'СЕТ СН'!$F$13</f>
        <v>0</v>
      </c>
      <c r="F320" s="36">
        <f>SUMIFS(СВЦЭМ!$J$34:$J$777,СВЦЭМ!$A$34:$A$777,$A320,СВЦЭМ!$B$33:$B$776,F$319)+'СЕТ СН'!$F$13</f>
        <v>0</v>
      </c>
      <c r="G320" s="36">
        <f>SUMIFS(СВЦЭМ!$J$34:$J$777,СВЦЭМ!$A$34:$A$777,$A320,СВЦЭМ!$B$33:$B$776,G$319)+'СЕТ СН'!$F$13</f>
        <v>0</v>
      </c>
      <c r="H320" s="36">
        <f>SUMIFS(СВЦЭМ!$J$34:$J$777,СВЦЭМ!$A$34:$A$777,$A320,СВЦЭМ!$B$33:$B$776,H$319)+'СЕТ СН'!$F$13</f>
        <v>0</v>
      </c>
      <c r="I320" s="36">
        <f>SUMIFS(СВЦЭМ!$J$34:$J$777,СВЦЭМ!$A$34:$A$777,$A320,СВЦЭМ!$B$33:$B$776,I$319)+'СЕТ СН'!$F$13</f>
        <v>0</v>
      </c>
      <c r="J320" s="36">
        <f>SUMIFS(СВЦЭМ!$J$34:$J$777,СВЦЭМ!$A$34:$A$777,$A320,СВЦЭМ!$B$33:$B$776,J$319)+'СЕТ СН'!$F$13</f>
        <v>0</v>
      </c>
      <c r="K320" s="36">
        <f>SUMIFS(СВЦЭМ!$J$34:$J$777,СВЦЭМ!$A$34:$A$777,$A320,СВЦЭМ!$B$33:$B$776,K$319)+'СЕТ СН'!$F$13</f>
        <v>0</v>
      </c>
      <c r="L320" s="36">
        <f>SUMIFS(СВЦЭМ!$J$34:$J$777,СВЦЭМ!$A$34:$A$777,$A320,СВЦЭМ!$B$33:$B$776,L$319)+'СЕТ СН'!$F$13</f>
        <v>0</v>
      </c>
      <c r="M320" s="36">
        <f>SUMIFS(СВЦЭМ!$J$34:$J$777,СВЦЭМ!$A$34:$A$777,$A320,СВЦЭМ!$B$33:$B$776,M$319)+'СЕТ СН'!$F$13</f>
        <v>0</v>
      </c>
      <c r="N320" s="36">
        <f>SUMIFS(СВЦЭМ!$J$34:$J$777,СВЦЭМ!$A$34:$A$777,$A320,СВЦЭМ!$B$33:$B$776,N$319)+'СЕТ СН'!$F$13</f>
        <v>0</v>
      </c>
      <c r="O320" s="36">
        <f>SUMIFS(СВЦЭМ!$J$34:$J$777,СВЦЭМ!$A$34:$A$777,$A320,СВЦЭМ!$B$33:$B$776,O$319)+'СЕТ СН'!$F$13</f>
        <v>0</v>
      </c>
      <c r="P320" s="36">
        <f>SUMIFS(СВЦЭМ!$J$34:$J$777,СВЦЭМ!$A$34:$A$777,$A320,СВЦЭМ!$B$33:$B$776,P$319)+'СЕТ СН'!$F$13</f>
        <v>0</v>
      </c>
      <c r="Q320" s="36">
        <f>SUMIFS(СВЦЭМ!$J$34:$J$777,СВЦЭМ!$A$34:$A$777,$A320,СВЦЭМ!$B$33:$B$776,Q$319)+'СЕТ СН'!$F$13</f>
        <v>0</v>
      </c>
      <c r="R320" s="36">
        <f>SUMIFS(СВЦЭМ!$J$34:$J$777,СВЦЭМ!$A$34:$A$777,$A320,СВЦЭМ!$B$33:$B$776,R$319)+'СЕТ СН'!$F$13</f>
        <v>0</v>
      </c>
      <c r="S320" s="36">
        <f>SUMIFS(СВЦЭМ!$J$34:$J$777,СВЦЭМ!$A$34:$A$777,$A320,СВЦЭМ!$B$33:$B$776,S$319)+'СЕТ СН'!$F$13</f>
        <v>0</v>
      </c>
      <c r="T320" s="36">
        <f>SUMIFS(СВЦЭМ!$J$34:$J$777,СВЦЭМ!$A$34:$A$777,$A320,СВЦЭМ!$B$33:$B$776,T$319)+'СЕТ СН'!$F$13</f>
        <v>0</v>
      </c>
      <c r="U320" s="36">
        <f>SUMIFS(СВЦЭМ!$J$34:$J$777,СВЦЭМ!$A$34:$A$777,$A320,СВЦЭМ!$B$33:$B$776,U$319)+'СЕТ СН'!$F$13</f>
        <v>0</v>
      </c>
      <c r="V320" s="36">
        <f>SUMIFS(СВЦЭМ!$J$34:$J$777,СВЦЭМ!$A$34:$A$777,$A320,СВЦЭМ!$B$33:$B$776,V$319)+'СЕТ СН'!$F$13</f>
        <v>0</v>
      </c>
      <c r="W320" s="36">
        <f>SUMIFS(СВЦЭМ!$J$34:$J$777,СВЦЭМ!$A$34:$A$777,$A320,СВЦЭМ!$B$33:$B$776,W$319)+'СЕТ СН'!$F$13</f>
        <v>0</v>
      </c>
      <c r="X320" s="36">
        <f>SUMIFS(СВЦЭМ!$J$34:$J$777,СВЦЭМ!$A$34:$A$777,$A320,СВЦЭМ!$B$33:$B$776,X$319)+'СЕТ СН'!$F$13</f>
        <v>0</v>
      </c>
      <c r="Y320" s="36">
        <f>SUMIFS(СВЦЭМ!$J$34:$J$777,СВЦЭМ!$A$34:$A$777,$A320,СВЦЭМ!$B$33:$B$776,Y$319)+'СЕТ СН'!$F$13</f>
        <v>0</v>
      </c>
      <c r="AA320" s="45"/>
    </row>
    <row r="321" spans="1:25" ht="15.75" hidden="1" x14ac:dyDescent="0.2">
      <c r="A321" s="35">
        <f>A320+1</f>
        <v>43863</v>
      </c>
      <c r="B321" s="36">
        <f>SUMIFS(СВЦЭМ!$J$34:$J$777,СВЦЭМ!$A$34:$A$777,$A321,СВЦЭМ!$B$33:$B$776,B$319)+'СЕТ СН'!$F$13</f>
        <v>0</v>
      </c>
      <c r="C321" s="36">
        <f>SUMIFS(СВЦЭМ!$J$34:$J$777,СВЦЭМ!$A$34:$A$777,$A321,СВЦЭМ!$B$33:$B$776,C$319)+'СЕТ СН'!$F$13</f>
        <v>0</v>
      </c>
      <c r="D321" s="36">
        <f>SUMIFS(СВЦЭМ!$J$34:$J$777,СВЦЭМ!$A$34:$A$777,$A321,СВЦЭМ!$B$33:$B$776,D$319)+'СЕТ СН'!$F$13</f>
        <v>0</v>
      </c>
      <c r="E321" s="36">
        <f>SUMIFS(СВЦЭМ!$J$34:$J$777,СВЦЭМ!$A$34:$A$777,$A321,СВЦЭМ!$B$33:$B$776,E$319)+'СЕТ СН'!$F$13</f>
        <v>0</v>
      </c>
      <c r="F321" s="36">
        <f>SUMIFS(СВЦЭМ!$J$34:$J$777,СВЦЭМ!$A$34:$A$777,$A321,СВЦЭМ!$B$33:$B$776,F$319)+'СЕТ СН'!$F$13</f>
        <v>0</v>
      </c>
      <c r="G321" s="36">
        <f>SUMIFS(СВЦЭМ!$J$34:$J$777,СВЦЭМ!$A$34:$A$777,$A321,СВЦЭМ!$B$33:$B$776,G$319)+'СЕТ СН'!$F$13</f>
        <v>0</v>
      </c>
      <c r="H321" s="36">
        <f>SUMIFS(СВЦЭМ!$J$34:$J$777,СВЦЭМ!$A$34:$A$777,$A321,СВЦЭМ!$B$33:$B$776,H$319)+'СЕТ СН'!$F$13</f>
        <v>0</v>
      </c>
      <c r="I321" s="36">
        <f>SUMIFS(СВЦЭМ!$J$34:$J$777,СВЦЭМ!$A$34:$A$777,$A321,СВЦЭМ!$B$33:$B$776,I$319)+'СЕТ СН'!$F$13</f>
        <v>0</v>
      </c>
      <c r="J321" s="36">
        <f>SUMIFS(СВЦЭМ!$J$34:$J$777,СВЦЭМ!$A$34:$A$777,$A321,СВЦЭМ!$B$33:$B$776,J$319)+'СЕТ СН'!$F$13</f>
        <v>0</v>
      </c>
      <c r="K321" s="36">
        <f>SUMIFS(СВЦЭМ!$J$34:$J$777,СВЦЭМ!$A$34:$A$777,$A321,СВЦЭМ!$B$33:$B$776,K$319)+'СЕТ СН'!$F$13</f>
        <v>0</v>
      </c>
      <c r="L321" s="36">
        <f>SUMIFS(СВЦЭМ!$J$34:$J$777,СВЦЭМ!$A$34:$A$777,$A321,СВЦЭМ!$B$33:$B$776,L$319)+'СЕТ СН'!$F$13</f>
        <v>0</v>
      </c>
      <c r="M321" s="36">
        <f>SUMIFS(СВЦЭМ!$J$34:$J$777,СВЦЭМ!$A$34:$A$777,$A321,СВЦЭМ!$B$33:$B$776,M$319)+'СЕТ СН'!$F$13</f>
        <v>0</v>
      </c>
      <c r="N321" s="36">
        <f>SUMIFS(СВЦЭМ!$J$34:$J$777,СВЦЭМ!$A$34:$A$777,$A321,СВЦЭМ!$B$33:$B$776,N$319)+'СЕТ СН'!$F$13</f>
        <v>0</v>
      </c>
      <c r="O321" s="36">
        <f>SUMIFS(СВЦЭМ!$J$34:$J$777,СВЦЭМ!$A$34:$A$777,$A321,СВЦЭМ!$B$33:$B$776,O$319)+'СЕТ СН'!$F$13</f>
        <v>0</v>
      </c>
      <c r="P321" s="36">
        <f>SUMIFS(СВЦЭМ!$J$34:$J$777,СВЦЭМ!$A$34:$A$777,$A321,СВЦЭМ!$B$33:$B$776,P$319)+'СЕТ СН'!$F$13</f>
        <v>0</v>
      </c>
      <c r="Q321" s="36">
        <f>SUMIFS(СВЦЭМ!$J$34:$J$777,СВЦЭМ!$A$34:$A$777,$A321,СВЦЭМ!$B$33:$B$776,Q$319)+'СЕТ СН'!$F$13</f>
        <v>0</v>
      </c>
      <c r="R321" s="36">
        <f>SUMIFS(СВЦЭМ!$J$34:$J$777,СВЦЭМ!$A$34:$A$777,$A321,СВЦЭМ!$B$33:$B$776,R$319)+'СЕТ СН'!$F$13</f>
        <v>0</v>
      </c>
      <c r="S321" s="36">
        <f>SUMIFS(СВЦЭМ!$J$34:$J$777,СВЦЭМ!$A$34:$A$777,$A321,СВЦЭМ!$B$33:$B$776,S$319)+'СЕТ СН'!$F$13</f>
        <v>0</v>
      </c>
      <c r="T321" s="36">
        <f>SUMIFS(СВЦЭМ!$J$34:$J$777,СВЦЭМ!$A$34:$A$777,$A321,СВЦЭМ!$B$33:$B$776,T$319)+'СЕТ СН'!$F$13</f>
        <v>0</v>
      </c>
      <c r="U321" s="36">
        <f>SUMIFS(СВЦЭМ!$J$34:$J$777,СВЦЭМ!$A$34:$A$777,$A321,СВЦЭМ!$B$33:$B$776,U$319)+'СЕТ СН'!$F$13</f>
        <v>0</v>
      </c>
      <c r="V321" s="36">
        <f>SUMIFS(СВЦЭМ!$J$34:$J$777,СВЦЭМ!$A$34:$A$777,$A321,СВЦЭМ!$B$33:$B$776,V$319)+'СЕТ СН'!$F$13</f>
        <v>0</v>
      </c>
      <c r="W321" s="36">
        <f>SUMIFS(СВЦЭМ!$J$34:$J$777,СВЦЭМ!$A$34:$A$777,$A321,СВЦЭМ!$B$33:$B$776,W$319)+'СЕТ СН'!$F$13</f>
        <v>0</v>
      </c>
      <c r="X321" s="36">
        <f>SUMIFS(СВЦЭМ!$J$34:$J$777,СВЦЭМ!$A$34:$A$777,$A321,СВЦЭМ!$B$33:$B$776,X$319)+'СЕТ СН'!$F$13</f>
        <v>0</v>
      </c>
      <c r="Y321" s="36">
        <f>SUMIFS(СВЦЭМ!$J$34:$J$777,СВЦЭМ!$A$34:$A$777,$A321,СВЦЭМ!$B$33:$B$776,Y$319)+'СЕТ СН'!$F$13</f>
        <v>0</v>
      </c>
    </row>
    <row r="322" spans="1:25" ht="15.75" hidden="1" x14ac:dyDescent="0.2">
      <c r="A322" s="35">
        <f t="shared" ref="A322:A350" si="9">A321+1</f>
        <v>43864</v>
      </c>
      <c r="B322" s="36">
        <f>SUMIFS(СВЦЭМ!$J$34:$J$777,СВЦЭМ!$A$34:$A$777,$A322,СВЦЭМ!$B$33:$B$776,B$319)+'СЕТ СН'!$F$13</f>
        <v>0</v>
      </c>
      <c r="C322" s="36">
        <f>SUMIFS(СВЦЭМ!$J$34:$J$777,СВЦЭМ!$A$34:$A$777,$A322,СВЦЭМ!$B$33:$B$776,C$319)+'СЕТ СН'!$F$13</f>
        <v>0</v>
      </c>
      <c r="D322" s="36">
        <f>SUMIFS(СВЦЭМ!$J$34:$J$777,СВЦЭМ!$A$34:$A$777,$A322,СВЦЭМ!$B$33:$B$776,D$319)+'СЕТ СН'!$F$13</f>
        <v>0</v>
      </c>
      <c r="E322" s="36">
        <f>SUMIFS(СВЦЭМ!$J$34:$J$777,СВЦЭМ!$A$34:$A$777,$A322,СВЦЭМ!$B$33:$B$776,E$319)+'СЕТ СН'!$F$13</f>
        <v>0</v>
      </c>
      <c r="F322" s="36">
        <f>SUMIFS(СВЦЭМ!$J$34:$J$777,СВЦЭМ!$A$34:$A$777,$A322,СВЦЭМ!$B$33:$B$776,F$319)+'СЕТ СН'!$F$13</f>
        <v>0</v>
      </c>
      <c r="G322" s="36">
        <f>SUMIFS(СВЦЭМ!$J$34:$J$777,СВЦЭМ!$A$34:$A$777,$A322,СВЦЭМ!$B$33:$B$776,G$319)+'СЕТ СН'!$F$13</f>
        <v>0</v>
      </c>
      <c r="H322" s="36">
        <f>SUMIFS(СВЦЭМ!$J$34:$J$777,СВЦЭМ!$A$34:$A$777,$A322,СВЦЭМ!$B$33:$B$776,H$319)+'СЕТ СН'!$F$13</f>
        <v>0</v>
      </c>
      <c r="I322" s="36">
        <f>SUMIFS(СВЦЭМ!$J$34:$J$777,СВЦЭМ!$A$34:$A$777,$A322,СВЦЭМ!$B$33:$B$776,I$319)+'СЕТ СН'!$F$13</f>
        <v>0</v>
      </c>
      <c r="J322" s="36">
        <f>SUMIFS(СВЦЭМ!$J$34:$J$777,СВЦЭМ!$A$34:$A$777,$A322,СВЦЭМ!$B$33:$B$776,J$319)+'СЕТ СН'!$F$13</f>
        <v>0</v>
      </c>
      <c r="K322" s="36">
        <f>SUMIFS(СВЦЭМ!$J$34:$J$777,СВЦЭМ!$A$34:$A$777,$A322,СВЦЭМ!$B$33:$B$776,K$319)+'СЕТ СН'!$F$13</f>
        <v>0</v>
      </c>
      <c r="L322" s="36">
        <f>SUMIFS(СВЦЭМ!$J$34:$J$777,СВЦЭМ!$A$34:$A$777,$A322,СВЦЭМ!$B$33:$B$776,L$319)+'СЕТ СН'!$F$13</f>
        <v>0</v>
      </c>
      <c r="M322" s="36">
        <f>SUMIFS(СВЦЭМ!$J$34:$J$777,СВЦЭМ!$A$34:$A$777,$A322,СВЦЭМ!$B$33:$B$776,M$319)+'СЕТ СН'!$F$13</f>
        <v>0</v>
      </c>
      <c r="N322" s="36">
        <f>SUMIFS(СВЦЭМ!$J$34:$J$777,СВЦЭМ!$A$34:$A$777,$A322,СВЦЭМ!$B$33:$B$776,N$319)+'СЕТ СН'!$F$13</f>
        <v>0</v>
      </c>
      <c r="O322" s="36">
        <f>SUMIFS(СВЦЭМ!$J$34:$J$777,СВЦЭМ!$A$34:$A$777,$A322,СВЦЭМ!$B$33:$B$776,O$319)+'СЕТ СН'!$F$13</f>
        <v>0</v>
      </c>
      <c r="P322" s="36">
        <f>SUMIFS(СВЦЭМ!$J$34:$J$777,СВЦЭМ!$A$34:$A$777,$A322,СВЦЭМ!$B$33:$B$776,P$319)+'СЕТ СН'!$F$13</f>
        <v>0</v>
      </c>
      <c r="Q322" s="36">
        <f>SUMIFS(СВЦЭМ!$J$34:$J$777,СВЦЭМ!$A$34:$A$777,$A322,СВЦЭМ!$B$33:$B$776,Q$319)+'СЕТ СН'!$F$13</f>
        <v>0</v>
      </c>
      <c r="R322" s="36">
        <f>SUMIFS(СВЦЭМ!$J$34:$J$777,СВЦЭМ!$A$34:$A$777,$A322,СВЦЭМ!$B$33:$B$776,R$319)+'СЕТ СН'!$F$13</f>
        <v>0</v>
      </c>
      <c r="S322" s="36">
        <f>SUMIFS(СВЦЭМ!$J$34:$J$777,СВЦЭМ!$A$34:$A$777,$A322,СВЦЭМ!$B$33:$B$776,S$319)+'СЕТ СН'!$F$13</f>
        <v>0</v>
      </c>
      <c r="T322" s="36">
        <f>SUMIFS(СВЦЭМ!$J$34:$J$777,СВЦЭМ!$A$34:$A$777,$A322,СВЦЭМ!$B$33:$B$776,T$319)+'СЕТ СН'!$F$13</f>
        <v>0</v>
      </c>
      <c r="U322" s="36">
        <f>SUMIFS(СВЦЭМ!$J$34:$J$777,СВЦЭМ!$A$34:$A$777,$A322,СВЦЭМ!$B$33:$B$776,U$319)+'СЕТ СН'!$F$13</f>
        <v>0</v>
      </c>
      <c r="V322" s="36">
        <f>SUMIFS(СВЦЭМ!$J$34:$J$777,СВЦЭМ!$A$34:$A$777,$A322,СВЦЭМ!$B$33:$B$776,V$319)+'СЕТ СН'!$F$13</f>
        <v>0</v>
      </c>
      <c r="W322" s="36">
        <f>SUMIFS(СВЦЭМ!$J$34:$J$777,СВЦЭМ!$A$34:$A$777,$A322,СВЦЭМ!$B$33:$B$776,W$319)+'СЕТ СН'!$F$13</f>
        <v>0</v>
      </c>
      <c r="X322" s="36">
        <f>SUMIFS(СВЦЭМ!$J$34:$J$777,СВЦЭМ!$A$34:$A$777,$A322,СВЦЭМ!$B$33:$B$776,X$319)+'СЕТ СН'!$F$13</f>
        <v>0</v>
      </c>
      <c r="Y322" s="36">
        <f>SUMIFS(СВЦЭМ!$J$34:$J$777,СВЦЭМ!$A$34:$A$777,$A322,СВЦЭМ!$B$33:$B$776,Y$319)+'СЕТ СН'!$F$13</f>
        <v>0</v>
      </c>
    </row>
    <row r="323" spans="1:25" ht="15.75" hidden="1" x14ac:dyDescent="0.2">
      <c r="A323" s="35">
        <f t="shared" si="9"/>
        <v>43865</v>
      </c>
      <c r="B323" s="36">
        <f>SUMIFS(СВЦЭМ!$J$34:$J$777,СВЦЭМ!$A$34:$A$777,$A323,СВЦЭМ!$B$33:$B$776,B$319)+'СЕТ СН'!$F$13</f>
        <v>0</v>
      </c>
      <c r="C323" s="36">
        <f>SUMIFS(СВЦЭМ!$J$34:$J$777,СВЦЭМ!$A$34:$A$777,$A323,СВЦЭМ!$B$33:$B$776,C$319)+'СЕТ СН'!$F$13</f>
        <v>0</v>
      </c>
      <c r="D323" s="36">
        <f>SUMIFS(СВЦЭМ!$J$34:$J$777,СВЦЭМ!$A$34:$A$777,$A323,СВЦЭМ!$B$33:$B$776,D$319)+'СЕТ СН'!$F$13</f>
        <v>0</v>
      </c>
      <c r="E323" s="36">
        <f>SUMIFS(СВЦЭМ!$J$34:$J$777,СВЦЭМ!$A$34:$A$777,$A323,СВЦЭМ!$B$33:$B$776,E$319)+'СЕТ СН'!$F$13</f>
        <v>0</v>
      </c>
      <c r="F323" s="36">
        <f>SUMIFS(СВЦЭМ!$J$34:$J$777,СВЦЭМ!$A$34:$A$777,$A323,СВЦЭМ!$B$33:$B$776,F$319)+'СЕТ СН'!$F$13</f>
        <v>0</v>
      </c>
      <c r="G323" s="36">
        <f>SUMIFS(СВЦЭМ!$J$34:$J$777,СВЦЭМ!$A$34:$A$777,$A323,СВЦЭМ!$B$33:$B$776,G$319)+'СЕТ СН'!$F$13</f>
        <v>0</v>
      </c>
      <c r="H323" s="36">
        <f>SUMIFS(СВЦЭМ!$J$34:$J$777,СВЦЭМ!$A$34:$A$777,$A323,СВЦЭМ!$B$33:$B$776,H$319)+'СЕТ СН'!$F$13</f>
        <v>0</v>
      </c>
      <c r="I323" s="36">
        <f>SUMIFS(СВЦЭМ!$J$34:$J$777,СВЦЭМ!$A$34:$A$777,$A323,СВЦЭМ!$B$33:$B$776,I$319)+'СЕТ СН'!$F$13</f>
        <v>0</v>
      </c>
      <c r="J323" s="36">
        <f>SUMIFS(СВЦЭМ!$J$34:$J$777,СВЦЭМ!$A$34:$A$777,$A323,СВЦЭМ!$B$33:$B$776,J$319)+'СЕТ СН'!$F$13</f>
        <v>0</v>
      </c>
      <c r="K323" s="36">
        <f>SUMIFS(СВЦЭМ!$J$34:$J$777,СВЦЭМ!$A$34:$A$777,$A323,СВЦЭМ!$B$33:$B$776,K$319)+'СЕТ СН'!$F$13</f>
        <v>0</v>
      </c>
      <c r="L323" s="36">
        <f>SUMIFS(СВЦЭМ!$J$34:$J$777,СВЦЭМ!$A$34:$A$777,$A323,СВЦЭМ!$B$33:$B$776,L$319)+'СЕТ СН'!$F$13</f>
        <v>0</v>
      </c>
      <c r="M323" s="36">
        <f>SUMIFS(СВЦЭМ!$J$34:$J$777,СВЦЭМ!$A$34:$A$777,$A323,СВЦЭМ!$B$33:$B$776,M$319)+'СЕТ СН'!$F$13</f>
        <v>0</v>
      </c>
      <c r="N323" s="36">
        <f>SUMIFS(СВЦЭМ!$J$34:$J$777,СВЦЭМ!$A$34:$A$777,$A323,СВЦЭМ!$B$33:$B$776,N$319)+'СЕТ СН'!$F$13</f>
        <v>0</v>
      </c>
      <c r="O323" s="36">
        <f>SUMIFS(СВЦЭМ!$J$34:$J$777,СВЦЭМ!$A$34:$A$777,$A323,СВЦЭМ!$B$33:$B$776,O$319)+'СЕТ СН'!$F$13</f>
        <v>0</v>
      </c>
      <c r="P323" s="36">
        <f>SUMIFS(СВЦЭМ!$J$34:$J$777,СВЦЭМ!$A$34:$A$777,$A323,СВЦЭМ!$B$33:$B$776,P$319)+'СЕТ СН'!$F$13</f>
        <v>0</v>
      </c>
      <c r="Q323" s="36">
        <f>SUMIFS(СВЦЭМ!$J$34:$J$777,СВЦЭМ!$A$34:$A$777,$A323,СВЦЭМ!$B$33:$B$776,Q$319)+'СЕТ СН'!$F$13</f>
        <v>0</v>
      </c>
      <c r="R323" s="36">
        <f>SUMIFS(СВЦЭМ!$J$34:$J$777,СВЦЭМ!$A$34:$A$777,$A323,СВЦЭМ!$B$33:$B$776,R$319)+'СЕТ СН'!$F$13</f>
        <v>0</v>
      </c>
      <c r="S323" s="36">
        <f>SUMIFS(СВЦЭМ!$J$34:$J$777,СВЦЭМ!$A$34:$A$777,$A323,СВЦЭМ!$B$33:$B$776,S$319)+'СЕТ СН'!$F$13</f>
        <v>0</v>
      </c>
      <c r="T323" s="36">
        <f>SUMIFS(СВЦЭМ!$J$34:$J$777,СВЦЭМ!$A$34:$A$777,$A323,СВЦЭМ!$B$33:$B$776,T$319)+'СЕТ СН'!$F$13</f>
        <v>0</v>
      </c>
      <c r="U323" s="36">
        <f>SUMIFS(СВЦЭМ!$J$34:$J$777,СВЦЭМ!$A$34:$A$777,$A323,СВЦЭМ!$B$33:$B$776,U$319)+'СЕТ СН'!$F$13</f>
        <v>0</v>
      </c>
      <c r="V323" s="36">
        <f>SUMIFS(СВЦЭМ!$J$34:$J$777,СВЦЭМ!$A$34:$A$777,$A323,СВЦЭМ!$B$33:$B$776,V$319)+'СЕТ СН'!$F$13</f>
        <v>0</v>
      </c>
      <c r="W323" s="36">
        <f>SUMIFS(СВЦЭМ!$J$34:$J$777,СВЦЭМ!$A$34:$A$777,$A323,СВЦЭМ!$B$33:$B$776,W$319)+'СЕТ СН'!$F$13</f>
        <v>0</v>
      </c>
      <c r="X323" s="36">
        <f>SUMIFS(СВЦЭМ!$J$34:$J$777,СВЦЭМ!$A$34:$A$777,$A323,СВЦЭМ!$B$33:$B$776,X$319)+'СЕТ СН'!$F$13</f>
        <v>0</v>
      </c>
      <c r="Y323" s="36">
        <f>SUMIFS(СВЦЭМ!$J$34:$J$777,СВЦЭМ!$A$34:$A$777,$A323,СВЦЭМ!$B$33:$B$776,Y$319)+'СЕТ СН'!$F$13</f>
        <v>0</v>
      </c>
    </row>
    <row r="324" spans="1:25" ht="15.75" hidden="1" x14ac:dyDescent="0.2">
      <c r="A324" s="35">
        <f t="shared" si="9"/>
        <v>43866</v>
      </c>
      <c r="B324" s="36">
        <f>SUMIFS(СВЦЭМ!$J$34:$J$777,СВЦЭМ!$A$34:$A$777,$A324,СВЦЭМ!$B$33:$B$776,B$319)+'СЕТ СН'!$F$13</f>
        <v>0</v>
      </c>
      <c r="C324" s="36">
        <f>SUMIFS(СВЦЭМ!$J$34:$J$777,СВЦЭМ!$A$34:$A$777,$A324,СВЦЭМ!$B$33:$B$776,C$319)+'СЕТ СН'!$F$13</f>
        <v>0</v>
      </c>
      <c r="D324" s="36">
        <f>SUMIFS(СВЦЭМ!$J$34:$J$777,СВЦЭМ!$A$34:$A$777,$A324,СВЦЭМ!$B$33:$B$776,D$319)+'СЕТ СН'!$F$13</f>
        <v>0</v>
      </c>
      <c r="E324" s="36">
        <f>SUMIFS(СВЦЭМ!$J$34:$J$777,СВЦЭМ!$A$34:$A$777,$A324,СВЦЭМ!$B$33:$B$776,E$319)+'СЕТ СН'!$F$13</f>
        <v>0</v>
      </c>
      <c r="F324" s="36">
        <f>SUMIFS(СВЦЭМ!$J$34:$J$777,СВЦЭМ!$A$34:$A$777,$A324,СВЦЭМ!$B$33:$B$776,F$319)+'СЕТ СН'!$F$13</f>
        <v>0</v>
      </c>
      <c r="G324" s="36">
        <f>SUMIFS(СВЦЭМ!$J$34:$J$777,СВЦЭМ!$A$34:$A$777,$A324,СВЦЭМ!$B$33:$B$776,G$319)+'СЕТ СН'!$F$13</f>
        <v>0</v>
      </c>
      <c r="H324" s="36">
        <f>SUMIFS(СВЦЭМ!$J$34:$J$777,СВЦЭМ!$A$34:$A$777,$A324,СВЦЭМ!$B$33:$B$776,H$319)+'СЕТ СН'!$F$13</f>
        <v>0</v>
      </c>
      <c r="I324" s="36">
        <f>SUMIFS(СВЦЭМ!$J$34:$J$777,СВЦЭМ!$A$34:$A$777,$A324,СВЦЭМ!$B$33:$B$776,I$319)+'СЕТ СН'!$F$13</f>
        <v>0</v>
      </c>
      <c r="J324" s="36">
        <f>SUMIFS(СВЦЭМ!$J$34:$J$777,СВЦЭМ!$A$34:$A$777,$A324,СВЦЭМ!$B$33:$B$776,J$319)+'СЕТ СН'!$F$13</f>
        <v>0</v>
      </c>
      <c r="K324" s="36">
        <f>SUMIFS(СВЦЭМ!$J$34:$J$777,СВЦЭМ!$A$34:$A$777,$A324,СВЦЭМ!$B$33:$B$776,K$319)+'СЕТ СН'!$F$13</f>
        <v>0</v>
      </c>
      <c r="L324" s="36">
        <f>SUMIFS(СВЦЭМ!$J$34:$J$777,СВЦЭМ!$A$34:$A$777,$A324,СВЦЭМ!$B$33:$B$776,L$319)+'СЕТ СН'!$F$13</f>
        <v>0</v>
      </c>
      <c r="M324" s="36">
        <f>SUMIFS(СВЦЭМ!$J$34:$J$777,СВЦЭМ!$A$34:$A$777,$A324,СВЦЭМ!$B$33:$B$776,M$319)+'СЕТ СН'!$F$13</f>
        <v>0</v>
      </c>
      <c r="N324" s="36">
        <f>SUMIFS(СВЦЭМ!$J$34:$J$777,СВЦЭМ!$A$34:$A$777,$A324,СВЦЭМ!$B$33:$B$776,N$319)+'СЕТ СН'!$F$13</f>
        <v>0</v>
      </c>
      <c r="O324" s="36">
        <f>SUMIFS(СВЦЭМ!$J$34:$J$777,СВЦЭМ!$A$34:$A$777,$A324,СВЦЭМ!$B$33:$B$776,O$319)+'СЕТ СН'!$F$13</f>
        <v>0</v>
      </c>
      <c r="P324" s="36">
        <f>SUMIFS(СВЦЭМ!$J$34:$J$777,СВЦЭМ!$A$34:$A$777,$A324,СВЦЭМ!$B$33:$B$776,P$319)+'СЕТ СН'!$F$13</f>
        <v>0</v>
      </c>
      <c r="Q324" s="36">
        <f>SUMIFS(СВЦЭМ!$J$34:$J$777,СВЦЭМ!$A$34:$A$777,$A324,СВЦЭМ!$B$33:$B$776,Q$319)+'СЕТ СН'!$F$13</f>
        <v>0</v>
      </c>
      <c r="R324" s="36">
        <f>SUMIFS(СВЦЭМ!$J$34:$J$777,СВЦЭМ!$A$34:$A$777,$A324,СВЦЭМ!$B$33:$B$776,R$319)+'СЕТ СН'!$F$13</f>
        <v>0</v>
      </c>
      <c r="S324" s="36">
        <f>SUMIFS(СВЦЭМ!$J$34:$J$777,СВЦЭМ!$A$34:$A$777,$A324,СВЦЭМ!$B$33:$B$776,S$319)+'СЕТ СН'!$F$13</f>
        <v>0</v>
      </c>
      <c r="T324" s="36">
        <f>SUMIFS(СВЦЭМ!$J$34:$J$777,СВЦЭМ!$A$34:$A$777,$A324,СВЦЭМ!$B$33:$B$776,T$319)+'СЕТ СН'!$F$13</f>
        <v>0</v>
      </c>
      <c r="U324" s="36">
        <f>SUMIFS(СВЦЭМ!$J$34:$J$777,СВЦЭМ!$A$34:$A$777,$A324,СВЦЭМ!$B$33:$B$776,U$319)+'СЕТ СН'!$F$13</f>
        <v>0</v>
      </c>
      <c r="V324" s="36">
        <f>SUMIFS(СВЦЭМ!$J$34:$J$777,СВЦЭМ!$A$34:$A$777,$A324,СВЦЭМ!$B$33:$B$776,V$319)+'СЕТ СН'!$F$13</f>
        <v>0</v>
      </c>
      <c r="W324" s="36">
        <f>SUMIFS(СВЦЭМ!$J$34:$J$777,СВЦЭМ!$A$34:$A$777,$A324,СВЦЭМ!$B$33:$B$776,W$319)+'СЕТ СН'!$F$13</f>
        <v>0</v>
      </c>
      <c r="X324" s="36">
        <f>SUMIFS(СВЦЭМ!$J$34:$J$777,СВЦЭМ!$A$34:$A$777,$A324,СВЦЭМ!$B$33:$B$776,X$319)+'СЕТ СН'!$F$13</f>
        <v>0</v>
      </c>
      <c r="Y324" s="36">
        <f>SUMIFS(СВЦЭМ!$J$34:$J$777,СВЦЭМ!$A$34:$A$777,$A324,СВЦЭМ!$B$33:$B$776,Y$319)+'СЕТ СН'!$F$13</f>
        <v>0</v>
      </c>
    </row>
    <row r="325" spans="1:25" ht="15.75" hidden="1" x14ac:dyDescent="0.2">
      <c r="A325" s="35">
        <f t="shared" si="9"/>
        <v>43867</v>
      </c>
      <c r="B325" s="36">
        <f>SUMIFS(СВЦЭМ!$J$34:$J$777,СВЦЭМ!$A$34:$A$777,$A325,СВЦЭМ!$B$33:$B$776,B$319)+'СЕТ СН'!$F$13</f>
        <v>0</v>
      </c>
      <c r="C325" s="36">
        <f>SUMIFS(СВЦЭМ!$J$34:$J$777,СВЦЭМ!$A$34:$A$777,$A325,СВЦЭМ!$B$33:$B$776,C$319)+'СЕТ СН'!$F$13</f>
        <v>0</v>
      </c>
      <c r="D325" s="36">
        <f>SUMIFS(СВЦЭМ!$J$34:$J$777,СВЦЭМ!$A$34:$A$777,$A325,СВЦЭМ!$B$33:$B$776,D$319)+'СЕТ СН'!$F$13</f>
        <v>0</v>
      </c>
      <c r="E325" s="36">
        <f>SUMIFS(СВЦЭМ!$J$34:$J$777,СВЦЭМ!$A$34:$A$777,$A325,СВЦЭМ!$B$33:$B$776,E$319)+'СЕТ СН'!$F$13</f>
        <v>0</v>
      </c>
      <c r="F325" s="36">
        <f>SUMIFS(СВЦЭМ!$J$34:$J$777,СВЦЭМ!$A$34:$A$777,$A325,СВЦЭМ!$B$33:$B$776,F$319)+'СЕТ СН'!$F$13</f>
        <v>0</v>
      </c>
      <c r="G325" s="36">
        <f>SUMIFS(СВЦЭМ!$J$34:$J$777,СВЦЭМ!$A$34:$A$777,$A325,СВЦЭМ!$B$33:$B$776,G$319)+'СЕТ СН'!$F$13</f>
        <v>0</v>
      </c>
      <c r="H325" s="36">
        <f>SUMIFS(СВЦЭМ!$J$34:$J$777,СВЦЭМ!$A$34:$A$777,$A325,СВЦЭМ!$B$33:$B$776,H$319)+'СЕТ СН'!$F$13</f>
        <v>0</v>
      </c>
      <c r="I325" s="36">
        <f>SUMIFS(СВЦЭМ!$J$34:$J$777,СВЦЭМ!$A$34:$A$777,$A325,СВЦЭМ!$B$33:$B$776,I$319)+'СЕТ СН'!$F$13</f>
        <v>0</v>
      </c>
      <c r="J325" s="36">
        <f>SUMIFS(СВЦЭМ!$J$34:$J$777,СВЦЭМ!$A$34:$A$777,$A325,СВЦЭМ!$B$33:$B$776,J$319)+'СЕТ СН'!$F$13</f>
        <v>0</v>
      </c>
      <c r="K325" s="36">
        <f>SUMIFS(СВЦЭМ!$J$34:$J$777,СВЦЭМ!$A$34:$A$777,$A325,СВЦЭМ!$B$33:$B$776,K$319)+'СЕТ СН'!$F$13</f>
        <v>0</v>
      </c>
      <c r="L325" s="36">
        <f>SUMIFS(СВЦЭМ!$J$34:$J$777,СВЦЭМ!$A$34:$A$777,$A325,СВЦЭМ!$B$33:$B$776,L$319)+'СЕТ СН'!$F$13</f>
        <v>0</v>
      </c>
      <c r="M325" s="36">
        <f>SUMIFS(СВЦЭМ!$J$34:$J$777,СВЦЭМ!$A$34:$A$777,$A325,СВЦЭМ!$B$33:$B$776,M$319)+'СЕТ СН'!$F$13</f>
        <v>0</v>
      </c>
      <c r="N325" s="36">
        <f>SUMIFS(СВЦЭМ!$J$34:$J$777,СВЦЭМ!$A$34:$A$777,$A325,СВЦЭМ!$B$33:$B$776,N$319)+'СЕТ СН'!$F$13</f>
        <v>0</v>
      </c>
      <c r="O325" s="36">
        <f>SUMIFS(СВЦЭМ!$J$34:$J$777,СВЦЭМ!$A$34:$A$777,$A325,СВЦЭМ!$B$33:$B$776,O$319)+'СЕТ СН'!$F$13</f>
        <v>0</v>
      </c>
      <c r="P325" s="36">
        <f>SUMIFS(СВЦЭМ!$J$34:$J$777,СВЦЭМ!$A$34:$A$777,$A325,СВЦЭМ!$B$33:$B$776,P$319)+'СЕТ СН'!$F$13</f>
        <v>0</v>
      </c>
      <c r="Q325" s="36">
        <f>SUMIFS(СВЦЭМ!$J$34:$J$777,СВЦЭМ!$A$34:$A$777,$A325,СВЦЭМ!$B$33:$B$776,Q$319)+'СЕТ СН'!$F$13</f>
        <v>0</v>
      </c>
      <c r="R325" s="36">
        <f>SUMIFS(СВЦЭМ!$J$34:$J$777,СВЦЭМ!$A$34:$A$777,$A325,СВЦЭМ!$B$33:$B$776,R$319)+'СЕТ СН'!$F$13</f>
        <v>0</v>
      </c>
      <c r="S325" s="36">
        <f>SUMIFS(СВЦЭМ!$J$34:$J$777,СВЦЭМ!$A$34:$A$777,$A325,СВЦЭМ!$B$33:$B$776,S$319)+'СЕТ СН'!$F$13</f>
        <v>0</v>
      </c>
      <c r="T325" s="36">
        <f>SUMIFS(СВЦЭМ!$J$34:$J$777,СВЦЭМ!$A$34:$A$777,$A325,СВЦЭМ!$B$33:$B$776,T$319)+'СЕТ СН'!$F$13</f>
        <v>0</v>
      </c>
      <c r="U325" s="36">
        <f>SUMIFS(СВЦЭМ!$J$34:$J$777,СВЦЭМ!$A$34:$A$777,$A325,СВЦЭМ!$B$33:$B$776,U$319)+'СЕТ СН'!$F$13</f>
        <v>0</v>
      </c>
      <c r="V325" s="36">
        <f>SUMIFS(СВЦЭМ!$J$34:$J$777,СВЦЭМ!$A$34:$A$777,$A325,СВЦЭМ!$B$33:$B$776,V$319)+'СЕТ СН'!$F$13</f>
        <v>0</v>
      </c>
      <c r="W325" s="36">
        <f>SUMIFS(СВЦЭМ!$J$34:$J$777,СВЦЭМ!$A$34:$A$777,$A325,СВЦЭМ!$B$33:$B$776,W$319)+'СЕТ СН'!$F$13</f>
        <v>0</v>
      </c>
      <c r="X325" s="36">
        <f>SUMIFS(СВЦЭМ!$J$34:$J$777,СВЦЭМ!$A$34:$A$777,$A325,СВЦЭМ!$B$33:$B$776,X$319)+'СЕТ СН'!$F$13</f>
        <v>0</v>
      </c>
      <c r="Y325" s="36">
        <f>SUMIFS(СВЦЭМ!$J$34:$J$777,СВЦЭМ!$A$34:$A$777,$A325,СВЦЭМ!$B$33:$B$776,Y$319)+'СЕТ СН'!$F$13</f>
        <v>0</v>
      </c>
    </row>
    <row r="326" spans="1:25" ht="15.75" hidden="1" x14ac:dyDescent="0.2">
      <c r="A326" s="35">
        <f t="shared" si="9"/>
        <v>43868</v>
      </c>
      <c r="B326" s="36">
        <f>SUMIFS(СВЦЭМ!$J$34:$J$777,СВЦЭМ!$A$34:$A$777,$A326,СВЦЭМ!$B$33:$B$776,B$319)+'СЕТ СН'!$F$13</f>
        <v>0</v>
      </c>
      <c r="C326" s="36">
        <f>SUMIFS(СВЦЭМ!$J$34:$J$777,СВЦЭМ!$A$34:$A$777,$A326,СВЦЭМ!$B$33:$B$776,C$319)+'СЕТ СН'!$F$13</f>
        <v>0</v>
      </c>
      <c r="D326" s="36">
        <f>SUMIFS(СВЦЭМ!$J$34:$J$777,СВЦЭМ!$A$34:$A$777,$A326,СВЦЭМ!$B$33:$B$776,D$319)+'СЕТ СН'!$F$13</f>
        <v>0</v>
      </c>
      <c r="E326" s="36">
        <f>SUMIFS(СВЦЭМ!$J$34:$J$777,СВЦЭМ!$A$34:$A$777,$A326,СВЦЭМ!$B$33:$B$776,E$319)+'СЕТ СН'!$F$13</f>
        <v>0</v>
      </c>
      <c r="F326" s="36">
        <f>SUMIFS(СВЦЭМ!$J$34:$J$777,СВЦЭМ!$A$34:$A$777,$A326,СВЦЭМ!$B$33:$B$776,F$319)+'СЕТ СН'!$F$13</f>
        <v>0</v>
      </c>
      <c r="G326" s="36">
        <f>SUMIFS(СВЦЭМ!$J$34:$J$777,СВЦЭМ!$A$34:$A$777,$A326,СВЦЭМ!$B$33:$B$776,G$319)+'СЕТ СН'!$F$13</f>
        <v>0</v>
      </c>
      <c r="H326" s="36">
        <f>SUMIFS(СВЦЭМ!$J$34:$J$777,СВЦЭМ!$A$34:$A$777,$A326,СВЦЭМ!$B$33:$B$776,H$319)+'СЕТ СН'!$F$13</f>
        <v>0</v>
      </c>
      <c r="I326" s="36">
        <f>SUMIFS(СВЦЭМ!$J$34:$J$777,СВЦЭМ!$A$34:$A$777,$A326,СВЦЭМ!$B$33:$B$776,I$319)+'СЕТ СН'!$F$13</f>
        <v>0</v>
      </c>
      <c r="J326" s="36">
        <f>SUMIFS(СВЦЭМ!$J$34:$J$777,СВЦЭМ!$A$34:$A$777,$A326,СВЦЭМ!$B$33:$B$776,J$319)+'СЕТ СН'!$F$13</f>
        <v>0</v>
      </c>
      <c r="K326" s="36">
        <f>SUMIFS(СВЦЭМ!$J$34:$J$777,СВЦЭМ!$A$34:$A$777,$A326,СВЦЭМ!$B$33:$B$776,K$319)+'СЕТ СН'!$F$13</f>
        <v>0</v>
      </c>
      <c r="L326" s="36">
        <f>SUMIFS(СВЦЭМ!$J$34:$J$777,СВЦЭМ!$A$34:$A$777,$A326,СВЦЭМ!$B$33:$B$776,L$319)+'СЕТ СН'!$F$13</f>
        <v>0</v>
      </c>
      <c r="M326" s="36">
        <f>SUMIFS(СВЦЭМ!$J$34:$J$777,СВЦЭМ!$A$34:$A$777,$A326,СВЦЭМ!$B$33:$B$776,M$319)+'СЕТ СН'!$F$13</f>
        <v>0</v>
      </c>
      <c r="N326" s="36">
        <f>SUMIFS(СВЦЭМ!$J$34:$J$777,СВЦЭМ!$A$34:$A$777,$A326,СВЦЭМ!$B$33:$B$776,N$319)+'СЕТ СН'!$F$13</f>
        <v>0</v>
      </c>
      <c r="O326" s="36">
        <f>SUMIFS(СВЦЭМ!$J$34:$J$777,СВЦЭМ!$A$34:$A$777,$A326,СВЦЭМ!$B$33:$B$776,O$319)+'СЕТ СН'!$F$13</f>
        <v>0</v>
      </c>
      <c r="P326" s="36">
        <f>SUMIFS(СВЦЭМ!$J$34:$J$777,СВЦЭМ!$A$34:$A$777,$A326,СВЦЭМ!$B$33:$B$776,P$319)+'СЕТ СН'!$F$13</f>
        <v>0</v>
      </c>
      <c r="Q326" s="36">
        <f>SUMIFS(СВЦЭМ!$J$34:$J$777,СВЦЭМ!$A$34:$A$777,$A326,СВЦЭМ!$B$33:$B$776,Q$319)+'СЕТ СН'!$F$13</f>
        <v>0</v>
      </c>
      <c r="R326" s="36">
        <f>SUMIFS(СВЦЭМ!$J$34:$J$777,СВЦЭМ!$A$34:$A$777,$A326,СВЦЭМ!$B$33:$B$776,R$319)+'СЕТ СН'!$F$13</f>
        <v>0</v>
      </c>
      <c r="S326" s="36">
        <f>SUMIFS(СВЦЭМ!$J$34:$J$777,СВЦЭМ!$A$34:$A$777,$A326,СВЦЭМ!$B$33:$B$776,S$319)+'СЕТ СН'!$F$13</f>
        <v>0</v>
      </c>
      <c r="T326" s="36">
        <f>SUMIFS(СВЦЭМ!$J$34:$J$777,СВЦЭМ!$A$34:$A$777,$A326,СВЦЭМ!$B$33:$B$776,T$319)+'СЕТ СН'!$F$13</f>
        <v>0</v>
      </c>
      <c r="U326" s="36">
        <f>SUMIFS(СВЦЭМ!$J$34:$J$777,СВЦЭМ!$A$34:$A$777,$A326,СВЦЭМ!$B$33:$B$776,U$319)+'СЕТ СН'!$F$13</f>
        <v>0</v>
      </c>
      <c r="V326" s="36">
        <f>SUMIFS(СВЦЭМ!$J$34:$J$777,СВЦЭМ!$A$34:$A$777,$A326,СВЦЭМ!$B$33:$B$776,V$319)+'СЕТ СН'!$F$13</f>
        <v>0</v>
      </c>
      <c r="W326" s="36">
        <f>SUMIFS(СВЦЭМ!$J$34:$J$777,СВЦЭМ!$A$34:$A$777,$A326,СВЦЭМ!$B$33:$B$776,W$319)+'СЕТ СН'!$F$13</f>
        <v>0</v>
      </c>
      <c r="X326" s="36">
        <f>SUMIFS(СВЦЭМ!$J$34:$J$777,СВЦЭМ!$A$34:$A$777,$A326,СВЦЭМ!$B$33:$B$776,X$319)+'СЕТ СН'!$F$13</f>
        <v>0</v>
      </c>
      <c r="Y326" s="36">
        <f>SUMIFS(СВЦЭМ!$J$34:$J$777,СВЦЭМ!$A$34:$A$777,$A326,СВЦЭМ!$B$33:$B$776,Y$319)+'СЕТ СН'!$F$13</f>
        <v>0</v>
      </c>
    </row>
    <row r="327" spans="1:25" ht="15.75" hidden="1" x14ac:dyDescent="0.2">
      <c r="A327" s="35">
        <f t="shared" si="9"/>
        <v>43869</v>
      </c>
      <c r="B327" s="36">
        <f>SUMIFS(СВЦЭМ!$J$34:$J$777,СВЦЭМ!$A$34:$A$777,$A327,СВЦЭМ!$B$33:$B$776,B$319)+'СЕТ СН'!$F$13</f>
        <v>0</v>
      </c>
      <c r="C327" s="36">
        <f>SUMIFS(СВЦЭМ!$J$34:$J$777,СВЦЭМ!$A$34:$A$777,$A327,СВЦЭМ!$B$33:$B$776,C$319)+'СЕТ СН'!$F$13</f>
        <v>0</v>
      </c>
      <c r="D327" s="36">
        <f>SUMIFS(СВЦЭМ!$J$34:$J$777,СВЦЭМ!$A$34:$A$777,$A327,СВЦЭМ!$B$33:$B$776,D$319)+'СЕТ СН'!$F$13</f>
        <v>0</v>
      </c>
      <c r="E327" s="36">
        <f>SUMIFS(СВЦЭМ!$J$34:$J$777,СВЦЭМ!$A$34:$A$777,$A327,СВЦЭМ!$B$33:$B$776,E$319)+'СЕТ СН'!$F$13</f>
        <v>0</v>
      </c>
      <c r="F327" s="36">
        <f>SUMIFS(СВЦЭМ!$J$34:$J$777,СВЦЭМ!$A$34:$A$777,$A327,СВЦЭМ!$B$33:$B$776,F$319)+'СЕТ СН'!$F$13</f>
        <v>0</v>
      </c>
      <c r="G327" s="36">
        <f>SUMIFS(СВЦЭМ!$J$34:$J$777,СВЦЭМ!$A$34:$A$777,$A327,СВЦЭМ!$B$33:$B$776,G$319)+'СЕТ СН'!$F$13</f>
        <v>0</v>
      </c>
      <c r="H327" s="36">
        <f>SUMIFS(СВЦЭМ!$J$34:$J$777,СВЦЭМ!$A$34:$A$777,$A327,СВЦЭМ!$B$33:$B$776,H$319)+'СЕТ СН'!$F$13</f>
        <v>0</v>
      </c>
      <c r="I327" s="36">
        <f>SUMIFS(СВЦЭМ!$J$34:$J$777,СВЦЭМ!$A$34:$A$777,$A327,СВЦЭМ!$B$33:$B$776,I$319)+'СЕТ СН'!$F$13</f>
        <v>0</v>
      </c>
      <c r="J327" s="36">
        <f>SUMIFS(СВЦЭМ!$J$34:$J$777,СВЦЭМ!$A$34:$A$777,$A327,СВЦЭМ!$B$33:$B$776,J$319)+'СЕТ СН'!$F$13</f>
        <v>0</v>
      </c>
      <c r="K327" s="36">
        <f>SUMIFS(СВЦЭМ!$J$34:$J$777,СВЦЭМ!$A$34:$A$777,$A327,СВЦЭМ!$B$33:$B$776,K$319)+'СЕТ СН'!$F$13</f>
        <v>0</v>
      </c>
      <c r="L327" s="36">
        <f>SUMIFS(СВЦЭМ!$J$34:$J$777,СВЦЭМ!$A$34:$A$777,$A327,СВЦЭМ!$B$33:$B$776,L$319)+'СЕТ СН'!$F$13</f>
        <v>0</v>
      </c>
      <c r="M327" s="36">
        <f>SUMIFS(СВЦЭМ!$J$34:$J$777,СВЦЭМ!$A$34:$A$777,$A327,СВЦЭМ!$B$33:$B$776,M$319)+'СЕТ СН'!$F$13</f>
        <v>0</v>
      </c>
      <c r="N327" s="36">
        <f>SUMIFS(СВЦЭМ!$J$34:$J$777,СВЦЭМ!$A$34:$A$777,$A327,СВЦЭМ!$B$33:$B$776,N$319)+'СЕТ СН'!$F$13</f>
        <v>0</v>
      </c>
      <c r="O327" s="36">
        <f>SUMIFS(СВЦЭМ!$J$34:$J$777,СВЦЭМ!$A$34:$A$777,$A327,СВЦЭМ!$B$33:$B$776,O$319)+'СЕТ СН'!$F$13</f>
        <v>0</v>
      </c>
      <c r="P327" s="36">
        <f>SUMIFS(СВЦЭМ!$J$34:$J$777,СВЦЭМ!$A$34:$A$777,$A327,СВЦЭМ!$B$33:$B$776,P$319)+'СЕТ СН'!$F$13</f>
        <v>0</v>
      </c>
      <c r="Q327" s="36">
        <f>SUMIFS(СВЦЭМ!$J$34:$J$777,СВЦЭМ!$A$34:$A$777,$A327,СВЦЭМ!$B$33:$B$776,Q$319)+'СЕТ СН'!$F$13</f>
        <v>0</v>
      </c>
      <c r="R327" s="36">
        <f>SUMIFS(СВЦЭМ!$J$34:$J$777,СВЦЭМ!$A$34:$A$777,$A327,СВЦЭМ!$B$33:$B$776,R$319)+'СЕТ СН'!$F$13</f>
        <v>0</v>
      </c>
      <c r="S327" s="36">
        <f>SUMIFS(СВЦЭМ!$J$34:$J$777,СВЦЭМ!$A$34:$A$777,$A327,СВЦЭМ!$B$33:$B$776,S$319)+'СЕТ СН'!$F$13</f>
        <v>0</v>
      </c>
      <c r="T327" s="36">
        <f>SUMIFS(СВЦЭМ!$J$34:$J$777,СВЦЭМ!$A$34:$A$777,$A327,СВЦЭМ!$B$33:$B$776,T$319)+'СЕТ СН'!$F$13</f>
        <v>0</v>
      </c>
      <c r="U327" s="36">
        <f>SUMIFS(СВЦЭМ!$J$34:$J$777,СВЦЭМ!$A$34:$A$777,$A327,СВЦЭМ!$B$33:$B$776,U$319)+'СЕТ СН'!$F$13</f>
        <v>0</v>
      </c>
      <c r="V327" s="36">
        <f>SUMIFS(СВЦЭМ!$J$34:$J$777,СВЦЭМ!$A$34:$A$777,$A327,СВЦЭМ!$B$33:$B$776,V$319)+'СЕТ СН'!$F$13</f>
        <v>0</v>
      </c>
      <c r="W327" s="36">
        <f>SUMIFS(СВЦЭМ!$J$34:$J$777,СВЦЭМ!$A$34:$A$777,$A327,СВЦЭМ!$B$33:$B$776,W$319)+'СЕТ СН'!$F$13</f>
        <v>0</v>
      </c>
      <c r="X327" s="36">
        <f>SUMIFS(СВЦЭМ!$J$34:$J$777,СВЦЭМ!$A$34:$A$777,$A327,СВЦЭМ!$B$33:$B$776,X$319)+'СЕТ СН'!$F$13</f>
        <v>0</v>
      </c>
      <c r="Y327" s="36">
        <f>SUMIFS(СВЦЭМ!$J$34:$J$777,СВЦЭМ!$A$34:$A$777,$A327,СВЦЭМ!$B$33:$B$776,Y$319)+'СЕТ СН'!$F$13</f>
        <v>0</v>
      </c>
    </row>
    <row r="328" spans="1:25" ht="15.75" hidden="1" x14ac:dyDescent="0.2">
      <c r="A328" s="35">
        <f t="shared" si="9"/>
        <v>43870</v>
      </c>
      <c r="B328" s="36">
        <f>SUMIFS(СВЦЭМ!$J$34:$J$777,СВЦЭМ!$A$34:$A$777,$A328,СВЦЭМ!$B$33:$B$776,B$319)+'СЕТ СН'!$F$13</f>
        <v>0</v>
      </c>
      <c r="C328" s="36">
        <f>SUMIFS(СВЦЭМ!$J$34:$J$777,СВЦЭМ!$A$34:$A$777,$A328,СВЦЭМ!$B$33:$B$776,C$319)+'СЕТ СН'!$F$13</f>
        <v>0</v>
      </c>
      <c r="D328" s="36">
        <f>SUMIFS(СВЦЭМ!$J$34:$J$777,СВЦЭМ!$A$34:$A$777,$A328,СВЦЭМ!$B$33:$B$776,D$319)+'СЕТ СН'!$F$13</f>
        <v>0</v>
      </c>
      <c r="E328" s="36">
        <f>SUMIFS(СВЦЭМ!$J$34:$J$777,СВЦЭМ!$A$34:$A$777,$A328,СВЦЭМ!$B$33:$B$776,E$319)+'СЕТ СН'!$F$13</f>
        <v>0</v>
      </c>
      <c r="F328" s="36">
        <f>SUMIFS(СВЦЭМ!$J$34:$J$777,СВЦЭМ!$A$34:$A$777,$A328,СВЦЭМ!$B$33:$B$776,F$319)+'СЕТ СН'!$F$13</f>
        <v>0</v>
      </c>
      <c r="G328" s="36">
        <f>SUMIFS(СВЦЭМ!$J$34:$J$777,СВЦЭМ!$A$34:$A$777,$A328,СВЦЭМ!$B$33:$B$776,G$319)+'СЕТ СН'!$F$13</f>
        <v>0</v>
      </c>
      <c r="H328" s="36">
        <f>SUMIFS(СВЦЭМ!$J$34:$J$777,СВЦЭМ!$A$34:$A$777,$A328,СВЦЭМ!$B$33:$B$776,H$319)+'СЕТ СН'!$F$13</f>
        <v>0</v>
      </c>
      <c r="I328" s="36">
        <f>SUMIFS(СВЦЭМ!$J$34:$J$777,СВЦЭМ!$A$34:$A$777,$A328,СВЦЭМ!$B$33:$B$776,I$319)+'СЕТ СН'!$F$13</f>
        <v>0</v>
      </c>
      <c r="J328" s="36">
        <f>SUMIFS(СВЦЭМ!$J$34:$J$777,СВЦЭМ!$A$34:$A$777,$A328,СВЦЭМ!$B$33:$B$776,J$319)+'СЕТ СН'!$F$13</f>
        <v>0</v>
      </c>
      <c r="K328" s="36">
        <f>SUMIFS(СВЦЭМ!$J$34:$J$777,СВЦЭМ!$A$34:$A$777,$A328,СВЦЭМ!$B$33:$B$776,K$319)+'СЕТ СН'!$F$13</f>
        <v>0</v>
      </c>
      <c r="L328" s="36">
        <f>SUMIFS(СВЦЭМ!$J$34:$J$777,СВЦЭМ!$A$34:$A$777,$A328,СВЦЭМ!$B$33:$B$776,L$319)+'СЕТ СН'!$F$13</f>
        <v>0</v>
      </c>
      <c r="M328" s="36">
        <f>SUMIFS(СВЦЭМ!$J$34:$J$777,СВЦЭМ!$A$34:$A$777,$A328,СВЦЭМ!$B$33:$B$776,M$319)+'СЕТ СН'!$F$13</f>
        <v>0</v>
      </c>
      <c r="N328" s="36">
        <f>SUMIFS(СВЦЭМ!$J$34:$J$777,СВЦЭМ!$A$34:$A$777,$A328,СВЦЭМ!$B$33:$B$776,N$319)+'СЕТ СН'!$F$13</f>
        <v>0</v>
      </c>
      <c r="O328" s="36">
        <f>SUMIFS(СВЦЭМ!$J$34:$J$777,СВЦЭМ!$A$34:$A$777,$A328,СВЦЭМ!$B$33:$B$776,O$319)+'СЕТ СН'!$F$13</f>
        <v>0</v>
      </c>
      <c r="P328" s="36">
        <f>SUMIFS(СВЦЭМ!$J$34:$J$777,СВЦЭМ!$A$34:$A$777,$A328,СВЦЭМ!$B$33:$B$776,P$319)+'СЕТ СН'!$F$13</f>
        <v>0</v>
      </c>
      <c r="Q328" s="36">
        <f>SUMIFS(СВЦЭМ!$J$34:$J$777,СВЦЭМ!$A$34:$A$777,$A328,СВЦЭМ!$B$33:$B$776,Q$319)+'СЕТ СН'!$F$13</f>
        <v>0</v>
      </c>
      <c r="R328" s="36">
        <f>SUMIFS(СВЦЭМ!$J$34:$J$777,СВЦЭМ!$A$34:$A$777,$A328,СВЦЭМ!$B$33:$B$776,R$319)+'СЕТ СН'!$F$13</f>
        <v>0</v>
      </c>
      <c r="S328" s="36">
        <f>SUMIFS(СВЦЭМ!$J$34:$J$777,СВЦЭМ!$A$34:$A$777,$A328,СВЦЭМ!$B$33:$B$776,S$319)+'СЕТ СН'!$F$13</f>
        <v>0</v>
      </c>
      <c r="T328" s="36">
        <f>SUMIFS(СВЦЭМ!$J$34:$J$777,СВЦЭМ!$A$34:$A$777,$A328,СВЦЭМ!$B$33:$B$776,T$319)+'СЕТ СН'!$F$13</f>
        <v>0</v>
      </c>
      <c r="U328" s="36">
        <f>SUMIFS(СВЦЭМ!$J$34:$J$777,СВЦЭМ!$A$34:$A$777,$A328,СВЦЭМ!$B$33:$B$776,U$319)+'СЕТ СН'!$F$13</f>
        <v>0</v>
      </c>
      <c r="V328" s="36">
        <f>SUMIFS(СВЦЭМ!$J$34:$J$777,СВЦЭМ!$A$34:$A$777,$A328,СВЦЭМ!$B$33:$B$776,V$319)+'СЕТ СН'!$F$13</f>
        <v>0</v>
      </c>
      <c r="W328" s="36">
        <f>SUMIFS(СВЦЭМ!$J$34:$J$777,СВЦЭМ!$A$34:$A$777,$A328,СВЦЭМ!$B$33:$B$776,W$319)+'СЕТ СН'!$F$13</f>
        <v>0</v>
      </c>
      <c r="X328" s="36">
        <f>SUMIFS(СВЦЭМ!$J$34:$J$777,СВЦЭМ!$A$34:$A$777,$A328,СВЦЭМ!$B$33:$B$776,X$319)+'СЕТ СН'!$F$13</f>
        <v>0</v>
      </c>
      <c r="Y328" s="36">
        <f>SUMIFS(СВЦЭМ!$J$34:$J$777,СВЦЭМ!$A$34:$A$777,$A328,СВЦЭМ!$B$33:$B$776,Y$319)+'СЕТ СН'!$F$13</f>
        <v>0</v>
      </c>
    </row>
    <row r="329" spans="1:25" ht="15.75" hidden="1" x14ac:dyDescent="0.2">
      <c r="A329" s="35">
        <f t="shared" si="9"/>
        <v>43871</v>
      </c>
      <c r="B329" s="36">
        <f>SUMIFS(СВЦЭМ!$J$34:$J$777,СВЦЭМ!$A$34:$A$777,$A329,СВЦЭМ!$B$33:$B$776,B$319)+'СЕТ СН'!$F$13</f>
        <v>0</v>
      </c>
      <c r="C329" s="36">
        <f>SUMIFS(СВЦЭМ!$J$34:$J$777,СВЦЭМ!$A$34:$A$777,$A329,СВЦЭМ!$B$33:$B$776,C$319)+'СЕТ СН'!$F$13</f>
        <v>0</v>
      </c>
      <c r="D329" s="36">
        <f>SUMIFS(СВЦЭМ!$J$34:$J$777,СВЦЭМ!$A$34:$A$777,$A329,СВЦЭМ!$B$33:$B$776,D$319)+'СЕТ СН'!$F$13</f>
        <v>0</v>
      </c>
      <c r="E329" s="36">
        <f>SUMIFS(СВЦЭМ!$J$34:$J$777,СВЦЭМ!$A$34:$A$777,$A329,СВЦЭМ!$B$33:$B$776,E$319)+'СЕТ СН'!$F$13</f>
        <v>0</v>
      </c>
      <c r="F329" s="36">
        <f>SUMIFS(СВЦЭМ!$J$34:$J$777,СВЦЭМ!$A$34:$A$777,$A329,СВЦЭМ!$B$33:$B$776,F$319)+'СЕТ СН'!$F$13</f>
        <v>0</v>
      </c>
      <c r="G329" s="36">
        <f>SUMIFS(СВЦЭМ!$J$34:$J$777,СВЦЭМ!$A$34:$A$777,$A329,СВЦЭМ!$B$33:$B$776,G$319)+'СЕТ СН'!$F$13</f>
        <v>0</v>
      </c>
      <c r="H329" s="36">
        <f>SUMIFS(СВЦЭМ!$J$34:$J$777,СВЦЭМ!$A$34:$A$777,$A329,СВЦЭМ!$B$33:$B$776,H$319)+'СЕТ СН'!$F$13</f>
        <v>0</v>
      </c>
      <c r="I329" s="36">
        <f>SUMIFS(СВЦЭМ!$J$34:$J$777,СВЦЭМ!$A$34:$A$777,$A329,СВЦЭМ!$B$33:$B$776,I$319)+'СЕТ СН'!$F$13</f>
        <v>0</v>
      </c>
      <c r="J329" s="36">
        <f>SUMIFS(СВЦЭМ!$J$34:$J$777,СВЦЭМ!$A$34:$A$777,$A329,СВЦЭМ!$B$33:$B$776,J$319)+'СЕТ СН'!$F$13</f>
        <v>0</v>
      </c>
      <c r="K329" s="36">
        <f>SUMIFS(СВЦЭМ!$J$34:$J$777,СВЦЭМ!$A$34:$A$777,$A329,СВЦЭМ!$B$33:$B$776,K$319)+'СЕТ СН'!$F$13</f>
        <v>0</v>
      </c>
      <c r="L329" s="36">
        <f>SUMIFS(СВЦЭМ!$J$34:$J$777,СВЦЭМ!$A$34:$A$777,$A329,СВЦЭМ!$B$33:$B$776,L$319)+'СЕТ СН'!$F$13</f>
        <v>0</v>
      </c>
      <c r="M329" s="36">
        <f>SUMIFS(СВЦЭМ!$J$34:$J$777,СВЦЭМ!$A$34:$A$777,$A329,СВЦЭМ!$B$33:$B$776,M$319)+'СЕТ СН'!$F$13</f>
        <v>0</v>
      </c>
      <c r="N329" s="36">
        <f>SUMIFS(СВЦЭМ!$J$34:$J$777,СВЦЭМ!$A$34:$A$777,$A329,СВЦЭМ!$B$33:$B$776,N$319)+'СЕТ СН'!$F$13</f>
        <v>0</v>
      </c>
      <c r="O329" s="36">
        <f>SUMIFS(СВЦЭМ!$J$34:$J$777,СВЦЭМ!$A$34:$A$777,$A329,СВЦЭМ!$B$33:$B$776,O$319)+'СЕТ СН'!$F$13</f>
        <v>0</v>
      </c>
      <c r="P329" s="36">
        <f>SUMIFS(СВЦЭМ!$J$34:$J$777,СВЦЭМ!$A$34:$A$777,$A329,СВЦЭМ!$B$33:$B$776,P$319)+'СЕТ СН'!$F$13</f>
        <v>0</v>
      </c>
      <c r="Q329" s="36">
        <f>SUMIFS(СВЦЭМ!$J$34:$J$777,СВЦЭМ!$A$34:$A$777,$A329,СВЦЭМ!$B$33:$B$776,Q$319)+'СЕТ СН'!$F$13</f>
        <v>0</v>
      </c>
      <c r="R329" s="36">
        <f>SUMIFS(СВЦЭМ!$J$34:$J$777,СВЦЭМ!$A$34:$A$777,$A329,СВЦЭМ!$B$33:$B$776,R$319)+'СЕТ СН'!$F$13</f>
        <v>0</v>
      </c>
      <c r="S329" s="36">
        <f>SUMIFS(СВЦЭМ!$J$34:$J$777,СВЦЭМ!$A$34:$A$777,$A329,СВЦЭМ!$B$33:$B$776,S$319)+'СЕТ СН'!$F$13</f>
        <v>0</v>
      </c>
      <c r="T329" s="36">
        <f>SUMIFS(СВЦЭМ!$J$34:$J$777,СВЦЭМ!$A$34:$A$777,$A329,СВЦЭМ!$B$33:$B$776,T$319)+'СЕТ СН'!$F$13</f>
        <v>0</v>
      </c>
      <c r="U329" s="36">
        <f>SUMIFS(СВЦЭМ!$J$34:$J$777,СВЦЭМ!$A$34:$A$777,$A329,СВЦЭМ!$B$33:$B$776,U$319)+'СЕТ СН'!$F$13</f>
        <v>0</v>
      </c>
      <c r="V329" s="36">
        <f>SUMIFS(СВЦЭМ!$J$34:$J$777,СВЦЭМ!$A$34:$A$777,$A329,СВЦЭМ!$B$33:$B$776,V$319)+'СЕТ СН'!$F$13</f>
        <v>0</v>
      </c>
      <c r="W329" s="36">
        <f>SUMIFS(СВЦЭМ!$J$34:$J$777,СВЦЭМ!$A$34:$A$777,$A329,СВЦЭМ!$B$33:$B$776,W$319)+'СЕТ СН'!$F$13</f>
        <v>0</v>
      </c>
      <c r="X329" s="36">
        <f>SUMIFS(СВЦЭМ!$J$34:$J$777,СВЦЭМ!$A$34:$A$777,$A329,СВЦЭМ!$B$33:$B$776,X$319)+'СЕТ СН'!$F$13</f>
        <v>0</v>
      </c>
      <c r="Y329" s="36">
        <f>SUMIFS(СВЦЭМ!$J$34:$J$777,СВЦЭМ!$A$34:$A$777,$A329,СВЦЭМ!$B$33:$B$776,Y$319)+'СЕТ СН'!$F$13</f>
        <v>0</v>
      </c>
    </row>
    <row r="330" spans="1:25" ht="15.75" hidden="1" x14ac:dyDescent="0.2">
      <c r="A330" s="35">
        <f t="shared" si="9"/>
        <v>43872</v>
      </c>
      <c r="B330" s="36">
        <f>SUMIFS(СВЦЭМ!$J$34:$J$777,СВЦЭМ!$A$34:$A$777,$A330,СВЦЭМ!$B$33:$B$776,B$319)+'СЕТ СН'!$F$13</f>
        <v>0</v>
      </c>
      <c r="C330" s="36">
        <f>SUMIFS(СВЦЭМ!$J$34:$J$777,СВЦЭМ!$A$34:$A$777,$A330,СВЦЭМ!$B$33:$B$776,C$319)+'СЕТ СН'!$F$13</f>
        <v>0</v>
      </c>
      <c r="D330" s="36">
        <f>SUMIFS(СВЦЭМ!$J$34:$J$777,СВЦЭМ!$A$34:$A$777,$A330,СВЦЭМ!$B$33:$B$776,D$319)+'СЕТ СН'!$F$13</f>
        <v>0</v>
      </c>
      <c r="E330" s="36">
        <f>SUMIFS(СВЦЭМ!$J$34:$J$777,СВЦЭМ!$A$34:$A$777,$A330,СВЦЭМ!$B$33:$B$776,E$319)+'СЕТ СН'!$F$13</f>
        <v>0</v>
      </c>
      <c r="F330" s="36">
        <f>SUMIFS(СВЦЭМ!$J$34:$J$777,СВЦЭМ!$A$34:$A$777,$A330,СВЦЭМ!$B$33:$B$776,F$319)+'СЕТ СН'!$F$13</f>
        <v>0</v>
      </c>
      <c r="G330" s="36">
        <f>SUMIFS(СВЦЭМ!$J$34:$J$777,СВЦЭМ!$A$34:$A$777,$A330,СВЦЭМ!$B$33:$B$776,G$319)+'СЕТ СН'!$F$13</f>
        <v>0</v>
      </c>
      <c r="H330" s="36">
        <f>SUMIFS(СВЦЭМ!$J$34:$J$777,СВЦЭМ!$A$34:$A$777,$A330,СВЦЭМ!$B$33:$B$776,H$319)+'СЕТ СН'!$F$13</f>
        <v>0</v>
      </c>
      <c r="I330" s="36">
        <f>SUMIFS(СВЦЭМ!$J$34:$J$777,СВЦЭМ!$A$34:$A$777,$A330,СВЦЭМ!$B$33:$B$776,I$319)+'СЕТ СН'!$F$13</f>
        <v>0</v>
      </c>
      <c r="J330" s="36">
        <f>SUMIFS(СВЦЭМ!$J$34:$J$777,СВЦЭМ!$A$34:$A$777,$A330,СВЦЭМ!$B$33:$B$776,J$319)+'СЕТ СН'!$F$13</f>
        <v>0</v>
      </c>
      <c r="K330" s="36">
        <f>SUMIFS(СВЦЭМ!$J$34:$J$777,СВЦЭМ!$A$34:$A$777,$A330,СВЦЭМ!$B$33:$B$776,K$319)+'СЕТ СН'!$F$13</f>
        <v>0</v>
      </c>
      <c r="L330" s="36">
        <f>SUMIFS(СВЦЭМ!$J$34:$J$777,СВЦЭМ!$A$34:$A$777,$A330,СВЦЭМ!$B$33:$B$776,L$319)+'СЕТ СН'!$F$13</f>
        <v>0</v>
      </c>
      <c r="M330" s="36">
        <f>SUMIFS(СВЦЭМ!$J$34:$J$777,СВЦЭМ!$A$34:$A$777,$A330,СВЦЭМ!$B$33:$B$776,M$319)+'СЕТ СН'!$F$13</f>
        <v>0</v>
      </c>
      <c r="N330" s="36">
        <f>SUMIFS(СВЦЭМ!$J$34:$J$777,СВЦЭМ!$A$34:$A$777,$A330,СВЦЭМ!$B$33:$B$776,N$319)+'СЕТ СН'!$F$13</f>
        <v>0</v>
      </c>
      <c r="O330" s="36">
        <f>SUMIFS(СВЦЭМ!$J$34:$J$777,СВЦЭМ!$A$34:$A$777,$A330,СВЦЭМ!$B$33:$B$776,O$319)+'СЕТ СН'!$F$13</f>
        <v>0</v>
      </c>
      <c r="P330" s="36">
        <f>SUMIFS(СВЦЭМ!$J$34:$J$777,СВЦЭМ!$A$34:$A$777,$A330,СВЦЭМ!$B$33:$B$776,P$319)+'СЕТ СН'!$F$13</f>
        <v>0</v>
      </c>
      <c r="Q330" s="36">
        <f>SUMIFS(СВЦЭМ!$J$34:$J$777,СВЦЭМ!$A$34:$A$777,$A330,СВЦЭМ!$B$33:$B$776,Q$319)+'СЕТ СН'!$F$13</f>
        <v>0</v>
      </c>
      <c r="R330" s="36">
        <f>SUMIFS(СВЦЭМ!$J$34:$J$777,СВЦЭМ!$A$34:$A$777,$A330,СВЦЭМ!$B$33:$B$776,R$319)+'СЕТ СН'!$F$13</f>
        <v>0</v>
      </c>
      <c r="S330" s="36">
        <f>SUMIFS(СВЦЭМ!$J$34:$J$777,СВЦЭМ!$A$34:$A$777,$A330,СВЦЭМ!$B$33:$B$776,S$319)+'СЕТ СН'!$F$13</f>
        <v>0</v>
      </c>
      <c r="T330" s="36">
        <f>SUMIFS(СВЦЭМ!$J$34:$J$777,СВЦЭМ!$A$34:$A$777,$A330,СВЦЭМ!$B$33:$B$776,T$319)+'СЕТ СН'!$F$13</f>
        <v>0</v>
      </c>
      <c r="U330" s="36">
        <f>SUMIFS(СВЦЭМ!$J$34:$J$777,СВЦЭМ!$A$34:$A$777,$A330,СВЦЭМ!$B$33:$B$776,U$319)+'СЕТ СН'!$F$13</f>
        <v>0</v>
      </c>
      <c r="V330" s="36">
        <f>SUMIFS(СВЦЭМ!$J$34:$J$777,СВЦЭМ!$A$34:$A$777,$A330,СВЦЭМ!$B$33:$B$776,V$319)+'СЕТ СН'!$F$13</f>
        <v>0</v>
      </c>
      <c r="W330" s="36">
        <f>SUMIFS(СВЦЭМ!$J$34:$J$777,СВЦЭМ!$A$34:$A$777,$A330,СВЦЭМ!$B$33:$B$776,W$319)+'СЕТ СН'!$F$13</f>
        <v>0</v>
      </c>
      <c r="X330" s="36">
        <f>SUMIFS(СВЦЭМ!$J$34:$J$777,СВЦЭМ!$A$34:$A$777,$A330,СВЦЭМ!$B$33:$B$776,X$319)+'СЕТ СН'!$F$13</f>
        <v>0</v>
      </c>
      <c r="Y330" s="36">
        <f>SUMIFS(СВЦЭМ!$J$34:$J$777,СВЦЭМ!$A$34:$A$777,$A330,СВЦЭМ!$B$33:$B$776,Y$319)+'СЕТ СН'!$F$13</f>
        <v>0</v>
      </c>
    </row>
    <row r="331" spans="1:25" ht="15.75" hidden="1" x14ac:dyDescent="0.2">
      <c r="A331" s="35">
        <f t="shared" si="9"/>
        <v>43873</v>
      </c>
      <c r="B331" s="36">
        <f>SUMIFS(СВЦЭМ!$J$34:$J$777,СВЦЭМ!$A$34:$A$777,$A331,СВЦЭМ!$B$33:$B$776,B$319)+'СЕТ СН'!$F$13</f>
        <v>0</v>
      </c>
      <c r="C331" s="36">
        <f>SUMIFS(СВЦЭМ!$J$34:$J$777,СВЦЭМ!$A$34:$A$777,$A331,СВЦЭМ!$B$33:$B$776,C$319)+'СЕТ СН'!$F$13</f>
        <v>0</v>
      </c>
      <c r="D331" s="36">
        <f>SUMIFS(СВЦЭМ!$J$34:$J$777,СВЦЭМ!$A$34:$A$777,$A331,СВЦЭМ!$B$33:$B$776,D$319)+'СЕТ СН'!$F$13</f>
        <v>0</v>
      </c>
      <c r="E331" s="36">
        <f>SUMIFS(СВЦЭМ!$J$34:$J$777,СВЦЭМ!$A$34:$A$777,$A331,СВЦЭМ!$B$33:$B$776,E$319)+'СЕТ СН'!$F$13</f>
        <v>0</v>
      </c>
      <c r="F331" s="36">
        <f>SUMIFS(СВЦЭМ!$J$34:$J$777,СВЦЭМ!$A$34:$A$777,$A331,СВЦЭМ!$B$33:$B$776,F$319)+'СЕТ СН'!$F$13</f>
        <v>0</v>
      </c>
      <c r="G331" s="36">
        <f>SUMIFS(СВЦЭМ!$J$34:$J$777,СВЦЭМ!$A$34:$A$777,$A331,СВЦЭМ!$B$33:$B$776,G$319)+'СЕТ СН'!$F$13</f>
        <v>0</v>
      </c>
      <c r="H331" s="36">
        <f>SUMIFS(СВЦЭМ!$J$34:$J$777,СВЦЭМ!$A$34:$A$777,$A331,СВЦЭМ!$B$33:$B$776,H$319)+'СЕТ СН'!$F$13</f>
        <v>0</v>
      </c>
      <c r="I331" s="36">
        <f>SUMIFS(СВЦЭМ!$J$34:$J$777,СВЦЭМ!$A$34:$A$777,$A331,СВЦЭМ!$B$33:$B$776,I$319)+'СЕТ СН'!$F$13</f>
        <v>0</v>
      </c>
      <c r="J331" s="36">
        <f>SUMIFS(СВЦЭМ!$J$34:$J$777,СВЦЭМ!$A$34:$A$777,$A331,СВЦЭМ!$B$33:$B$776,J$319)+'СЕТ СН'!$F$13</f>
        <v>0</v>
      </c>
      <c r="K331" s="36">
        <f>SUMIFS(СВЦЭМ!$J$34:$J$777,СВЦЭМ!$A$34:$A$777,$A331,СВЦЭМ!$B$33:$B$776,K$319)+'СЕТ СН'!$F$13</f>
        <v>0</v>
      </c>
      <c r="L331" s="36">
        <f>SUMIFS(СВЦЭМ!$J$34:$J$777,СВЦЭМ!$A$34:$A$777,$A331,СВЦЭМ!$B$33:$B$776,L$319)+'СЕТ СН'!$F$13</f>
        <v>0</v>
      </c>
      <c r="M331" s="36">
        <f>SUMIFS(СВЦЭМ!$J$34:$J$777,СВЦЭМ!$A$34:$A$777,$A331,СВЦЭМ!$B$33:$B$776,M$319)+'СЕТ СН'!$F$13</f>
        <v>0</v>
      </c>
      <c r="N331" s="36">
        <f>SUMIFS(СВЦЭМ!$J$34:$J$777,СВЦЭМ!$A$34:$A$777,$A331,СВЦЭМ!$B$33:$B$776,N$319)+'СЕТ СН'!$F$13</f>
        <v>0</v>
      </c>
      <c r="O331" s="36">
        <f>SUMIFS(СВЦЭМ!$J$34:$J$777,СВЦЭМ!$A$34:$A$777,$A331,СВЦЭМ!$B$33:$B$776,O$319)+'СЕТ СН'!$F$13</f>
        <v>0</v>
      </c>
      <c r="P331" s="36">
        <f>SUMIFS(СВЦЭМ!$J$34:$J$777,СВЦЭМ!$A$34:$A$777,$A331,СВЦЭМ!$B$33:$B$776,P$319)+'СЕТ СН'!$F$13</f>
        <v>0</v>
      </c>
      <c r="Q331" s="36">
        <f>SUMIFS(СВЦЭМ!$J$34:$J$777,СВЦЭМ!$A$34:$A$777,$A331,СВЦЭМ!$B$33:$B$776,Q$319)+'СЕТ СН'!$F$13</f>
        <v>0</v>
      </c>
      <c r="R331" s="36">
        <f>SUMIFS(СВЦЭМ!$J$34:$J$777,СВЦЭМ!$A$34:$A$777,$A331,СВЦЭМ!$B$33:$B$776,R$319)+'СЕТ СН'!$F$13</f>
        <v>0</v>
      </c>
      <c r="S331" s="36">
        <f>SUMIFS(СВЦЭМ!$J$34:$J$777,СВЦЭМ!$A$34:$A$777,$A331,СВЦЭМ!$B$33:$B$776,S$319)+'СЕТ СН'!$F$13</f>
        <v>0</v>
      </c>
      <c r="T331" s="36">
        <f>SUMIFS(СВЦЭМ!$J$34:$J$777,СВЦЭМ!$A$34:$A$777,$A331,СВЦЭМ!$B$33:$B$776,T$319)+'СЕТ СН'!$F$13</f>
        <v>0</v>
      </c>
      <c r="U331" s="36">
        <f>SUMIFS(СВЦЭМ!$J$34:$J$777,СВЦЭМ!$A$34:$A$777,$A331,СВЦЭМ!$B$33:$B$776,U$319)+'СЕТ СН'!$F$13</f>
        <v>0</v>
      </c>
      <c r="V331" s="36">
        <f>SUMIFS(СВЦЭМ!$J$34:$J$777,СВЦЭМ!$A$34:$A$777,$A331,СВЦЭМ!$B$33:$B$776,V$319)+'СЕТ СН'!$F$13</f>
        <v>0</v>
      </c>
      <c r="W331" s="36">
        <f>SUMIFS(СВЦЭМ!$J$34:$J$777,СВЦЭМ!$A$34:$A$777,$A331,СВЦЭМ!$B$33:$B$776,W$319)+'СЕТ СН'!$F$13</f>
        <v>0</v>
      </c>
      <c r="X331" s="36">
        <f>SUMIFS(СВЦЭМ!$J$34:$J$777,СВЦЭМ!$A$34:$A$777,$A331,СВЦЭМ!$B$33:$B$776,X$319)+'СЕТ СН'!$F$13</f>
        <v>0</v>
      </c>
      <c r="Y331" s="36">
        <f>SUMIFS(СВЦЭМ!$J$34:$J$777,СВЦЭМ!$A$34:$A$777,$A331,СВЦЭМ!$B$33:$B$776,Y$319)+'СЕТ СН'!$F$13</f>
        <v>0</v>
      </c>
    </row>
    <row r="332" spans="1:25" ht="15.75" hidden="1" x14ac:dyDescent="0.2">
      <c r="A332" s="35">
        <f t="shared" si="9"/>
        <v>43874</v>
      </c>
      <c r="B332" s="36">
        <f>SUMIFS(СВЦЭМ!$J$34:$J$777,СВЦЭМ!$A$34:$A$777,$A332,СВЦЭМ!$B$33:$B$776,B$319)+'СЕТ СН'!$F$13</f>
        <v>0</v>
      </c>
      <c r="C332" s="36">
        <f>SUMIFS(СВЦЭМ!$J$34:$J$777,СВЦЭМ!$A$34:$A$777,$A332,СВЦЭМ!$B$33:$B$776,C$319)+'СЕТ СН'!$F$13</f>
        <v>0</v>
      </c>
      <c r="D332" s="36">
        <f>SUMIFS(СВЦЭМ!$J$34:$J$777,СВЦЭМ!$A$34:$A$777,$A332,СВЦЭМ!$B$33:$B$776,D$319)+'СЕТ СН'!$F$13</f>
        <v>0</v>
      </c>
      <c r="E332" s="36">
        <f>SUMIFS(СВЦЭМ!$J$34:$J$777,СВЦЭМ!$A$34:$A$777,$A332,СВЦЭМ!$B$33:$B$776,E$319)+'СЕТ СН'!$F$13</f>
        <v>0</v>
      </c>
      <c r="F332" s="36">
        <f>SUMIFS(СВЦЭМ!$J$34:$J$777,СВЦЭМ!$A$34:$A$777,$A332,СВЦЭМ!$B$33:$B$776,F$319)+'СЕТ СН'!$F$13</f>
        <v>0</v>
      </c>
      <c r="G332" s="36">
        <f>SUMIFS(СВЦЭМ!$J$34:$J$777,СВЦЭМ!$A$34:$A$777,$A332,СВЦЭМ!$B$33:$B$776,G$319)+'СЕТ СН'!$F$13</f>
        <v>0</v>
      </c>
      <c r="H332" s="36">
        <f>SUMIFS(СВЦЭМ!$J$34:$J$777,СВЦЭМ!$A$34:$A$777,$A332,СВЦЭМ!$B$33:$B$776,H$319)+'СЕТ СН'!$F$13</f>
        <v>0</v>
      </c>
      <c r="I332" s="36">
        <f>SUMIFS(СВЦЭМ!$J$34:$J$777,СВЦЭМ!$A$34:$A$777,$A332,СВЦЭМ!$B$33:$B$776,I$319)+'СЕТ СН'!$F$13</f>
        <v>0</v>
      </c>
      <c r="J332" s="36">
        <f>SUMIFS(СВЦЭМ!$J$34:$J$777,СВЦЭМ!$A$34:$A$777,$A332,СВЦЭМ!$B$33:$B$776,J$319)+'СЕТ СН'!$F$13</f>
        <v>0</v>
      </c>
      <c r="K332" s="36">
        <f>SUMIFS(СВЦЭМ!$J$34:$J$777,СВЦЭМ!$A$34:$A$777,$A332,СВЦЭМ!$B$33:$B$776,K$319)+'СЕТ СН'!$F$13</f>
        <v>0</v>
      </c>
      <c r="L332" s="36">
        <f>SUMIFS(СВЦЭМ!$J$34:$J$777,СВЦЭМ!$A$34:$A$777,$A332,СВЦЭМ!$B$33:$B$776,L$319)+'СЕТ СН'!$F$13</f>
        <v>0</v>
      </c>
      <c r="M332" s="36">
        <f>SUMIFS(СВЦЭМ!$J$34:$J$777,СВЦЭМ!$A$34:$A$777,$A332,СВЦЭМ!$B$33:$B$776,M$319)+'СЕТ СН'!$F$13</f>
        <v>0</v>
      </c>
      <c r="N332" s="36">
        <f>SUMIFS(СВЦЭМ!$J$34:$J$777,СВЦЭМ!$A$34:$A$777,$A332,СВЦЭМ!$B$33:$B$776,N$319)+'СЕТ СН'!$F$13</f>
        <v>0</v>
      </c>
      <c r="O332" s="36">
        <f>SUMIFS(СВЦЭМ!$J$34:$J$777,СВЦЭМ!$A$34:$A$777,$A332,СВЦЭМ!$B$33:$B$776,O$319)+'СЕТ СН'!$F$13</f>
        <v>0</v>
      </c>
      <c r="P332" s="36">
        <f>SUMIFS(СВЦЭМ!$J$34:$J$777,СВЦЭМ!$A$34:$A$777,$A332,СВЦЭМ!$B$33:$B$776,P$319)+'СЕТ СН'!$F$13</f>
        <v>0</v>
      </c>
      <c r="Q332" s="36">
        <f>SUMIFS(СВЦЭМ!$J$34:$J$777,СВЦЭМ!$A$34:$A$777,$A332,СВЦЭМ!$B$33:$B$776,Q$319)+'СЕТ СН'!$F$13</f>
        <v>0</v>
      </c>
      <c r="R332" s="36">
        <f>SUMIFS(СВЦЭМ!$J$34:$J$777,СВЦЭМ!$A$34:$A$777,$A332,СВЦЭМ!$B$33:$B$776,R$319)+'СЕТ СН'!$F$13</f>
        <v>0</v>
      </c>
      <c r="S332" s="36">
        <f>SUMIFS(СВЦЭМ!$J$34:$J$777,СВЦЭМ!$A$34:$A$777,$A332,СВЦЭМ!$B$33:$B$776,S$319)+'СЕТ СН'!$F$13</f>
        <v>0</v>
      </c>
      <c r="T332" s="36">
        <f>SUMIFS(СВЦЭМ!$J$34:$J$777,СВЦЭМ!$A$34:$A$777,$A332,СВЦЭМ!$B$33:$B$776,T$319)+'СЕТ СН'!$F$13</f>
        <v>0</v>
      </c>
      <c r="U332" s="36">
        <f>SUMIFS(СВЦЭМ!$J$34:$J$777,СВЦЭМ!$A$34:$A$777,$A332,СВЦЭМ!$B$33:$B$776,U$319)+'СЕТ СН'!$F$13</f>
        <v>0</v>
      </c>
      <c r="V332" s="36">
        <f>SUMIFS(СВЦЭМ!$J$34:$J$777,СВЦЭМ!$A$34:$A$777,$A332,СВЦЭМ!$B$33:$B$776,V$319)+'СЕТ СН'!$F$13</f>
        <v>0</v>
      </c>
      <c r="W332" s="36">
        <f>SUMIFS(СВЦЭМ!$J$34:$J$777,СВЦЭМ!$A$34:$A$777,$A332,СВЦЭМ!$B$33:$B$776,W$319)+'СЕТ СН'!$F$13</f>
        <v>0</v>
      </c>
      <c r="X332" s="36">
        <f>SUMIFS(СВЦЭМ!$J$34:$J$777,СВЦЭМ!$A$34:$A$777,$A332,СВЦЭМ!$B$33:$B$776,X$319)+'СЕТ СН'!$F$13</f>
        <v>0</v>
      </c>
      <c r="Y332" s="36">
        <f>SUMIFS(СВЦЭМ!$J$34:$J$777,СВЦЭМ!$A$34:$A$777,$A332,СВЦЭМ!$B$33:$B$776,Y$319)+'СЕТ СН'!$F$13</f>
        <v>0</v>
      </c>
    </row>
    <row r="333" spans="1:25" ht="15.75" hidden="1" x14ac:dyDescent="0.2">
      <c r="A333" s="35">
        <f t="shared" si="9"/>
        <v>43875</v>
      </c>
      <c r="B333" s="36">
        <f>SUMIFS(СВЦЭМ!$J$34:$J$777,СВЦЭМ!$A$34:$A$777,$A333,СВЦЭМ!$B$33:$B$776,B$319)+'СЕТ СН'!$F$13</f>
        <v>0</v>
      </c>
      <c r="C333" s="36">
        <f>SUMIFS(СВЦЭМ!$J$34:$J$777,СВЦЭМ!$A$34:$A$777,$A333,СВЦЭМ!$B$33:$B$776,C$319)+'СЕТ СН'!$F$13</f>
        <v>0</v>
      </c>
      <c r="D333" s="36">
        <f>SUMIFS(СВЦЭМ!$J$34:$J$777,СВЦЭМ!$A$34:$A$777,$A333,СВЦЭМ!$B$33:$B$776,D$319)+'СЕТ СН'!$F$13</f>
        <v>0</v>
      </c>
      <c r="E333" s="36">
        <f>SUMIFS(СВЦЭМ!$J$34:$J$777,СВЦЭМ!$A$34:$A$777,$A333,СВЦЭМ!$B$33:$B$776,E$319)+'СЕТ СН'!$F$13</f>
        <v>0</v>
      </c>
      <c r="F333" s="36">
        <f>SUMIFS(СВЦЭМ!$J$34:$J$777,СВЦЭМ!$A$34:$A$777,$A333,СВЦЭМ!$B$33:$B$776,F$319)+'СЕТ СН'!$F$13</f>
        <v>0</v>
      </c>
      <c r="G333" s="36">
        <f>SUMIFS(СВЦЭМ!$J$34:$J$777,СВЦЭМ!$A$34:$A$777,$A333,СВЦЭМ!$B$33:$B$776,G$319)+'СЕТ СН'!$F$13</f>
        <v>0</v>
      </c>
      <c r="H333" s="36">
        <f>SUMIFS(СВЦЭМ!$J$34:$J$777,СВЦЭМ!$A$34:$A$777,$A333,СВЦЭМ!$B$33:$B$776,H$319)+'СЕТ СН'!$F$13</f>
        <v>0</v>
      </c>
      <c r="I333" s="36">
        <f>SUMIFS(СВЦЭМ!$J$34:$J$777,СВЦЭМ!$A$34:$A$777,$A333,СВЦЭМ!$B$33:$B$776,I$319)+'СЕТ СН'!$F$13</f>
        <v>0</v>
      </c>
      <c r="J333" s="36">
        <f>SUMIFS(СВЦЭМ!$J$34:$J$777,СВЦЭМ!$A$34:$A$777,$A333,СВЦЭМ!$B$33:$B$776,J$319)+'СЕТ СН'!$F$13</f>
        <v>0</v>
      </c>
      <c r="K333" s="36">
        <f>SUMIFS(СВЦЭМ!$J$34:$J$777,СВЦЭМ!$A$34:$A$777,$A333,СВЦЭМ!$B$33:$B$776,K$319)+'СЕТ СН'!$F$13</f>
        <v>0</v>
      </c>
      <c r="L333" s="36">
        <f>SUMIFS(СВЦЭМ!$J$34:$J$777,СВЦЭМ!$A$34:$A$777,$A333,СВЦЭМ!$B$33:$B$776,L$319)+'СЕТ СН'!$F$13</f>
        <v>0</v>
      </c>
      <c r="M333" s="36">
        <f>SUMIFS(СВЦЭМ!$J$34:$J$777,СВЦЭМ!$A$34:$A$777,$A333,СВЦЭМ!$B$33:$B$776,M$319)+'СЕТ СН'!$F$13</f>
        <v>0</v>
      </c>
      <c r="N333" s="36">
        <f>SUMIFS(СВЦЭМ!$J$34:$J$777,СВЦЭМ!$A$34:$A$777,$A333,СВЦЭМ!$B$33:$B$776,N$319)+'СЕТ СН'!$F$13</f>
        <v>0</v>
      </c>
      <c r="O333" s="36">
        <f>SUMIFS(СВЦЭМ!$J$34:$J$777,СВЦЭМ!$A$34:$A$777,$A333,СВЦЭМ!$B$33:$B$776,O$319)+'СЕТ СН'!$F$13</f>
        <v>0</v>
      </c>
      <c r="P333" s="36">
        <f>SUMIFS(СВЦЭМ!$J$34:$J$777,СВЦЭМ!$A$34:$A$777,$A333,СВЦЭМ!$B$33:$B$776,P$319)+'СЕТ СН'!$F$13</f>
        <v>0</v>
      </c>
      <c r="Q333" s="36">
        <f>SUMIFS(СВЦЭМ!$J$34:$J$777,СВЦЭМ!$A$34:$A$777,$A333,СВЦЭМ!$B$33:$B$776,Q$319)+'СЕТ СН'!$F$13</f>
        <v>0</v>
      </c>
      <c r="R333" s="36">
        <f>SUMIFS(СВЦЭМ!$J$34:$J$777,СВЦЭМ!$A$34:$A$777,$A333,СВЦЭМ!$B$33:$B$776,R$319)+'СЕТ СН'!$F$13</f>
        <v>0</v>
      </c>
      <c r="S333" s="36">
        <f>SUMIFS(СВЦЭМ!$J$34:$J$777,СВЦЭМ!$A$34:$A$777,$A333,СВЦЭМ!$B$33:$B$776,S$319)+'СЕТ СН'!$F$13</f>
        <v>0</v>
      </c>
      <c r="T333" s="36">
        <f>SUMIFS(СВЦЭМ!$J$34:$J$777,СВЦЭМ!$A$34:$A$777,$A333,СВЦЭМ!$B$33:$B$776,T$319)+'СЕТ СН'!$F$13</f>
        <v>0</v>
      </c>
      <c r="U333" s="36">
        <f>SUMIFS(СВЦЭМ!$J$34:$J$777,СВЦЭМ!$A$34:$A$777,$A333,СВЦЭМ!$B$33:$B$776,U$319)+'СЕТ СН'!$F$13</f>
        <v>0</v>
      </c>
      <c r="V333" s="36">
        <f>SUMIFS(СВЦЭМ!$J$34:$J$777,СВЦЭМ!$A$34:$A$777,$A333,СВЦЭМ!$B$33:$B$776,V$319)+'СЕТ СН'!$F$13</f>
        <v>0</v>
      </c>
      <c r="W333" s="36">
        <f>SUMIFS(СВЦЭМ!$J$34:$J$777,СВЦЭМ!$A$34:$A$777,$A333,СВЦЭМ!$B$33:$B$776,W$319)+'СЕТ СН'!$F$13</f>
        <v>0</v>
      </c>
      <c r="X333" s="36">
        <f>SUMIFS(СВЦЭМ!$J$34:$J$777,СВЦЭМ!$A$34:$A$777,$A333,СВЦЭМ!$B$33:$B$776,X$319)+'СЕТ СН'!$F$13</f>
        <v>0</v>
      </c>
      <c r="Y333" s="36">
        <f>SUMIFS(СВЦЭМ!$J$34:$J$777,СВЦЭМ!$A$34:$A$777,$A333,СВЦЭМ!$B$33:$B$776,Y$319)+'СЕТ СН'!$F$13</f>
        <v>0</v>
      </c>
    </row>
    <row r="334" spans="1:25" ht="15.75" hidden="1" x14ac:dyDescent="0.2">
      <c r="A334" s="35">
        <f t="shared" si="9"/>
        <v>43876</v>
      </c>
      <c r="B334" s="36">
        <f>SUMIFS(СВЦЭМ!$J$34:$J$777,СВЦЭМ!$A$34:$A$777,$A334,СВЦЭМ!$B$33:$B$776,B$319)+'СЕТ СН'!$F$13</f>
        <v>0</v>
      </c>
      <c r="C334" s="36">
        <f>SUMIFS(СВЦЭМ!$J$34:$J$777,СВЦЭМ!$A$34:$A$777,$A334,СВЦЭМ!$B$33:$B$776,C$319)+'СЕТ СН'!$F$13</f>
        <v>0</v>
      </c>
      <c r="D334" s="36">
        <f>SUMIFS(СВЦЭМ!$J$34:$J$777,СВЦЭМ!$A$34:$A$777,$A334,СВЦЭМ!$B$33:$B$776,D$319)+'СЕТ СН'!$F$13</f>
        <v>0</v>
      </c>
      <c r="E334" s="36">
        <f>SUMIFS(СВЦЭМ!$J$34:$J$777,СВЦЭМ!$A$34:$A$777,$A334,СВЦЭМ!$B$33:$B$776,E$319)+'СЕТ СН'!$F$13</f>
        <v>0</v>
      </c>
      <c r="F334" s="36">
        <f>SUMIFS(СВЦЭМ!$J$34:$J$777,СВЦЭМ!$A$34:$A$777,$A334,СВЦЭМ!$B$33:$B$776,F$319)+'СЕТ СН'!$F$13</f>
        <v>0</v>
      </c>
      <c r="G334" s="36">
        <f>SUMIFS(СВЦЭМ!$J$34:$J$777,СВЦЭМ!$A$34:$A$777,$A334,СВЦЭМ!$B$33:$B$776,G$319)+'СЕТ СН'!$F$13</f>
        <v>0</v>
      </c>
      <c r="H334" s="36">
        <f>SUMIFS(СВЦЭМ!$J$34:$J$777,СВЦЭМ!$A$34:$A$777,$A334,СВЦЭМ!$B$33:$B$776,H$319)+'СЕТ СН'!$F$13</f>
        <v>0</v>
      </c>
      <c r="I334" s="36">
        <f>SUMIFS(СВЦЭМ!$J$34:$J$777,СВЦЭМ!$A$34:$A$777,$A334,СВЦЭМ!$B$33:$B$776,I$319)+'СЕТ СН'!$F$13</f>
        <v>0</v>
      </c>
      <c r="J334" s="36">
        <f>SUMIFS(СВЦЭМ!$J$34:$J$777,СВЦЭМ!$A$34:$A$777,$A334,СВЦЭМ!$B$33:$B$776,J$319)+'СЕТ СН'!$F$13</f>
        <v>0</v>
      </c>
      <c r="K334" s="36">
        <f>SUMIFS(СВЦЭМ!$J$34:$J$777,СВЦЭМ!$A$34:$A$777,$A334,СВЦЭМ!$B$33:$B$776,K$319)+'СЕТ СН'!$F$13</f>
        <v>0</v>
      </c>
      <c r="L334" s="36">
        <f>SUMIFS(СВЦЭМ!$J$34:$J$777,СВЦЭМ!$A$34:$A$777,$A334,СВЦЭМ!$B$33:$B$776,L$319)+'СЕТ СН'!$F$13</f>
        <v>0</v>
      </c>
      <c r="M334" s="36">
        <f>SUMIFS(СВЦЭМ!$J$34:$J$777,СВЦЭМ!$A$34:$A$777,$A334,СВЦЭМ!$B$33:$B$776,M$319)+'СЕТ СН'!$F$13</f>
        <v>0</v>
      </c>
      <c r="N334" s="36">
        <f>SUMIFS(СВЦЭМ!$J$34:$J$777,СВЦЭМ!$A$34:$A$777,$A334,СВЦЭМ!$B$33:$B$776,N$319)+'СЕТ СН'!$F$13</f>
        <v>0</v>
      </c>
      <c r="O334" s="36">
        <f>SUMIFS(СВЦЭМ!$J$34:$J$777,СВЦЭМ!$A$34:$A$777,$A334,СВЦЭМ!$B$33:$B$776,O$319)+'СЕТ СН'!$F$13</f>
        <v>0</v>
      </c>
      <c r="P334" s="36">
        <f>SUMIFS(СВЦЭМ!$J$34:$J$777,СВЦЭМ!$A$34:$A$777,$A334,СВЦЭМ!$B$33:$B$776,P$319)+'СЕТ СН'!$F$13</f>
        <v>0</v>
      </c>
      <c r="Q334" s="36">
        <f>SUMIFS(СВЦЭМ!$J$34:$J$777,СВЦЭМ!$A$34:$A$777,$A334,СВЦЭМ!$B$33:$B$776,Q$319)+'СЕТ СН'!$F$13</f>
        <v>0</v>
      </c>
      <c r="R334" s="36">
        <f>SUMIFS(СВЦЭМ!$J$34:$J$777,СВЦЭМ!$A$34:$A$777,$A334,СВЦЭМ!$B$33:$B$776,R$319)+'СЕТ СН'!$F$13</f>
        <v>0</v>
      </c>
      <c r="S334" s="36">
        <f>SUMIFS(СВЦЭМ!$J$34:$J$777,СВЦЭМ!$A$34:$A$777,$A334,СВЦЭМ!$B$33:$B$776,S$319)+'СЕТ СН'!$F$13</f>
        <v>0</v>
      </c>
      <c r="T334" s="36">
        <f>SUMIFS(СВЦЭМ!$J$34:$J$777,СВЦЭМ!$A$34:$A$777,$A334,СВЦЭМ!$B$33:$B$776,T$319)+'СЕТ СН'!$F$13</f>
        <v>0</v>
      </c>
      <c r="U334" s="36">
        <f>SUMIFS(СВЦЭМ!$J$34:$J$777,СВЦЭМ!$A$34:$A$777,$A334,СВЦЭМ!$B$33:$B$776,U$319)+'СЕТ СН'!$F$13</f>
        <v>0</v>
      </c>
      <c r="V334" s="36">
        <f>SUMIFS(СВЦЭМ!$J$34:$J$777,СВЦЭМ!$A$34:$A$777,$A334,СВЦЭМ!$B$33:$B$776,V$319)+'СЕТ СН'!$F$13</f>
        <v>0</v>
      </c>
      <c r="W334" s="36">
        <f>SUMIFS(СВЦЭМ!$J$34:$J$777,СВЦЭМ!$A$34:$A$777,$A334,СВЦЭМ!$B$33:$B$776,W$319)+'СЕТ СН'!$F$13</f>
        <v>0</v>
      </c>
      <c r="X334" s="36">
        <f>SUMIFS(СВЦЭМ!$J$34:$J$777,СВЦЭМ!$A$34:$A$777,$A334,СВЦЭМ!$B$33:$B$776,X$319)+'СЕТ СН'!$F$13</f>
        <v>0</v>
      </c>
      <c r="Y334" s="36">
        <f>SUMIFS(СВЦЭМ!$J$34:$J$777,СВЦЭМ!$A$34:$A$777,$A334,СВЦЭМ!$B$33:$B$776,Y$319)+'СЕТ СН'!$F$13</f>
        <v>0</v>
      </c>
    </row>
    <row r="335" spans="1:25" ht="15.75" hidden="1" x14ac:dyDescent="0.2">
      <c r="A335" s="35">
        <f t="shared" si="9"/>
        <v>43877</v>
      </c>
      <c r="B335" s="36">
        <f>SUMIFS(СВЦЭМ!$J$34:$J$777,СВЦЭМ!$A$34:$A$777,$A335,СВЦЭМ!$B$33:$B$776,B$319)+'СЕТ СН'!$F$13</f>
        <v>0</v>
      </c>
      <c r="C335" s="36">
        <f>SUMIFS(СВЦЭМ!$J$34:$J$777,СВЦЭМ!$A$34:$A$777,$A335,СВЦЭМ!$B$33:$B$776,C$319)+'СЕТ СН'!$F$13</f>
        <v>0</v>
      </c>
      <c r="D335" s="36">
        <f>SUMIFS(СВЦЭМ!$J$34:$J$777,СВЦЭМ!$A$34:$A$777,$A335,СВЦЭМ!$B$33:$B$776,D$319)+'СЕТ СН'!$F$13</f>
        <v>0</v>
      </c>
      <c r="E335" s="36">
        <f>SUMIFS(СВЦЭМ!$J$34:$J$777,СВЦЭМ!$A$34:$A$777,$A335,СВЦЭМ!$B$33:$B$776,E$319)+'СЕТ СН'!$F$13</f>
        <v>0</v>
      </c>
      <c r="F335" s="36">
        <f>SUMIFS(СВЦЭМ!$J$34:$J$777,СВЦЭМ!$A$34:$A$777,$A335,СВЦЭМ!$B$33:$B$776,F$319)+'СЕТ СН'!$F$13</f>
        <v>0</v>
      </c>
      <c r="G335" s="36">
        <f>SUMIFS(СВЦЭМ!$J$34:$J$777,СВЦЭМ!$A$34:$A$777,$A335,СВЦЭМ!$B$33:$B$776,G$319)+'СЕТ СН'!$F$13</f>
        <v>0</v>
      </c>
      <c r="H335" s="36">
        <f>SUMIFS(СВЦЭМ!$J$34:$J$777,СВЦЭМ!$A$34:$A$777,$A335,СВЦЭМ!$B$33:$B$776,H$319)+'СЕТ СН'!$F$13</f>
        <v>0</v>
      </c>
      <c r="I335" s="36">
        <f>SUMIFS(СВЦЭМ!$J$34:$J$777,СВЦЭМ!$A$34:$A$777,$A335,СВЦЭМ!$B$33:$B$776,I$319)+'СЕТ СН'!$F$13</f>
        <v>0</v>
      </c>
      <c r="J335" s="36">
        <f>SUMIFS(СВЦЭМ!$J$34:$J$777,СВЦЭМ!$A$34:$A$777,$A335,СВЦЭМ!$B$33:$B$776,J$319)+'СЕТ СН'!$F$13</f>
        <v>0</v>
      </c>
      <c r="K335" s="36">
        <f>SUMIFS(СВЦЭМ!$J$34:$J$777,СВЦЭМ!$A$34:$A$777,$A335,СВЦЭМ!$B$33:$B$776,K$319)+'СЕТ СН'!$F$13</f>
        <v>0</v>
      </c>
      <c r="L335" s="36">
        <f>SUMIFS(СВЦЭМ!$J$34:$J$777,СВЦЭМ!$A$34:$A$777,$A335,СВЦЭМ!$B$33:$B$776,L$319)+'СЕТ СН'!$F$13</f>
        <v>0</v>
      </c>
      <c r="M335" s="36">
        <f>SUMIFS(СВЦЭМ!$J$34:$J$777,СВЦЭМ!$A$34:$A$777,$A335,СВЦЭМ!$B$33:$B$776,M$319)+'СЕТ СН'!$F$13</f>
        <v>0</v>
      </c>
      <c r="N335" s="36">
        <f>SUMIFS(СВЦЭМ!$J$34:$J$777,СВЦЭМ!$A$34:$A$777,$A335,СВЦЭМ!$B$33:$B$776,N$319)+'СЕТ СН'!$F$13</f>
        <v>0</v>
      </c>
      <c r="O335" s="36">
        <f>SUMIFS(СВЦЭМ!$J$34:$J$777,СВЦЭМ!$A$34:$A$777,$A335,СВЦЭМ!$B$33:$B$776,O$319)+'СЕТ СН'!$F$13</f>
        <v>0</v>
      </c>
      <c r="P335" s="36">
        <f>SUMIFS(СВЦЭМ!$J$34:$J$777,СВЦЭМ!$A$34:$A$777,$A335,СВЦЭМ!$B$33:$B$776,P$319)+'СЕТ СН'!$F$13</f>
        <v>0</v>
      </c>
      <c r="Q335" s="36">
        <f>SUMIFS(СВЦЭМ!$J$34:$J$777,СВЦЭМ!$A$34:$A$777,$A335,СВЦЭМ!$B$33:$B$776,Q$319)+'СЕТ СН'!$F$13</f>
        <v>0</v>
      </c>
      <c r="R335" s="36">
        <f>SUMIFS(СВЦЭМ!$J$34:$J$777,СВЦЭМ!$A$34:$A$777,$A335,СВЦЭМ!$B$33:$B$776,R$319)+'СЕТ СН'!$F$13</f>
        <v>0</v>
      </c>
      <c r="S335" s="36">
        <f>SUMIFS(СВЦЭМ!$J$34:$J$777,СВЦЭМ!$A$34:$A$777,$A335,СВЦЭМ!$B$33:$B$776,S$319)+'СЕТ СН'!$F$13</f>
        <v>0</v>
      </c>
      <c r="T335" s="36">
        <f>SUMIFS(СВЦЭМ!$J$34:$J$777,СВЦЭМ!$A$34:$A$777,$A335,СВЦЭМ!$B$33:$B$776,T$319)+'СЕТ СН'!$F$13</f>
        <v>0</v>
      </c>
      <c r="U335" s="36">
        <f>SUMIFS(СВЦЭМ!$J$34:$J$777,СВЦЭМ!$A$34:$A$777,$A335,СВЦЭМ!$B$33:$B$776,U$319)+'СЕТ СН'!$F$13</f>
        <v>0</v>
      </c>
      <c r="V335" s="36">
        <f>SUMIFS(СВЦЭМ!$J$34:$J$777,СВЦЭМ!$A$34:$A$777,$A335,СВЦЭМ!$B$33:$B$776,V$319)+'СЕТ СН'!$F$13</f>
        <v>0</v>
      </c>
      <c r="W335" s="36">
        <f>SUMIFS(СВЦЭМ!$J$34:$J$777,СВЦЭМ!$A$34:$A$777,$A335,СВЦЭМ!$B$33:$B$776,W$319)+'СЕТ СН'!$F$13</f>
        <v>0</v>
      </c>
      <c r="X335" s="36">
        <f>SUMIFS(СВЦЭМ!$J$34:$J$777,СВЦЭМ!$A$34:$A$777,$A335,СВЦЭМ!$B$33:$B$776,X$319)+'СЕТ СН'!$F$13</f>
        <v>0</v>
      </c>
      <c r="Y335" s="36">
        <f>SUMIFS(СВЦЭМ!$J$34:$J$777,СВЦЭМ!$A$34:$A$777,$A335,СВЦЭМ!$B$33:$B$776,Y$319)+'СЕТ СН'!$F$13</f>
        <v>0</v>
      </c>
    </row>
    <row r="336" spans="1:25" ht="15.75" hidden="1" x14ac:dyDescent="0.2">
      <c r="A336" s="35">
        <f t="shared" si="9"/>
        <v>43878</v>
      </c>
      <c r="B336" s="36">
        <f>SUMIFS(СВЦЭМ!$J$34:$J$777,СВЦЭМ!$A$34:$A$777,$A336,СВЦЭМ!$B$33:$B$776,B$319)+'СЕТ СН'!$F$13</f>
        <v>0</v>
      </c>
      <c r="C336" s="36">
        <f>SUMIFS(СВЦЭМ!$J$34:$J$777,СВЦЭМ!$A$34:$A$777,$A336,СВЦЭМ!$B$33:$B$776,C$319)+'СЕТ СН'!$F$13</f>
        <v>0</v>
      </c>
      <c r="D336" s="36">
        <f>SUMIFS(СВЦЭМ!$J$34:$J$777,СВЦЭМ!$A$34:$A$777,$A336,СВЦЭМ!$B$33:$B$776,D$319)+'СЕТ СН'!$F$13</f>
        <v>0</v>
      </c>
      <c r="E336" s="36">
        <f>SUMIFS(СВЦЭМ!$J$34:$J$777,СВЦЭМ!$A$34:$A$777,$A336,СВЦЭМ!$B$33:$B$776,E$319)+'СЕТ СН'!$F$13</f>
        <v>0</v>
      </c>
      <c r="F336" s="36">
        <f>SUMIFS(СВЦЭМ!$J$34:$J$777,СВЦЭМ!$A$34:$A$777,$A336,СВЦЭМ!$B$33:$B$776,F$319)+'СЕТ СН'!$F$13</f>
        <v>0</v>
      </c>
      <c r="G336" s="36">
        <f>SUMIFS(СВЦЭМ!$J$34:$J$777,СВЦЭМ!$A$34:$A$777,$A336,СВЦЭМ!$B$33:$B$776,G$319)+'СЕТ СН'!$F$13</f>
        <v>0</v>
      </c>
      <c r="H336" s="36">
        <f>SUMIFS(СВЦЭМ!$J$34:$J$777,СВЦЭМ!$A$34:$A$777,$A336,СВЦЭМ!$B$33:$B$776,H$319)+'СЕТ СН'!$F$13</f>
        <v>0</v>
      </c>
      <c r="I336" s="36">
        <f>SUMIFS(СВЦЭМ!$J$34:$J$777,СВЦЭМ!$A$34:$A$777,$A336,СВЦЭМ!$B$33:$B$776,I$319)+'СЕТ СН'!$F$13</f>
        <v>0</v>
      </c>
      <c r="J336" s="36">
        <f>SUMIFS(СВЦЭМ!$J$34:$J$777,СВЦЭМ!$A$34:$A$777,$A336,СВЦЭМ!$B$33:$B$776,J$319)+'СЕТ СН'!$F$13</f>
        <v>0</v>
      </c>
      <c r="K336" s="36">
        <f>SUMIFS(СВЦЭМ!$J$34:$J$777,СВЦЭМ!$A$34:$A$777,$A336,СВЦЭМ!$B$33:$B$776,K$319)+'СЕТ СН'!$F$13</f>
        <v>0</v>
      </c>
      <c r="L336" s="36">
        <f>SUMIFS(СВЦЭМ!$J$34:$J$777,СВЦЭМ!$A$34:$A$777,$A336,СВЦЭМ!$B$33:$B$776,L$319)+'СЕТ СН'!$F$13</f>
        <v>0</v>
      </c>
      <c r="M336" s="36">
        <f>SUMIFS(СВЦЭМ!$J$34:$J$777,СВЦЭМ!$A$34:$A$777,$A336,СВЦЭМ!$B$33:$B$776,M$319)+'СЕТ СН'!$F$13</f>
        <v>0</v>
      </c>
      <c r="N336" s="36">
        <f>SUMIFS(СВЦЭМ!$J$34:$J$777,СВЦЭМ!$A$34:$A$777,$A336,СВЦЭМ!$B$33:$B$776,N$319)+'СЕТ СН'!$F$13</f>
        <v>0</v>
      </c>
      <c r="O336" s="36">
        <f>SUMIFS(СВЦЭМ!$J$34:$J$777,СВЦЭМ!$A$34:$A$777,$A336,СВЦЭМ!$B$33:$B$776,O$319)+'СЕТ СН'!$F$13</f>
        <v>0</v>
      </c>
      <c r="P336" s="36">
        <f>SUMIFS(СВЦЭМ!$J$34:$J$777,СВЦЭМ!$A$34:$A$777,$A336,СВЦЭМ!$B$33:$B$776,P$319)+'СЕТ СН'!$F$13</f>
        <v>0</v>
      </c>
      <c r="Q336" s="36">
        <f>SUMIFS(СВЦЭМ!$J$34:$J$777,СВЦЭМ!$A$34:$A$777,$A336,СВЦЭМ!$B$33:$B$776,Q$319)+'СЕТ СН'!$F$13</f>
        <v>0</v>
      </c>
      <c r="R336" s="36">
        <f>SUMIFS(СВЦЭМ!$J$34:$J$777,СВЦЭМ!$A$34:$A$777,$A336,СВЦЭМ!$B$33:$B$776,R$319)+'СЕТ СН'!$F$13</f>
        <v>0</v>
      </c>
      <c r="S336" s="36">
        <f>SUMIFS(СВЦЭМ!$J$34:$J$777,СВЦЭМ!$A$34:$A$777,$A336,СВЦЭМ!$B$33:$B$776,S$319)+'СЕТ СН'!$F$13</f>
        <v>0</v>
      </c>
      <c r="T336" s="36">
        <f>SUMIFS(СВЦЭМ!$J$34:$J$777,СВЦЭМ!$A$34:$A$777,$A336,СВЦЭМ!$B$33:$B$776,T$319)+'СЕТ СН'!$F$13</f>
        <v>0</v>
      </c>
      <c r="U336" s="36">
        <f>SUMIFS(СВЦЭМ!$J$34:$J$777,СВЦЭМ!$A$34:$A$777,$A336,СВЦЭМ!$B$33:$B$776,U$319)+'СЕТ СН'!$F$13</f>
        <v>0</v>
      </c>
      <c r="V336" s="36">
        <f>SUMIFS(СВЦЭМ!$J$34:$J$777,СВЦЭМ!$A$34:$A$777,$A336,СВЦЭМ!$B$33:$B$776,V$319)+'СЕТ СН'!$F$13</f>
        <v>0</v>
      </c>
      <c r="W336" s="36">
        <f>SUMIFS(СВЦЭМ!$J$34:$J$777,СВЦЭМ!$A$34:$A$777,$A336,СВЦЭМ!$B$33:$B$776,W$319)+'СЕТ СН'!$F$13</f>
        <v>0</v>
      </c>
      <c r="X336" s="36">
        <f>SUMIFS(СВЦЭМ!$J$34:$J$777,СВЦЭМ!$A$34:$A$777,$A336,СВЦЭМ!$B$33:$B$776,X$319)+'СЕТ СН'!$F$13</f>
        <v>0</v>
      </c>
      <c r="Y336" s="36">
        <f>SUMIFS(СВЦЭМ!$J$34:$J$777,СВЦЭМ!$A$34:$A$777,$A336,СВЦЭМ!$B$33:$B$776,Y$319)+'СЕТ СН'!$F$13</f>
        <v>0</v>
      </c>
    </row>
    <row r="337" spans="1:26" ht="15.75" hidden="1" x14ac:dyDescent="0.2">
      <c r="A337" s="35">
        <f t="shared" si="9"/>
        <v>43879</v>
      </c>
      <c r="B337" s="36">
        <f>SUMIFS(СВЦЭМ!$J$34:$J$777,СВЦЭМ!$A$34:$A$777,$A337,СВЦЭМ!$B$33:$B$776,B$319)+'СЕТ СН'!$F$13</f>
        <v>0</v>
      </c>
      <c r="C337" s="36">
        <f>SUMIFS(СВЦЭМ!$J$34:$J$777,СВЦЭМ!$A$34:$A$777,$A337,СВЦЭМ!$B$33:$B$776,C$319)+'СЕТ СН'!$F$13</f>
        <v>0</v>
      </c>
      <c r="D337" s="36">
        <f>SUMIFS(СВЦЭМ!$J$34:$J$777,СВЦЭМ!$A$34:$A$777,$A337,СВЦЭМ!$B$33:$B$776,D$319)+'СЕТ СН'!$F$13</f>
        <v>0</v>
      </c>
      <c r="E337" s="36">
        <f>SUMIFS(СВЦЭМ!$J$34:$J$777,СВЦЭМ!$A$34:$A$777,$A337,СВЦЭМ!$B$33:$B$776,E$319)+'СЕТ СН'!$F$13</f>
        <v>0</v>
      </c>
      <c r="F337" s="36">
        <f>SUMIFS(СВЦЭМ!$J$34:$J$777,СВЦЭМ!$A$34:$A$777,$A337,СВЦЭМ!$B$33:$B$776,F$319)+'СЕТ СН'!$F$13</f>
        <v>0</v>
      </c>
      <c r="G337" s="36">
        <f>SUMIFS(СВЦЭМ!$J$34:$J$777,СВЦЭМ!$A$34:$A$777,$A337,СВЦЭМ!$B$33:$B$776,G$319)+'СЕТ СН'!$F$13</f>
        <v>0</v>
      </c>
      <c r="H337" s="36">
        <f>SUMIFS(СВЦЭМ!$J$34:$J$777,СВЦЭМ!$A$34:$A$777,$A337,СВЦЭМ!$B$33:$B$776,H$319)+'СЕТ СН'!$F$13</f>
        <v>0</v>
      </c>
      <c r="I337" s="36">
        <f>SUMIFS(СВЦЭМ!$J$34:$J$777,СВЦЭМ!$A$34:$A$777,$A337,СВЦЭМ!$B$33:$B$776,I$319)+'СЕТ СН'!$F$13</f>
        <v>0</v>
      </c>
      <c r="J337" s="36">
        <f>SUMIFS(СВЦЭМ!$J$34:$J$777,СВЦЭМ!$A$34:$A$777,$A337,СВЦЭМ!$B$33:$B$776,J$319)+'СЕТ СН'!$F$13</f>
        <v>0</v>
      </c>
      <c r="K337" s="36">
        <f>SUMIFS(СВЦЭМ!$J$34:$J$777,СВЦЭМ!$A$34:$A$777,$A337,СВЦЭМ!$B$33:$B$776,K$319)+'СЕТ СН'!$F$13</f>
        <v>0</v>
      </c>
      <c r="L337" s="36">
        <f>SUMIFS(СВЦЭМ!$J$34:$J$777,СВЦЭМ!$A$34:$A$777,$A337,СВЦЭМ!$B$33:$B$776,L$319)+'СЕТ СН'!$F$13</f>
        <v>0</v>
      </c>
      <c r="M337" s="36">
        <f>SUMIFS(СВЦЭМ!$J$34:$J$777,СВЦЭМ!$A$34:$A$777,$A337,СВЦЭМ!$B$33:$B$776,M$319)+'СЕТ СН'!$F$13</f>
        <v>0</v>
      </c>
      <c r="N337" s="36">
        <f>SUMIFS(СВЦЭМ!$J$34:$J$777,СВЦЭМ!$A$34:$A$777,$A337,СВЦЭМ!$B$33:$B$776,N$319)+'СЕТ СН'!$F$13</f>
        <v>0</v>
      </c>
      <c r="O337" s="36">
        <f>SUMIFS(СВЦЭМ!$J$34:$J$777,СВЦЭМ!$A$34:$A$777,$A337,СВЦЭМ!$B$33:$B$776,O$319)+'СЕТ СН'!$F$13</f>
        <v>0</v>
      </c>
      <c r="P337" s="36">
        <f>SUMIFS(СВЦЭМ!$J$34:$J$777,СВЦЭМ!$A$34:$A$777,$A337,СВЦЭМ!$B$33:$B$776,P$319)+'СЕТ СН'!$F$13</f>
        <v>0</v>
      </c>
      <c r="Q337" s="36">
        <f>SUMIFS(СВЦЭМ!$J$34:$J$777,СВЦЭМ!$A$34:$A$777,$A337,СВЦЭМ!$B$33:$B$776,Q$319)+'СЕТ СН'!$F$13</f>
        <v>0</v>
      </c>
      <c r="R337" s="36">
        <f>SUMIFS(СВЦЭМ!$J$34:$J$777,СВЦЭМ!$A$34:$A$777,$A337,СВЦЭМ!$B$33:$B$776,R$319)+'СЕТ СН'!$F$13</f>
        <v>0</v>
      </c>
      <c r="S337" s="36">
        <f>SUMIFS(СВЦЭМ!$J$34:$J$777,СВЦЭМ!$A$34:$A$777,$A337,СВЦЭМ!$B$33:$B$776,S$319)+'СЕТ СН'!$F$13</f>
        <v>0</v>
      </c>
      <c r="T337" s="36">
        <f>SUMIFS(СВЦЭМ!$J$34:$J$777,СВЦЭМ!$A$34:$A$777,$A337,СВЦЭМ!$B$33:$B$776,T$319)+'СЕТ СН'!$F$13</f>
        <v>0</v>
      </c>
      <c r="U337" s="36">
        <f>SUMIFS(СВЦЭМ!$J$34:$J$777,СВЦЭМ!$A$34:$A$777,$A337,СВЦЭМ!$B$33:$B$776,U$319)+'СЕТ СН'!$F$13</f>
        <v>0</v>
      </c>
      <c r="V337" s="36">
        <f>SUMIFS(СВЦЭМ!$J$34:$J$777,СВЦЭМ!$A$34:$A$777,$A337,СВЦЭМ!$B$33:$B$776,V$319)+'СЕТ СН'!$F$13</f>
        <v>0</v>
      </c>
      <c r="W337" s="36">
        <f>SUMIFS(СВЦЭМ!$J$34:$J$777,СВЦЭМ!$A$34:$A$777,$A337,СВЦЭМ!$B$33:$B$776,W$319)+'СЕТ СН'!$F$13</f>
        <v>0</v>
      </c>
      <c r="X337" s="36">
        <f>SUMIFS(СВЦЭМ!$J$34:$J$777,СВЦЭМ!$A$34:$A$777,$A337,СВЦЭМ!$B$33:$B$776,X$319)+'СЕТ СН'!$F$13</f>
        <v>0</v>
      </c>
      <c r="Y337" s="36">
        <f>SUMIFS(СВЦЭМ!$J$34:$J$777,СВЦЭМ!$A$34:$A$777,$A337,СВЦЭМ!$B$33:$B$776,Y$319)+'СЕТ СН'!$F$13</f>
        <v>0</v>
      </c>
    </row>
    <row r="338" spans="1:26" ht="15.75" hidden="1" x14ac:dyDescent="0.2">
      <c r="A338" s="35">
        <f t="shared" si="9"/>
        <v>43880</v>
      </c>
      <c r="B338" s="36">
        <f>SUMIFS(СВЦЭМ!$J$34:$J$777,СВЦЭМ!$A$34:$A$777,$A338,СВЦЭМ!$B$33:$B$776,B$319)+'СЕТ СН'!$F$13</f>
        <v>0</v>
      </c>
      <c r="C338" s="36">
        <f>SUMIFS(СВЦЭМ!$J$34:$J$777,СВЦЭМ!$A$34:$A$777,$A338,СВЦЭМ!$B$33:$B$776,C$319)+'СЕТ СН'!$F$13</f>
        <v>0</v>
      </c>
      <c r="D338" s="36">
        <f>SUMIFS(СВЦЭМ!$J$34:$J$777,СВЦЭМ!$A$34:$A$777,$A338,СВЦЭМ!$B$33:$B$776,D$319)+'СЕТ СН'!$F$13</f>
        <v>0</v>
      </c>
      <c r="E338" s="36">
        <f>SUMIFS(СВЦЭМ!$J$34:$J$777,СВЦЭМ!$A$34:$A$777,$A338,СВЦЭМ!$B$33:$B$776,E$319)+'СЕТ СН'!$F$13</f>
        <v>0</v>
      </c>
      <c r="F338" s="36">
        <f>SUMIFS(СВЦЭМ!$J$34:$J$777,СВЦЭМ!$A$34:$A$777,$A338,СВЦЭМ!$B$33:$B$776,F$319)+'СЕТ СН'!$F$13</f>
        <v>0</v>
      </c>
      <c r="G338" s="36">
        <f>SUMIFS(СВЦЭМ!$J$34:$J$777,СВЦЭМ!$A$34:$A$777,$A338,СВЦЭМ!$B$33:$B$776,G$319)+'СЕТ СН'!$F$13</f>
        <v>0</v>
      </c>
      <c r="H338" s="36">
        <f>SUMIFS(СВЦЭМ!$J$34:$J$777,СВЦЭМ!$A$34:$A$777,$A338,СВЦЭМ!$B$33:$B$776,H$319)+'СЕТ СН'!$F$13</f>
        <v>0</v>
      </c>
      <c r="I338" s="36">
        <f>SUMIFS(СВЦЭМ!$J$34:$J$777,СВЦЭМ!$A$34:$A$777,$A338,СВЦЭМ!$B$33:$B$776,I$319)+'СЕТ СН'!$F$13</f>
        <v>0</v>
      </c>
      <c r="J338" s="36">
        <f>SUMIFS(СВЦЭМ!$J$34:$J$777,СВЦЭМ!$A$34:$A$777,$A338,СВЦЭМ!$B$33:$B$776,J$319)+'СЕТ СН'!$F$13</f>
        <v>0</v>
      </c>
      <c r="K338" s="36">
        <f>SUMIFS(СВЦЭМ!$J$34:$J$777,СВЦЭМ!$A$34:$A$777,$A338,СВЦЭМ!$B$33:$B$776,K$319)+'СЕТ СН'!$F$13</f>
        <v>0</v>
      </c>
      <c r="L338" s="36">
        <f>SUMIFS(СВЦЭМ!$J$34:$J$777,СВЦЭМ!$A$34:$A$777,$A338,СВЦЭМ!$B$33:$B$776,L$319)+'СЕТ СН'!$F$13</f>
        <v>0</v>
      </c>
      <c r="M338" s="36">
        <f>SUMIFS(СВЦЭМ!$J$34:$J$777,СВЦЭМ!$A$34:$A$777,$A338,СВЦЭМ!$B$33:$B$776,M$319)+'СЕТ СН'!$F$13</f>
        <v>0</v>
      </c>
      <c r="N338" s="36">
        <f>SUMIFS(СВЦЭМ!$J$34:$J$777,СВЦЭМ!$A$34:$A$777,$A338,СВЦЭМ!$B$33:$B$776,N$319)+'СЕТ СН'!$F$13</f>
        <v>0</v>
      </c>
      <c r="O338" s="36">
        <f>SUMIFS(СВЦЭМ!$J$34:$J$777,СВЦЭМ!$A$34:$A$777,$A338,СВЦЭМ!$B$33:$B$776,O$319)+'СЕТ СН'!$F$13</f>
        <v>0</v>
      </c>
      <c r="P338" s="36">
        <f>SUMIFS(СВЦЭМ!$J$34:$J$777,СВЦЭМ!$A$34:$A$777,$A338,СВЦЭМ!$B$33:$B$776,P$319)+'СЕТ СН'!$F$13</f>
        <v>0</v>
      </c>
      <c r="Q338" s="36">
        <f>SUMIFS(СВЦЭМ!$J$34:$J$777,СВЦЭМ!$A$34:$A$777,$A338,СВЦЭМ!$B$33:$B$776,Q$319)+'СЕТ СН'!$F$13</f>
        <v>0</v>
      </c>
      <c r="R338" s="36">
        <f>SUMIFS(СВЦЭМ!$J$34:$J$777,СВЦЭМ!$A$34:$A$777,$A338,СВЦЭМ!$B$33:$B$776,R$319)+'СЕТ СН'!$F$13</f>
        <v>0</v>
      </c>
      <c r="S338" s="36">
        <f>SUMIFS(СВЦЭМ!$J$34:$J$777,СВЦЭМ!$A$34:$A$777,$A338,СВЦЭМ!$B$33:$B$776,S$319)+'СЕТ СН'!$F$13</f>
        <v>0</v>
      </c>
      <c r="T338" s="36">
        <f>SUMIFS(СВЦЭМ!$J$34:$J$777,СВЦЭМ!$A$34:$A$777,$A338,СВЦЭМ!$B$33:$B$776,T$319)+'СЕТ СН'!$F$13</f>
        <v>0</v>
      </c>
      <c r="U338" s="36">
        <f>SUMIFS(СВЦЭМ!$J$34:$J$777,СВЦЭМ!$A$34:$A$777,$A338,СВЦЭМ!$B$33:$B$776,U$319)+'СЕТ СН'!$F$13</f>
        <v>0</v>
      </c>
      <c r="V338" s="36">
        <f>SUMIFS(СВЦЭМ!$J$34:$J$777,СВЦЭМ!$A$34:$A$777,$A338,СВЦЭМ!$B$33:$B$776,V$319)+'СЕТ СН'!$F$13</f>
        <v>0</v>
      </c>
      <c r="W338" s="36">
        <f>SUMIFS(СВЦЭМ!$J$34:$J$777,СВЦЭМ!$A$34:$A$777,$A338,СВЦЭМ!$B$33:$B$776,W$319)+'СЕТ СН'!$F$13</f>
        <v>0</v>
      </c>
      <c r="X338" s="36">
        <f>SUMIFS(СВЦЭМ!$J$34:$J$777,СВЦЭМ!$A$34:$A$777,$A338,СВЦЭМ!$B$33:$B$776,X$319)+'СЕТ СН'!$F$13</f>
        <v>0</v>
      </c>
      <c r="Y338" s="36">
        <f>SUMIFS(СВЦЭМ!$J$34:$J$777,СВЦЭМ!$A$34:$A$777,$A338,СВЦЭМ!$B$33:$B$776,Y$319)+'СЕТ СН'!$F$13</f>
        <v>0</v>
      </c>
    </row>
    <row r="339" spans="1:26" ht="15.75" hidden="1" x14ac:dyDescent="0.2">
      <c r="A339" s="35">
        <f t="shared" si="9"/>
        <v>43881</v>
      </c>
      <c r="B339" s="36">
        <f>SUMIFS(СВЦЭМ!$J$34:$J$777,СВЦЭМ!$A$34:$A$777,$A339,СВЦЭМ!$B$33:$B$776,B$319)+'СЕТ СН'!$F$13</f>
        <v>0</v>
      </c>
      <c r="C339" s="36">
        <f>SUMIFS(СВЦЭМ!$J$34:$J$777,СВЦЭМ!$A$34:$A$777,$A339,СВЦЭМ!$B$33:$B$776,C$319)+'СЕТ СН'!$F$13</f>
        <v>0</v>
      </c>
      <c r="D339" s="36">
        <f>SUMIFS(СВЦЭМ!$J$34:$J$777,СВЦЭМ!$A$34:$A$777,$A339,СВЦЭМ!$B$33:$B$776,D$319)+'СЕТ СН'!$F$13</f>
        <v>0</v>
      </c>
      <c r="E339" s="36">
        <f>SUMIFS(СВЦЭМ!$J$34:$J$777,СВЦЭМ!$A$34:$A$777,$A339,СВЦЭМ!$B$33:$B$776,E$319)+'СЕТ СН'!$F$13</f>
        <v>0</v>
      </c>
      <c r="F339" s="36">
        <f>SUMIFS(СВЦЭМ!$J$34:$J$777,СВЦЭМ!$A$34:$A$777,$A339,СВЦЭМ!$B$33:$B$776,F$319)+'СЕТ СН'!$F$13</f>
        <v>0</v>
      </c>
      <c r="G339" s="36">
        <f>SUMIFS(СВЦЭМ!$J$34:$J$777,СВЦЭМ!$A$34:$A$777,$A339,СВЦЭМ!$B$33:$B$776,G$319)+'СЕТ СН'!$F$13</f>
        <v>0</v>
      </c>
      <c r="H339" s="36">
        <f>SUMIFS(СВЦЭМ!$J$34:$J$777,СВЦЭМ!$A$34:$A$777,$A339,СВЦЭМ!$B$33:$B$776,H$319)+'СЕТ СН'!$F$13</f>
        <v>0</v>
      </c>
      <c r="I339" s="36">
        <f>SUMIFS(СВЦЭМ!$J$34:$J$777,СВЦЭМ!$A$34:$A$777,$A339,СВЦЭМ!$B$33:$B$776,I$319)+'СЕТ СН'!$F$13</f>
        <v>0</v>
      </c>
      <c r="J339" s="36">
        <f>SUMIFS(СВЦЭМ!$J$34:$J$777,СВЦЭМ!$A$34:$A$777,$A339,СВЦЭМ!$B$33:$B$776,J$319)+'СЕТ СН'!$F$13</f>
        <v>0</v>
      </c>
      <c r="K339" s="36">
        <f>SUMIFS(СВЦЭМ!$J$34:$J$777,СВЦЭМ!$A$34:$A$777,$A339,СВЦЭМ!$B$33:$B$776,K$319)+'СЕТ СН'!$F$13</f>
        <v>0</v>
      </c>
      <c r="L339" s="36">
        <f>SUMIFS(СВЦЭМ!$J$34:$J$777,СВЦЭМ!$A$34:$A$777,$A339,СВЦЭМ!$B$33:$B$776,L$319)+'СЕТ СН'!$F$13</f>
        <v>0</v>
      </c>
      <c r="M339" s="36">
        <f>SUMIFS(СВЦЭМ!$J$34:$J$777,СВЦЭМ!$A$34:$A$777,$A339,СВЦЭМ!$B$33:$B$776,M$319)+'СЕТ СН'!$F$13</f>
        <v>0</v>
      </c>
      <c r="N339" s="36">
        <f>SUMIFS(СВЦЭМ!$J$34:$J$777,СВЦЭМ!$A$34:$A$777,$A339,СВЦЭМ!$B$33:$B$776,N$319)+'СЕТ СН'!$F$13</f>
        <v>0</v>
      </c>
      <c r="O339" s="36">
        <f>SUMIFS(СВЦЭМ!$J$34:$J$777,СВЦЭМ!$A$34:$A$777,$A339,СВЦЭМ!$B$33:$B$776,O$319)+'СЕТ СН'!$F$13</f>
        <v>0</v>
      </c>
      <c r="P339" s="36">
        <f>SUMIFS(СВЦЭМ!$J$34:$J$777,СВЦЭМ!$A$34:$A$777,$A339,СВЦЭМ!$B$33:$B$776,P$319)+'СЕТ СН'!$F$13</f>
        <v>0</v>
      </c>
      <c r="Q339" s="36">
        <f>SUMIFS(СВЦЭМ!$J$34:$J$777,СВЦЭМ!$A$34:$A$777,$A339,СВЦЭМ!$B$33:$B$776,Q$319)+'СЕТ СН'!$F$13</f>
        <v>0</v>
      </c>
      <c r="R339" s="36">
        <f>SUMIFS(СВЦЭМ!$J$34:$J$777,СВЦЭМ!$A$34:$A$777,$A339,СВЦЭМ!$B$33:$B$776,R$319)+'СЕТ СН'!$F$13</f>
        <v>0</v>
      </c>
      <c r="S339" s="36">
        <f>SUMIFS(СВЦЭМ!$J$34:$J$777,СВЦЭМ!$A$34:$A$777,$A339,СВЦЭМ!$B$33:$B$776,S$319)+'СЕТ СН'!$F$13</f>
        <v>0</v>
      </c>
      <c r="T339" s="36">
        <f>SUMIFS(СВЦЭМ!$J$34:$J$777,СВЦЭМ!$A$34:$A$777,$A339,СВЦЭМ!$B$33:$B$776,T$319)+'СЕТ СН'!$F$13</f>
        <v>0</v>
      </c>
      <c r="U339" s="36">
        <f>SUMIFS(СВЦЭМ!$J$34:$J$777,СВЦЭМ!$A$34:$A$777,$A339,СВЦЭМ!$B$33:$B$776,U$319)+'СЕТ СН'!$F$13</f>
        <v>0</v>
      </c>
      <c r="V339" s="36">
        <f>SUMIFS(СВЦЭМ!$J$34:$J$777,СВЦЭМ!$A$34:$A$777,$A339,СВЦЭМ!$B$33:$B$776,V$319)+'СЕТ СН'!$F$13</f>
        <v>0</v>
      </c>
      <c r="W339" s="36">
        <f>SUMIFS(СВЦЭМ!$J$34:$J$777,СВЦЭМ!$A$34:$A$777,$A339,СВЦЭМ!$B$33:$B$776,W$319)+'СЕТ СН'!$F$13</f>
        <v>0</v>
      </c>
      <c r="X339" s="36">
        <f>SUMIFS(СВЦЭМ!$J$34:$J$777,СВЦЭМ!$A$34:$A$777,$A339,СВЦЭМ!$B$33:$B$776,X$319)+'СЕТ СН'!$F$13</f>
        <v>0</v>
      </c>
      <c r="Y339" s="36">
        <f>SUMIFS(СВЦЭМ!$J$34:$J$777,СВЦЭМ!$A$34:$A$777,$A339,СВЦЭМ!$B$33:$B$776,Y$319)+'СЕТ СН'!$F$13</f>
        <v>0</v>
      </c>
    </row>
    <row r="340" spans="1:26" ht="15.75" hidden="1" x14ac:dyDescent="0.2">
      <c r="A340" s="35">
        <f t="shared" si="9"/>
        <v>43882</v>
      </c>
      <c r="B340" s="36">
        <f>SUMIFS(СВЦЭМ!$J$34:$J$777,СВЦЭМ!$A$34:$A$777,$A340,СВЦЭМ!$B$33:$B$776,B$319)+'СЕТ СН'!$F$13</f>
        <v>0</v>
      </c>
      <c r="C340" s="36">
        <f>SUMIFS(СВЦЭМ!$J$34:$J$777,СВЦЭМ!$A$34:$A$777,$A340,СВЦЭМ!$B$33:$B$776,C$319)+'СЕТ СН'!$F$13</f>
        <v>0</v>
      </c>
      <c r="D340" s="36">
        <f>SUMIFS(СВЦЭМ!$J$34:$J$777,СВЦЭМ!$A$34:$A$777,$A340,СВЦЭМ!$B$33:$B$776,D$319)+'СЕТ СН'!$F$13</f>
        <v>0</v>
      </c>
      <c r="E340" s="36">
        <f>SUMIFS(СВЦЭМ!$J$34:$J$777,СВЦЭМ!$A$34:$A$777,$A340,СВЦЭМ!$B$33:$B$776,E$319)+'СЕТ СН'!$F$13</f>
        <v>0</v>
      </c>
      <c r="F340" s="36">
        <f>SUMIFS(СВЦЭМ!$J$34:$J$777,СВЦЭМ!$A$34:$A$777,$A340,СВЦЭМ!$B$33:$B$776,F$319)+'СЕТ СН'!$F$13</f>
        <v>0</v>
      </c>
      <c r="G340" s="36">
        <f>SUMIFS(СВЦЭМ!$J$34:$J$777,СВЦЭМ!$A$34:$A$777,$A340,СВЦЭМ!$B$33:$B$776,G$319)+'СЕТ СН'!$F$13</f>
        <v>0</v>
      </c>
      <c r="H340" s="36">
        <f>SUMIFS(СВЦЭМ!$J$34:$J$777,СВЦЭМ!$A$34:$A$777,$A340,СВЦЭМ!$B$33:$B$776,H$319)+'СЕТ СН'!$F$13</f>
        <v>0</v>
      </c>
      <c r="I340" s="36">
        <f>SUMIFS(СВЦЭМ!$J$34:$J$777,СВЦЭМ!$A$34:$A$777,$A340,СВЦЭМ!$B$33:$B$776,I$319)+'СЕТ СН'!$F$13</f>
        <v>0</v>
      </c>
      <c r="J340" s="36">
        <f>SUMIFS(СВЦЭМ!$J$34:$J$777,СВЦЭМ!$A$34:$A$777,$A340,СВЦЭМ!$B$33:$B$776,J$319)+'СЕТ СН'!$F$13</f>
        <v>0</v>
      </c>
      <c r="K340" s="36">
        <f>SUMIFS(СВЦЭМ!$J$34:$J$777,СВЦЭМ!$A$34:$A$777,$A340,СВЦЭМ!$B$33:$B$776,K$319)+'СЕТ СН'!$F$13</f>
        <v>0</v>
      </c>
      <c r="L340" s="36">
        <f>SUMIFS(СВЦЭМ!$J$34:$J$777,СВЦЭМ!$A$34:$A$777,$A340,СВЦЭМ!$B$33:$B$776,L$319)+'СЕТ СН'!$F$13</f>
        <v>0</v>
      </c>
      <c r="M340" s="36">
        <f>SUMIFS(СВЦЭМ!$J$34:$J$777,СВЦЭМ!$A$34:$A$777,$A340,СВЦЭМ!$B$33:$B$776,M$319)+'СЕТ СН'!$F$13</f>
        <v>0</v>
      </c>
      <c r="N340" s="36">
        <f>SUMIFS(СВЦЭМ!$J$34:$J$777,СВЦЭМ!$A$34:$A$777,$A340,СВЦЭМ!$B$33:$B$776,N$319)+'СЕТ СН'!$F$13</f>
        <v>0</v>
      </c>
      <c r="O340" s="36">
        <f>SUMIFS(СВЦЭМ!$J$34:$J$777,СВЦЭМ!$A$34:$A$777,$A340,СВЦЭМ!$B$33:$B$776,O$319)+'СЕТ СН'!$F$13</f>
        <v>0</v>
      </c>
      <c r="P340" s="36">
        <f>SUMIFS(СВЦЭМ!$J$34:$J$777,СВЦЭМ!$A$34:$A$777,$A340,СВЦЭМ!$B$33:$B$776,P$319)+'СЕТ СН'!$F$13</f>
        <v>0</v>
      </c>
      <c r="Q340" s="36">
        <f>SUMIFS(СВЦЭМ!$J$34:$J$777,СВЦЭМ!$A$34:$A$777,$A340,СВЦЭМ!$B$33:$B$776,Q$319)+'СЕТ СН'!$F$13</f>
        <v>0</v>
      </c>
      <c r="R340" s="36">
        <f>SUMIFS(СВЦЭМ!$J$34:$J$777,СВЦЭМ!$A$34:$A$777,$A340,СВЦЭМ!$B$33:$B$776,R$319)+'СЕТ СН'!$F$13</f>
        <v>0</v>
      </c>
      <c r="S340" s="36">
        <f>SUMIFS(СВЦЭМ!$J$34:$J$777,СВЦЭМ!$A$34:$A$777,$A340,СВЦЭМ!$B$33:$B$776,S$319)+'СЕТ СН'!$F$13</f>
        <v>0</v>
      </c>
      <c r="T340" s="36">
        <f>SUMIFS(СВЦЭМ!$J$34:$J$777,СВЦЭМ!$A$34:$A$777,$A340,СВЦЭМ!$B$33:$B$776,T$319)+'СЕТ СН'!$F$13</f>
        <v>0</v>
      </c>
      <c r="U340" s="36">
        <f>SUMIFS(СВЦЭМ!$J$34:$J$777,СВЦЭМ!$A$34:$A$777,$A340,СВЦЭМ!$B$33:$B$776,U$319)+'СЕТ СН'!$F$13</f>
        <v>0</v>
      </c>
      <c r="V340" s="36">
        <f>SUMIFS(СВЦЭМ!$J$34:$J$777,СВЦЭМ!$A$34:$A$777,$A340,СВЦЭМ!$B$33:$B$776,V$319)+'СЕТ СН'!$F$13</f>
        <v>0</v>
      </c>
      <c r="W340" s="36">
        <f>SUMIFS(СВЦЭМ!$J$34:$J$777,СВЦЭМ!$A$34:$A$777,$A340,СВЦЭМ!$B$33:$B$776,W$319)+'СЕТ СН'!$F$13</f>
        <v>0</v>
      </c>
      <c r="X340" s="36">
        <f>SUMIFS(СВЦЭМ!$J$34:$J$777,СВЦЭМ!$A$34:$A$777,$A340,СВЦЭМ!$B$33:$B$776,X$319)+'СЕТ СН'!$F$13</f>
        <v>0</v>
      </c>
      <c r="Y340" s="36">
        <f>SUMIFS(СВЦЭМ!$J$34:$J$777,СВЦЭМ!$A$34:$A$777,$A340,СВЦЭМ!$B$33:$B$776,Y$319)+'СЕТ СН'!$F$13</f>
        <v>0</v>
      </c>
    </row>
    <row r="341" spans="1:26" ht="15.75" hidden="1" x14ac:dyDescent="0.2">
      <c r="A341" s="35">
        <f t="shared" si="9"/>
        <v>43883</v>
      </c>
      <c r="B341" s="36">
        <f>SUMIFS(СВЦЭМ!$J$34:$J$777,СВЦЭМ!$A$34:$A$777,$A341,СВЦЭМ!$B$33:$B$776,B$319)+'СЕТ СН'!$F$13</f>
        <v>0</v>
      </c>
      <c r="C341" s="36">
        <f>SUMIFS(СВЦЭМ!$J$34:$J$777,СВЦЭМ!$A$34:$A$777,$A341,СВЦЭМ!$B$33:$B$776,C$319)+'СЕТ СН'!$F$13</f>
        <v>0</v>
      </c>
      <c r="D341" s="36">
        <f>SUMIFS(СВЦЭМ!$J$34:$J$777,СВЦЭМ!$A$34:$A$777,$A341,СВЦЭМ!$B$33:$B$776,D$319)+'СЕТ СН'!$F$13</f>
        <v>0</v>
      </c>
      <c r="E341" s="36">
        <f>SUMIFS(СВЦЭМ!$J$34:$J$777,СВЦЭМ!$A$34:$A$777,$A341,СВЦЭМ!$B$33:$B$776,E$319)+'СЕТ СН'!$F$13</f>
        <v>0</v>
      </c>
      <c r="F341" s="36">
        <f>SUMIFS(СВЦЭМ!$J$34:$J$777,СВЦЭМ!$A$34:$A$777,$A341,СВЦЭМ!$B$33:$B$776,F$319)+'СЕТ СН'!$F$13</f>
        <v>0</v>
      </c>
      <c r="G341" s="36">
        <f>SUMIFS(СВЦЭМ!$J$34:$J$777,СВЦЭМ!$A$34:$A$777,$A341,СВЦЭМ!$B$33:$B$776,G$319)+'СЕТ СН'!$F$13</f>
        <v>0</v>
      </c>
      <c r="H341" s="36">
        <f>SUMIFS(СВЦЭМ!$J$34:$J$777,СВЦЭМ!$A$34:$A$777,$A341,СВЦЭМ!$B$33:$B$776,H$319)+'СЕТ СН'!$F$13</f>
        <v>0</v>
      </c>
      <c r="I341" s="36">
        <f>SUMIFS(СВЦЭМ!$J$34:$J$777,СВЦЭМ!$A$34:$A$777,$A341,СВЦЭМ!$B$33:$B$776,I$319)+'СЕТ СН'!$F$13</f>
        <v>0</v>
      </c>
      <c r="J341" s="36">
        <f>SUMIFS(СВЦЭМ!$J$34:$J$777,СВЦЭМ!$A$34:$A$777,$A341,СВЦЭМ!$B$33:$B$776,J$319)+'СЕТ СН'!$F$13</f>
        <v>0</v>
      </c>
      <c r="K341" s="36">
        <f>SUMIFS(СВЦЭМ!$J$34:$J$777,СВЦЭМ!$A$34:$A$777,$A341,СВЦЭМ!$B$33:$B$776,K$319)+'СЕТ СН'!$F$13</f>
        <v>0</v>
      </c>
      <c r="L341" s="36">
        <f>SUMIFS(СВЦЭМ!$J$34:$J$777,СВЦЭМ!$A$34:$A$777,$A341,СВЦЭМ!$B$33:$B$776,L$319)+'СЕТ СН'!$F$13</f>
        <v>0</v>
      </c>
      <c r="M341" s="36">
        <f>SUMIFS(СВЦЭМ!$J$34:$J$777,СВЦЭМ!$A$34:$A$777,$A341,СВЦЭМ!$B$33:$B$776,M$319)+'СЕТ СН'!$F$13</f>
        <v>0</v>
      </c>
      <c r="N341" s="36">
        <f>SUMIFS(СВЦЭМ!$J$34:$J$777,СВЦЭМ!$A$34:$A$777,$A341,СВЦЭМ!$B$33:$B$776,N$319)+'СЕТ СН'!$F$13</f>
        <v>0</v>
      </c>
      <c r="O341" s="36">
        <f>SUMIFS(СВЦЭМ!$J$34:$J$777,СВЦЭМ!$A$34:$A$777,$A341,СВЦЭМ!$B$33:$B$776,O$319)+'СЕТ СН'!$F$13</f>
        <v>0</v>
      </c>
      <c r="P341" s="36">
        <f>SUMIFS(СВЦЭМ!$J$34:$J$777,СВЦЭМ!$A$34:$A$777,$A341,СВЦЭМ!$B$33:$B$776,P$319)+'СЕТ СН'!$F$13</f>
        <v>0</v>
      </c>
      <c r="Q341" s="36">
        <f>SUMIFS(СВЦЭМ!$J$34:$J$777,СВЦЭМ!$A$34:$A$777,$A341,СВЦЭМ!$B$33:$B$776,Q$319)+'СЕТ СН'!$F$13</f>
        <v>0</v>
      </c>
      <c r="R341" s="36">
        <f>SUMIFS(СВЦЭМ!$J$34:$J$777,СВЦЭМ!$A$34:$A$777,$A341,СВЦЭМ!$B$33:$B$776,R$319)+'СЕТ СН'!$F$13</f>
        <v>0</v>
      </c>
      <c r="S341" s="36">
        <f>SUMIFS(СВЦЭМ!$J$34:$J$777,СВЦЭМ!$A$34:$A$777,$A341,СВЦЭМ!$B$33:$B$776,S$319)+'СЕТ СН'!$F$13</f>
        <v>0</v>
      </c>
      <c r="T341" s="36">
        <f>SUMIFS(СВЦЭМ!$J$34:$J$777,СВЦЭМ!$A$34:$A$777,$A341,СВЦЭМ!$B$33:$B$776,T$319)+'СЕТ СН'!$F$13</f>
        <v>0</v>
      </c>
      <c r="U341" s="36">
        <f>SUMIFS(СВЦЭМ!$J$34:$J$777,СВЦЭМ!$A$34:$A$777,$A341,СВЦЭМ!$B$33:$B$776,U$319)+'СЕТ СН'!$F$13</f>
        <v>0</v>
      </c>
      <c r="V341" s="36">
        <f>SUMIFS(СВЦЭМ!$J$34:$J$777,СВЦЭМ!$A$34:$A$777,$A341,СВЦЭМ!$B$33:$B$776,V$319)+'СЕТ СН'!$F$13</f>
        <v>0</v>
      </c>
      <c r="W341" s="36">
        <f>SUMIFS(СВЦЭМ!$J$34:$J$777,СВЦЭМ!$A$34:$A$777,$A341,СВЦЭМ!$B$33:$B$776,W$319)+'СЕТ СН'!$F$13</f>
        <v>0</v>
      </c>
      <c r="X341" s="36">
        <f>SUMIFS(СВЦЭМ!$J$34:$J$777,СВЦЭМ!$A$34:$A$777,$A341,СВЦЭМ!$B$33:$B$776,X$319)+'СЕТ СН'!$F$13</f>
        <v>0</v>
      </c>
      <c r="Y341" s="36">
        <f>SUMIFS(СВЦЭМ!$J$34:$J$777,СВЦЭМ!$A$34:$A$777,$A341,СВЦЭМ!$B$33:$B$776,Y$319)+'СЕТ СН'!$F$13</f>
        <v>0</v>
      </c>
    </row>
    <row r="342" spans="1:26" ht="15.75" hidden="1" x14ac:dyDescent="0.2">
      <c r="A342" s="35">
        <f t="shared" si="9"/>
        <v>43884</v>
      </c>
      <c r="B342" s="36">
        <f>SUMIFS(СВЦЭМ!$J$34:$J$777,СВЦЭМ!$A$34:$A$777,$A342,СВЦЭМ!$B$33:$B$776,B$319)+'СЕТ СН'!$F$13</f>
        <v>0</v>
      </c>
      <c r="C342" s="36">
        <f>SUMIFS(СВЦЭМ!$J$34:$J$777,СВЦЭМ!$A$34:$A$777,$A342,СВЦЭМ!$B$33:$B$776,C$319)+'СЕТ СН'!$F$13</f>
        <v>0</v>
      </c>
      <c r="D342" s="36">
        <f>SUMIFS(СВЦЭМ!$J$34:$J$777,СВЦЭМ!$A$34:$A$777,$A342,СВЦЭМ!$B$33:$B$776,D$319)+'СЕТ СН'!$F$13</f>
        <v>0</v>
      </c>
      <c r="E342" s="36">
        <f>SUMIFS(СВЦЭМ!$J$34:$J$777,СВЦЭМ!$A$34:$A$777,$A342,СВЦЭМ!$B$33:$B$776,E$319)+'СЕТ СН'!$F$13</f>
        <v>0</v>
      </c>
      <c r="F342" s="36">
        <f>SUMIFS(СВЦЭМ!$J$34:$J$777,СВЦЭМ!$A$34:$A$777,$A342,СВЦЭМ!$B$33:$B$776,F$319)+'СЕТ СН'!$F$13</f>
        <v>0</v>
      </c>
      <c r="G342" s="36">
        <f>SUMIFS(СВЦЭМ!$J$34:$J$777,СВЦЭМ!$A$34:$A$777,$A342,СВЦЭМ!$B$33:$B$776,G$319)+'СЕТ СН'!$F$13</f>
        <v>0</v>
      </c>
      <c r="H342" s="36">
        <f>SUMIFS(СВЦЭМ!$J$34:$J$777,СВЦЭМ!$A$34:$A$777,$A342,СВЦЭМ!$B$33:$B$776,H$319)+'СЕТ СН'!$F$13</f>
        <v>0</v>
      </c>
      <c r="I342" s="36">
        <f>SUMIFS(СВЦЭМ!$J$34:$J$777,СВЦЭМ!$A$34:$A$777,$A342,СВЦЭМ!$B$33:$B$776,I$319)+'СЕТ СН'!$F$13</f>
        <v>0</v>
      </c>
      <c r="J342" s="36">
        <f>SUMIFS(СВЦЭМ!$J$34:$J$777,СВЦЭМ!$A$34:$A$777,$A342,СВЦЭМ!$B$33:$B$776,J$319)+'СЕТ СН'!$F$13</f>
        <v>0</v>
      </c>
      <c r="K342" s="36">
        <f>SUMIFS(СВЦЭМ!$J$34:$J$777,СВЦЭМ!$A$34:$A$777,$A342,СВЦЭМ!$B$33:$B$776,K$319)+'СЕТ СН'!$F$13</f>
        <v>0</v>
      </c>
      <c r="L342" s="36">
        <f>SUMIFS(СВЦЭМ!$J$34:$J$777,СВЦЭМ!$A$34:$A$777,$A342,СВЦЭМ!$B$33:$B$776,L$319)+'СЕТ СН'!$F$13</f>
        <v>0</v>
      </c>
      <c r="M342" s="36">
        <f>SUMIFS(СВЦЭМ!$J$34:$J$777,СВЦЭМ!$A$34:$A$777,$A342,СВЦЭМ!$B$33:$B$776,M$319)+'СЕТ СН'!$F$13</f>
        <v>0</v>
      </c>
      <c r="N342" s="36">
        <f>SUMIFS(СВЦЭМ!$J$34:$J$777,СВЦЭМ!$A$34:$A$777,$A342,СВЦЭМ!$B$33:$B$776,N$319)+'СЕТ СН'!$F$13</f>
        <v>0</v>
      </c>
      <c r="O342" s="36">
        <f>SUMIFS(СВЦЭМ!$J$34:$J$777,СВЦЭМ!$A$34:$A$777,$A342,СВЦЭМ!$B$33:$B$776,O$319)+'СЕТ СН'!$F$13</f>
        <v>0</v>
      </c>
      <c r="P342" s="36">
        <f>SUMIFS(СВЦЭМ!$J$34:$J$777,СВЦЭМ!$A$34:$A$777,$A342,СВЦЭМ!$B$33:$B$776,P$319)+'СЕТ СН'!$F$13</f>
        <v>0</v>
      </c>
      <c r="Q342" s="36">
        <f>SUMIFS(СВЦЭМ!$J$34:$J$777,СВЦЭМ!$A$34:$A$777,$A342,СВЦЭМ!$B$33:$B$776,Q$319)+'СЕТ СН'!$F$13</f>
        <v>0</v>
      </c>
      <c r="R342" s="36">
        <f>SUMIFS(СВЦЭМ!$J$34:$J$777,СВЦЭМ!$A$34:$A$777,$A342,СВЦЭМ!$B$33:$B$776,R$319)+'СЕТ СН'!$F$13</f>
        <v>0</v>
      </c>
      <c r="S342" s="36">
        <f>SUMIFS(СВЦЭМ!$J$34:$J$777,СВЦЭМ!$A$34:$A$777,$A342,СВЦЭМ!$B$33:$B$776,S$319)+'СЕТ СН'!$F$13</f>
        <v>0</v>
      </c>
      <c r="T342" s="36">
        <f>SUMIFS(СВЦЭМ!$J$34:$J$777,СВЦЭМ!$A$34:$A$777,$A342,СВЦЭМ!$B$33:$B$776,T$319)+'СЕТ СН'!$F$13</f>
        <v>0</v>
      </c>
      <c r="U342" s="36">
        <f>SUMIFS(СВЦЭМ!$J$34:$J$777,СВЦЭМ!$A$34:$A$777,$A342,СВЦЭМ!$B$33:$B$776,U$319)+'СЕТ СН'!$F$13</f>
        <v>0</v>
      </c>
      <c r="V342" s="36">
        <f>SUMIFS(СВЦЭМ!$J$34:$J$777,СВЦЭМ!$A$34:$A$777,$A342,СВЦЭМ!$B$33:$B$776,V$319)+'СЕТ СН'!$F$13</f>
        <v>0</v>
      </c>
      <c r="W342" s="36">
        <f>SUMIFS(СВЦЭМ!$J$34:$J$777,СВЦЭМ!$A$34:$A$777,$A342,СВЦЭМ!$B$33:$B$776,W$319)+'СЕТ СН'!$F$13</f>
        <v>0</v>
      </c>
      <c r="X342" s="36">
        <f>SUMIFS(СВЦЭМ!$J$34:$J$777,СВЦЭМ!$A$34:$A$777,$A342,СВЦЭМ!$B$33:$B$776,X$319)+'СЕТ СН'!$F$13</f>
        <v>0</v>
      </c>
      <c r="Y342" s="36">
        <f>SUMIFS(СВЦЭМ!$J$34:$J$777,СВЦЭМ!$A$34:$A$777,$A342,СВЦЭМ!$B$33:$B$776,Y$319)+'СЕТ СН'!$F$13</f>
        <v>0</v>
      </c>
    </row>
    <row r="343" spans="1:26" ht="15.75" hidden="1" x14ac:dyDescent="0.2">
      <c r="A343" s="35">
        <f t="shared" si="9"/>
        <v>43885</v>
      </c>
      <c r="B343" s="36">
        <f>SUMIFS(СВЦЭМ!$J$34:$J$777,СВЦЭМ!$A$34:$A$777,$A343,СВЦЭМ!$B$33:$B$776,B$319)+'СЕТ СН'!$F$13</f>
        <v>0</v>
      </c>
      <c r="C343" s="36">
        <f>SUMIFS(СВЦЭМ!$J$34:$J$777,СВЦЭМ!$A$34:$A$777,$A343,СВЦЭМ!$B$33:$B$776,C$319)+'СЕТ СН'!$F$13</f>
        <v>0</v>
      </c>
      <c r="D343" s="36">
        <f>SUMIFS(СВЦЭМ!$J$34:$J$777,СВЦЭМ!$A$34:$A$777,$A343,СВЦЭМ!$B$33:$B$776,D$319)+'СЕТ СН'!$F$13</f>
        <v>0</v>
      </c>
      <c r="E343" s="36">
        <f>SUMIFS(СВЦЭМ!$J$34:$J$777,СВЦЭМ!$A$34:$A$777,$A343,СВЦЭМ!$B$33:$B$776,E$319)+'СЕТ СН'!$F$13</f>
        <v>0</v>
      </c>
      <c r="F343" s="36">
        <f>SUMIFS(СВЦЭМ!$J$34:$J$777,СВЦЭМ!$A$34:$A$777,$A343,СВЦЭМ!$B$33:$B$776,F$319)+'СЕТ СН'!$F$13</f>
        <v>0</v>
      </c>
      <c r="G343" s="36">
        <f>SUMIFS(СВЦЭМ!$J$34:$J$777,СВЦЭМ!$A$34:$A$777,$A343,СВЦЭМ!$B$33:$B$776,G$319)+'СЕТ СН'!$F$13</f>
        <v>0</v>
      </c>
      <c r="H343" s="36">
        <f>SUMIFS(СВЦЭМ!$J$34:$J$777,СВЦЭМ!$A$34:$A$777,$A343,СВЦЭМ!$B$33:$B$776,H$319)+'СЕТ СН'!$F$13</f>
        <v>0</v>
      </c>
      <c r="I343" s="36">
        <f>SUMIFS(СВЦЭМ!$J$34:$J$777,СВЦЭМ!$A$34:$A$777,$A343,СВЦЭМ!$B$33:$B$776,I$319)+'СЕТ СН'!$F$13</f>
        <v>0</v>
      </c>
      <c r="J343" s="36">
        <f>SUMIFS(СВЦЭМ!$J$34:$J$777,СВЦЭМ!$A$34:$A$777,$A343,СВЦЭМ!$B$33:$B$776,J$319)+'СЕТ СН'!$F$13</f>
        <v>0</v>
      </c>
      <c r="K343" s="36">
        <f>SUMIFS(СВЦЭМ!$J$34:$J$777,СВЦЭМ!$A$34:$A$777,$A343,СВЦЭМ!$B$33:$B$776,K$319)+'СЕТ СН'!$F$13</f>
        <v>0</v>
      </c>
      <c r="L343" s="36">
        <f>SUMIFS(СВЦЭМ!$J$34:$J$777,СВЦЭМ!$A$34:$A$777,$A343,СВЦЭМ!$B$33:$B$776,L$319)+'СЕТ СН'!$F$13</f>
        <v>0</v>
      </c>
      <c r="M343" s="36">
        <f>SUMIFS(СВЦЭМ!$J$34:$J$777,СВЦЭМ!$A$34:$A$777,$A343,СВЦЭМ!$B$33:$B$776,M$319)+'СЕТ СН'!$F$13</f>
        <v>0</v>
      </c>
      <c r="N343" s="36">
        <f>SUMIFS(СВЦЭМ!$J$34:$J$777,СВЦЭМ!$A$34:$A$777,$A343,СВЦЭМ!$B$33:$B$776,N$319)+'СЕТ СН'!$F$13</f>
        <v>0</v>
      </c>
      <c r="O343" s="36">
        <f>SUMIFS(СВЦЭМ!$J$34:$J$777,СВЦЭМ!$A$34:$A$777,$A343,СВЦЭМ!$B$33:$B$776,O$319)+'СЕТ СН'!$F$13</f>
        <v>0</v>
      </c>
      <c r="P343" s="36">
        <f>SUMIFS(СВЦЭМ!$J$34:$J$777,СВЦЭМ!$A$34:$A$777,$A343,СВЦЭМ!$B$33:$B$776,P$319)+'СЕТ СН'!$F$13</f>
        <v>0</v>
      </c>
      <c r="Q343" s="36">
        <f>SUMIFS(СВЦЭМ!$J$34:$J$777,СВЦЭМ!$A$34:$A$777,$A343,СВЦЭМ!$B$33:$B$776,Q$319)+'СЕТ СН'!$F$13</f>
        <v>0</v>
      </c>
      <c r="R343" s="36">
        <f>SUMIFS(СВЦЭМ!$J$34:$J$777,СВЦЭМ!$A$34:$A$777,$A343,СВЦЭМ!$B$33:$B$776,R$319)+'СЕТ СН'!$F$13</f>
        <v>0</v>
      </c>
      <c r="S343" s="36">
        <f>SUMIFS(СВЦЭМ!$J$34:$J$777,СВЦЭМ!$A$34:$A$777,$A343,СВЦЭМ!$B$33:$B$776,S$319)+'СЕТ СН'!$F$13</f>
        <v>0</v>
      </c>
      <c r="T343" s="36">
        <f>SUMIFS(СВЦЭМ!$J$34:$J$777,СВЦЭМ!$A$34:$A$777,$A343,СВЦЭМ!$B$33:$B$776,T$319)+'СЕТ СН'!$F$13</f>
        <v>0</v>
      </c>
      <c r="U343" s="36">
        <f>SUMIFS(СВЦЭМ!$J$34:$J$777,СВЦЭМ!$A$34:$A$777,$A343,СВЦЭМ!$B$33:$B$776,U$319)+'СЕТ СН'!$F$13</f>
        <v>0</v>
      </c>
      <c r="V343" s="36">
        <f>SUMIFS(СВЦЭМ!$J$34:$J$777,СВЦЭМ!$A$34:$A$777,$A343,СВЦЭМ!$B$33:$B$776,V$319)+'СЕТ СН'!$F$13</f>
        <v>0</v>
      </c>
      <c r="W343" s="36">
        <f>SUMIFS(СВЦЭМ!$J$34:$J$777,СВЦЭМ!$A$34:$A$777,$A343,СВЦЭМ!$B$33:$B$776,W$319)+'СЕТ СН'!$F$13</f>
        <v>0</v>
      </c>
      <c r="X343" s="36">
        <f>SUMIFS(СВЦЭМ!$J$34:$J$777,СВЦЭМ!$A$34:$A$777,$A343,СВЦЭМ!$B$33:$B$776,X$319)+'СЕТ СН'!$F$13</f>
        <v>0</v>
      </c>
      <c r="Y343" s="36">
        <f>SUMIFS(СВЦЭМ!$J$34:$J$777,СВЦЭМ!$A$34:$A$777,$A343,СВЦЭМ!$B$33:$B$776,Y$319)+'СЕТ СН'!$F$13</f>
        <v>0</v>
      </c>
    </row>
    <row r="344" spans="1:26" ht="15.75" hidden="1" x14ac:dyDescent="0.2">
      <c r="A344" s="35">
        <f t="shared" si="9"/>
        <v>43886</v>
      </c>
      <c r="B344" s="36">
        <f>SUMIFS(СВЦЭМ!$J$34:$J$777,СВЦЭМ!$A$34:$A$777,$A344,СВЦЭМ!$B$33:$B$776,B$319)+'СЕТ СН'!$F$13</f>
        <v>0</v>
      </c>
      <c r="C344" s="36">
        <f>SUMIFS(СВЦЭМ!$J$34:$J$777,СВЦЭМ!$A$34:$A$777,$A344,СВЦЭМ!$B$33:$B$776,C$319)+'СЕТ СН'!$F$13</f>
        <v>0</v>
      </c>
      <c r="D344" s="36">
        <f>SUMIFS(СВЦЭМ!$J$34:$J$777,СВЦЭМ!$A$34:$A$777,$A344,СВЦЭМ!$B$33:$B$776,D$319)+'СЕТ СН'!$F$13</f>
        <v>0</v>
      </c>
      <c r="E344" s="36">
        <f>SUMIFS(СВЦЭМ!$J$34:$J$777,СВЦЭМ!$A$34:$A$777,$A344,СВЦЭМ!$B$33:$B$776,E$319)+'СЕТ СН'!$F$13</f>
        <v>0</v>
      </c>
      <c r="F344" s="36">
        <f>SUMIFS(СВЦЭМ!$J$34:$J$777,СВЦЭМ!$A$34:$A$777,$A344,СВЦЭМ!$B$33:$B$776,F$319)+'СЕТ СН'!$F$13</f>
        <v>0</v>
      </c>
      <c r="G344" s="36">
        <f>SUMIFS(СВЦЭМ!$J$34:$J$777,СВЦЭМ!$A$34:$A$777,$A344,СВЦЭМ!$B$33:$B$776,G$319)+'СЕТ СН'!$F$13</f>
        <v>0</v>
      </c>
      <c r="H344" s="36">
        <f>SUMIFS(СВЦЭМ!$J$34:$J$777,СВЦЭМ!$A$34:$A$777,$A344,СВЦЭМ!$B$33:$B$776,H$319)+'СЕТ СН'!$F$13</f>
        <v>0</v>
      </c>
      <c r="I344" s="36">
        <f>SUMIFS(СВЦЭМ!$J$34:$J$777,СВЦЭМ!$A$34:$A$777,$A344,СВЦЭМ!$B$33:$B$776,I$319)+'СЕТ СН'!$F$13</f>
        <v>0</v>
      </c>
      <c r="J344" s="36">
        <f>SUMIFS(СВЦЭМ!$J$34:$J$777,СВЦЭМ!$A$34:$A$777,$A344,СВЦЭМ!$B$33:$B$776,J$319)+'СЕТ СН'!$F$13</f>
        <v>0</v>
      </c>
      <c r="K344" s="36">
        <f>SUMIFS(СВЦЭМ!$J$34:$J$777,СВЦЭМ!$A$34:$A$777,$A344,СВЦЭМ!$B$33:$B$776,K$319)+'СЕТ СН'!$F$13</f>
        <v>0</v>
      </c>
      <c r="L344" s="36">
        <f>SUMIFS(СВЦЭМ!$J$34:$J$777,СВЦЭМ!$A$34:$A$777,$A344,СВЦЭМ!$B$33:$B$776,L$319)+'СЕТ СН'!$F$13</f>
        <v>0</v>
      </c>
      <c r="M344" s="36">
        <f>SUMIFS(СВЦЭМ!$J$34:$J$777,СВЦЭМ!$A$34:$A$777,$A344,СВЦЭМ!$B$33:$B$776,M$319)+'СЕТ СН'!$F$13</f>
        <v>0</v>
      </c>
      <c r="N344" s="36">
        <f>SUMIFS(СВЦЭМ!$J$34:$J$777,СВЦЭМ!$A$34:$A$777,$A344,СВЦЭМ!$B$33:$B$776,N$319)+'СЕТ СН'!$F$13</f>
        <v>0</v>
      </c>
      <c r="O344" s="36">
        <f>SUMIFS(СВЦЭМ!$J$34:$J$777,СВЦЭМ!$A$34:$A$777,$A344,СВЦЭМ!$B$33:$B$776,O$319)+'СЕТ СН'!$F$13</f>
        <v>0</v>
      </c>
      <c r="P344" s="36">
        <f>SUMIFS(СВЦЭМ!$J$34:$J$777,СВЦЭМ!$A$34:$A$777,$A344,СВЦЭМ!$B$33:$B$776,P$319)+'СЕТ СН'!$F$13</f>
        <v>0</v>
      </c>
      <c r="Q344" s="36">
        <f>SUMIFS(СВЦЭМ!$J$34:$J$777,СВЦЭМ!$A$34:$A$777,$A344,СВЦЭМ!$B$33:$B$776,Q$319)+'СЕТ СН'!$F$13</f>
        <v>0</v>
      </c>
      <c r="R344" s="36">
        <f>SUMIFS(СВЦЭМ!$J$34:$J$777,СВЦЭМ!$A$34:$A$777,$A344,СВЦЭМ!$B$33:$B$776,R$319)+'СЕТ СН'!$F$13</f>
        <v>0</v>
      </c>
      <c r="S344" s="36">
        <f>SUMIFS(СВЦЭМ!$J$34:$J$777,СВЦЭМ!$A$34:$A$777,$A344,СВЦЭМ!$B$33:$B$776,S$319)+'СЕТ СН'!$F$13</f>
        <v>0</v>
      </c>
      <c r="T344" s="36">
        <f>SUMIFS(СВЦЭМ!$J$34:$J$777,СВЦЭМ!$A$34:$A$777,$A344,СВЦЭМ!$B$33:$B$776,T$319)+'СЕТ СН'!$F$13</f>
        <v>0</v>
      </c>
      <c r="U344" s="36">
        <f>SUMIFS(СВЦЭМ!$J$34:$J$777,СВЦЭМ!$A$34:$A$777,$A344,СВЦЭМ!$B$33:$B$776,U$319)+'СЕТ СН'!$F$13</f>
        <v>0</v>
      </c>
      <c r="V344" s="36">
        <f>SUMIFS(СВЦЭМ!$J$34:$J$777,СВЦЭМ!$A$34:$A$777,$A344,СВЦЭМ!$B$33:$B$776,V$319)+'СЕТ СН'!$F$13</f>
        <v>0</v>
      </c>
      <c r="W344" s="36">
        <f>SUMIFS(СВЦЭМ!$J$34:$J$777,СВЦЭМ!$A$34:$A$777,$A344,СВЦЭМ!$B$33:$B$776,W$319)+'СЕТ СН'!$F$13</f>
        <v>0</v>
      </c>
      <c r="X344" s="36">
        <f>SUMIFS(СВЦЭМ!$J$34:$J$777,СВЦЭМ!$A$34:$A$777,$A344,СВЦЭМ!$B$33:$B$776,X$319)+'СЕТ СН'!$F$13</f>
        <v>0</v>
      </c>
      <c r="Y344" s="36">
        <f>SUMIFS(СВЦЭМ!$J$34:$J$777,СВЦЭМ!$A$34:$A$777,$A344,СВЦЭМ!$B$33:$B$776,Y$319)+'СЕТ СН'!$F$13</f>
        <v>0</v>
      </c>
    </row>
    <row r="345" spans="1:26" ht="15.75" hidden="1" x14ac:dyDescent="0.2">
      <c r="A345" s="35">
        <f t="shared" si="9"/>
        <v>43887</v>
      </c>
      <c r="B345" s="36">
        <f>SUMIFS(СВЦЭМ!$J$34:$J$777,СВЦЭМ!$A$34:$A$777,$A345,СВЦЭМ!$B$33:$B$776,B$319)+'СЕТ СН'!$F$13</f>
        <v>0</v>
      </c>
      <c r="C345" s="36">
        <f>SUMIFS(СВЦЭМ!$J$34:$J$777,СВЦЭМ!$A$34:$A$777,$A345,СВЦЭМ!$B$33:$B$776,C$319)+'СЕТ СН'!$F$13</f>
        <v>0</v>
      </c>
      <c r="D345" s="36">
        <f>SUMIFS(СВЦЭМ!$J$34:$J$777,СВЦЭМ!$A$34:$A$777,$A345,СВЦЭМ!$B$33:$B$776,D$319)+'СЕТ СН'!$F$13</f>
        <v>0</v>
      </c>
      <c r="E345" s="36">
        <f>SUMIFS(СВЦЭМ!$J$34:$J$777,СВЦЭМ!$A$34:$A$777,$A345,СВЦЭМ!$B$33:$B$776,E$319)+'СЕТ СН'!$F$13</f>
        <v>0</v>
      </c>
      <c r="F345" s="36">
        <f>SUMIFS(СВЦЭМ!$J$34:$J$777,СВЦЭМ!$A$34:$A$777,$A345,СВЦЭМ!$B$33:$B$776,F$319)+'СЕТ СН'!$F$13</f>
        <v>0</v>
      </c>
      <c r="G345" s="36">
        <f>SUMIFS(СВЦЭМ!$J$34:$J$777,СВЦЭМ!$A$34:$A$777,$A345,СВЦЭМ!$B$33:$B$776,G$319)+'СЕТ СН'!$F$13</f>
        <v>0</v>
      </c>
      <c r="H345" s="36">
        <f>SUMIFS(СВЦЭМ!$J$34:$J$777,СВЦЭМ!$A$34:$A$777,$A345,СВЦЭМ!$B$33:$B$776,H$319)+'СЕТ СН'!$F$13</f>
        <v>0</v>
      </c>
      <c r="I345" s="36">
        <f>SUMIFS(СВЦЭМ!$J$34:$J$777,СВЦЭМ!$A$34:$A$777,$A345,СВЦЭМ!$B$33:$B$776,I$319)+'СЕТ СН'!$F$13</f>
        <v>0</v>
      </c>
      <c r="J345" s="36">
        <f>SUMIFS(СВЦЭМ!$J$34:$J$777,СВЦЭМ!$A$34:$A$777,$A345,СВЦЭМ!$B$33:$B$776,J$319)+'СЕТ СН'!$F$13</f>
        <v>0</v>
      </c>
      <c r="K345" s="36">
        <f>SUMIFS(СВЦЭМ!$J$34:$J$777,СВЦЭМ!$A$34:$A$777,$A345,СВЦЭМ!$B$33:$B$776,K$319)+'СЕТ СН'!$F$13</f>
        <v>0</v>
      </c>
      <c r="L345" s="36">
        <f>SUMIFS(СВЦЭМ!$J$34:$J$777,СВЦЭМ!$A$34:$A$777,$A345,СВЦЭМ!$B$33:$B$776,L$319)+'СЕТ СН'!$F$13</f>
        <v>0</v>
      </c>
      <c r="M345" s="36">
        <f>SUMIFS(СВЦЭМ!$J$34:$J$777,СВЦЭМ!$A$34:$A$777,$A345,СВЦЭМ!$B$33:$B$776,M$319)+'СЕТ СН'!$F$13</f>
        <v>0</v>
      </c>
      <c r="N345" s="36">
        <f>SUMIFS(СВЦЭМ!$J$34:$J$777,СВЦЭМ!$A$34:$A$777,$A345,СВЦЭМ!$B$33:$B$776,N$319)+'СЕТ СН'!$F$13</f>
        <v>0</v>
      </c>
      <c r="O345" s="36">
        <f>SUMIFS(СВЦЭМ!$J$34:$J$777,СВЦЭМ!$A$34:$A$777,$A345,СВЦЭМ!$B$33:$B$776,O$319)+'СЕТ СН'!$F$13</f>
        <v>0</v>
      </c>
      <c r="P345" s="36">
        <f>SUMIFS(СВЦЭМ!$J$34:$J$777,СВЦЭМ!$A$34:$A$777,$A345,СВЦЭМ!$B$33:$B$776,P$319)+'СЕТ СН'!$F$13</f>
        <v>0</v>
      </c>
      <c r="Q345" s="36">
        <f>SUMIFS(СВЦЭМ!$J$34:$J$777,СВЦЭМ!$A$34:$A$777,$A345,СВЦЭМ!$B$33:$B$776,Q$319)+'СЕТ СН'!$F$13</f>
        <v>0</v>
      </c>
      <c r="R345" s="36">
        <f>SUMIFS(СВЦЭМ!$J$34:$J$777,СВЦЭМ!$A$34:$A$777,$A345,СВЦЭМ!$B$33:$B$776,R$319)+'СЕТ СН'!$F$13</f>
        <v>0</v>
      </c>
      <c r="S345" s="36">
        <f>SUMIFS(СВЦЭМ!$J$34:$J$777,СВЦЭМ!$A$34:$A$777,$A345,СВЦЭМ!$B$33:$B$776,S$319)+'СЕТ СН'!$F$13</f>
        <v>0</v>
      </c>
      <c r="T345" s="36">
        <f>SUMIFS(СВЦЭМ!$J$34:$J$777,СВЦЭМ!$A$34:$A$777,$A345,СВЦЭМ!$B$33:$B$776,T$319)+'СЕТ СН'!$F$13</f>
        <v>0</v>
      </c>
      <c r="U345" s="36">
        <f>SUMIFS(СВЦЭМ!$J$34:$J$777,СВЦЭМ!$A$34:$A$777,$A345,СВЦЭМ!$B$33:$B$776,U$319)+'СЕТ СН'!$F$13</f>
        <v>0</v>
      </c>
      <c r="V345" s="36">
        <f>SUMIFS(СВЦЭМ!$J$34:$J$777,СВЦЭМ!$A$34:$A$777,$A345,СВЦЭМ!$B$33:$B$776,V$319)+'СЕТ СН'!$F$13</f>
        <v>0</v>
      </c>
      <c r="W345" s="36">
        <f>SUMIFS(СВЦЭМ!$J$34:$J$777,СВЦЭМ!$A$34:$A$777,$A345,СВЦЭМ!$B$33:$B$776,W$319)+'СЕТ СН'!$F$13</f>
        <v>0</v>
      </c>
      <c r="X345" s="36">
        <f>SUMIFS(СВЦЭМ!$J$34:$J$777,СВЦЭМ!$A$34:$A$777,$A345,СВЦЭМ!$B$33:$B$776,X$319)+'СЕТ СН'!$F$13</f>
        <v>0</v>
      </c>
      <c r="Y345" s="36">
        <f>SUMIFS(СВЦЭМ!$J$34:$J$777,СВЦЭМ!$A$34:$A$777,$A345,СВЦЭМ!$B$33:$B$776,Y$319)+'СЕТ СН'!$F$13</f>
        <v>0</v>
      </c>
    </row>
    <row r="346" spans="1:26" ht="15.75" hidden="1" x14ac:dyDescent="0.2">
      <c r="A346" s="35">
        <f t="shared" si="9"/>
        <v>43888</v>
      </c>
      <c r="B346" s="36">
        <f>SUMIFS(СВЦЭМ!$J$34:$J$777,СВЦЭМ!$A$34:$A$777,$A346,СВЦЭМ!$B$33:$B$776,B$319)+'СЕТ СН'!$F$13</f>
        <v>0</v>
      </c>
      <c r="C346" s="36">
        <f>SUMIFS(СВЦЭМ!$J$34:$J$777,СВЦЭМ!$A$34:$A$777,$A346,СВЦЭМ!$B$33:$B$776,C$319)+'СЕТ СН'!$F$13</f>
        <v>0</v>
      </c>
      <c r="D346" s="36">
        <f>SUMIFS(СВЦЭМ!$J$34:$J$777,СВЦЭМ!$A$34:$A$777,$A346,СВЦЭМ!$B$33:$B$776,D$319)+'СЕТ СН'!$F$13</f>
        <v>0</v>
      </c>
      <c r="E346" s="36">
        <f>SUMIFS(СВЦЭМ!$J$34:$J$777,СВЦЭМ!$A$34:$A$777,$A346,СВЦЭМ!$B$33:$B$776,E$319)+'СЕТ СН'!$F$13</f>
        <v>0</v>
      </c>
      <c r="F346" s="36">
        <f>SUMIFS(СВЦЭМ!$J$34:$J$777,СВЦЭМ!$A$34:$A$777,$A346,СВЦЭМ!$B$33:$B$776,F$319)+'СЕТ СН'!$F$13</f>
        <v>0</v>
      </c>
      <c r="G346" s="36">
        <f>SUMIFS(СВЦЭМ!$J$34:$J$777,СВЦЭМ!$A$34:$A$777,$A346,СВЦЭМ!$B$33:$B$776,G$319)+'СЕТ СН'!$F$13</f>
        <v>0</v>
      </c>
      <c r="H346" s="36">
        <f>SUMIFS(СВЦЭМ!$J$34:$J$777,СВЦЭМ!$A$34:$A$777,$A346,СВЦЭМ!$B$33:$B$776,H$319)+'СЕТ СН'!$F$13</f>
        <v>0</v>
      </c>
      <c r="I346" s="36">
        <f>SUMIFS(СВЦЭМ!$J$34:$J$777,СВЦЭМ!$A$34:$A$777,$A346,СВЦЭМ!$B$33:$B$776,I$319)+'СЕТ СН'!$F$13</f>
        <v>0</v>
      </c>
      <c r="J346" s="36">
        <f>SUMIFS(СВЦЭМ!$J$34:$J$777,СВЦЭМ!$A$34:$A$777,$A346,СВЦЭМ!$B$33:$B$776,J$319)+'СЕТ СН'!$F$13</f>
        <v>0</v>
      </c>
      <c r="K346" s="36">
        <f>SUMIFS(СВЦЭМ!$J$34:$J$777,СВЦЭМ!$A$34:$A$777,$A346,СВЦЭМ!$B$33:$B$776,K$319)+'СЕТ СН'!$F$13</f>
        <v>0</v>
      </c>
      <c r="L346" s="36">
        <f>SUMIFS(СВЦЭМ!$J$34:$J$777,СВЦЭМ!$A$34:$A$777,$A346,СВЦЭМ!$B$33:$B$776,L$319)+'СЕТ СН'!$F$13</f>
        <v>0</v>
      </c>
      <c r="M346" s="36">
        <f>SUMIFS(СВЦЭМ!$J$34:$J$777,СВЦЭМ!$A$34:$A$777,$A346,СВЦЭМ!$B$33:$B$776,M$319)+'СЕТ СН'!$F$13</f>
        <v>0</v>
      </c>
      <c r="N346" s="36">
        <f>SUMIFS(СВЦЭМ!$J$34:$J$777,СВЦЭМ!$A$34:$A$777,$A346,СВЦЭМ!$B$33:$B$776,N$319)+'СЕТ СН'!$F$13</f>
        <v>0</v>
      </c>
      <c r="O346" s="36">
        <f>SUMIFS(СВЦЭМ!$J$34:$J$777,СВЦЭМ!$A$34:$A$777,$A346,СВЦЭМ!$B$33:$B$776,O$319)+'СЕТ СН'!$F$13</f>
        <v>0</v>
      </c>
      <c r="P346" s="36">
        <f>SUMIFS(СВЦЭМ!$J$34:$J$777,СВЦЭМ!$A$34:$A$777,$A346,СВЦЭМ!$B$33:$B$776,P$319)+'СЕТ СН'!$F$13</f>
        <v>0</v>
      </c>
      <c r="Q346" s="36">
        <f>SUMIFS(СВЦЭМ!$J$34:$J$777,СВЦЭМ!$A$34:$A$777,$A346,СВЦЭМ!$B$33:$B$776,Q$319)+'СЕТ СН'!$F$13</f>
        <v>0</v>
      </c>
      <c r="R346" s="36">
        <f>SUMIFS(СВЦЭМ!$J$34:$J$777,СВЦЭМ!$A$34:$A$777,$A346,СВЦЭМ!$B$33:$B$776,R$319)+'СЕТ СН'!$F$13</f>
        <v>0</v>
      </c>
      <c r="S346" s="36">
        <f>SUMIFS(СВЦЭМ!$J$34:$J$777,СВЦЭМ!$A$34:$A$777,$A346,СВЦЭМ!$B$33:$B$776,S$319)+'СЕТ СН'!$F$13</f>
        <v>0</v>
      </c>
      <c r="T346" s="36">
        <f>SUMIFS(СВЦЭМ!$J$34:$J$777,СВЦЭМ!$A$34:$A$777,$A346,СВЦЭМ!$B$33:$B$776,T$319)+'СЕТ СН'!$F$13</f>
        <v>0</v>
      </c>
      <c r="U346" s="36">
        <f>SUMIFS(СВЦЭМ!$J$34:$J$777,СВЦЭМ!$A$34:$A$777,$A346,СВЦЭМ!$B$33:$B$776,U$319)+'СЕТ СН'!$F$13</f>
        <v>0</v>
      </c>
      <c r="V346" s="36">
        <f>SUMIFS(СВЦЭМ!$J$34:$J$777,СВЦЭМ!$A$34:$A$777,$A346,СВЦЭМ!$B$33:$B$776,V$319)+'СЕТ СН'!$F$13</f>
        <v>0</v>
      </c>
      <c r="W346" s="36">
        <f>SUMIFS(СВЦЭМ!$J$34:$J$777,СВЦЭМ!$A$34:$A$777,$A346,СВЦЭМ!$B$33:$B$776,W$319)+'СЕТ СН'!$F$13</f>
        <v>0</v>
      </c>
      <c r="X346" s="36">
        <f>SUMIFS(СВЦЭМ!$J$34:$J$777,СВЦЭМ!$A$34:$A$777,$A346,СВЦЭМ!$B$33:$B$776,X$319)+'СЕТ СН'!$F$13</f>
        <v>0</v>
      </c>
      <c r="Y346" s="36">
        <f>SUMIFS(СВЦЭМ!$J$34:$J$777,СВЦЭМ!$A$34:$A$777,$A346,СВЦЭМ!$B$33:$B$776,Y$319)+'СЕТ СН'!$F$13</f>
        <v>0</v>
      </c>
    </row>
    <row r="347" spans="1:26" ht="15.75" hidden="1" x14ac:dyDescent="0.2">
      <c r="A347" s="35">
        <f t="shared" si="9"/>
        <v>43889</v>
      </c>
      <c r="B347" s="36">
        <f>SUMIFS(СВЦЭМ!$J$34:$J$777,СВЦЭМ!$A$34:$A$777,$A347,СВЦЭМ!$B$33:$B$776,B$319)+'СЕТ СН'!$F$13</f>
        <v>0</v>
      </c>
      <c r="C347" s="36">
        <f>SUMIFS(СВЦЭМ!$J$34:$J$777,СВЦЭМ!$A$34:$A$777,$A347,СВЦЭМ!$B$33:$B$776,C$319)+'СЕТ СН'!$F$13</f>
        <v>0</v>
      </c>
      <c r="D347" s="36">
        <f>SUMIFS(СВЦЭМ!$J$34:$J$777,СВЦЭМ!$A$34:$A$777,$A347,СВЦЭМ!$B$33:$B$776,D$319)+'СЕТ СН'!$F$13</f>
        <v>0</v>
      </c>
      <c r="E347" s="36">
        <f>SUMIFS(СВЦЭМ!$J$34:$J$777,СВЦЭМ!$A$34:$A$777,$A347,СВЦЭМ!$B$33:$B$776,E$319)+'СЕТ СН'!$F$13</f>
        <v>0</v>
      </c>
      <c r="F347" s="36">
        <f>SUMIFS(СВЦЭМ!$J$34:$J$777,СВЦЭМ!$A$34:$A$777,$A347,СВЦЭМ!$B$33:$B$776,F$319)+'СЕТ СН'!$F$13</f>
        <v>0</v>
      </c>
      <c r="G347" s="36">
        <f>SUMIFS(СВЦЭМ!$J$34:$J$777,СВЦЭМ!$A$34:$A$777,$A347,СВЦЭМ!$B$33:$B$776,G$319)+'СЕТ СН'!$F$13</f>
        <v>0</v>
      </c>
      <c r="H347" s="36">
        <f>SUMIFS(СВЦЭМ!$J$34:$J$777,СВЦЭМ!$A$34:$A$777,$A347,СВЦЭМ!$B$33:$B$776,H$319)+'СЕТ СН'!$F$13</f>
        <v>0</v>
      </c>
      <c r="I347" s="36">
        <f>SUMIFS(СВЦЭМ!$J$34:$J$777,СВЦЭМ!$A$34:$A$777,$A347,СВЦЭМ!$B$33:$B$776,I$319)+'СЕТ СН'!$F$13</f>
        <v>0</v>
      </c>
      <c r="J347" s="36">
        <f>SUMIFS(СВЦЭМ!$J$34:$J$777,СВЦЭМ!$A$34:$A$777,$A347,СВЦЭМ!$B$33:$B$776,J$319)+'СЕТ СН'!$F$13</f>
        <v>0</v>
      </c>
      <c r="K347" s="36">
        <f>SUMIFS(СВЦЭМ!$J$34:$J$777,СВЦЭМ!$A$34:$A$777,$A347,СВЦЭМ!$B$33:$B$776,K$319)+'СЕТ СН'!$F$13</f>
        <v>0</v>
      </c>
      <c r="L347" s="36">
        <f>SUMIFS(СВЦЭМ!$J$34:$J$777,СВЦЭМ!$A$34:$A$777,$A347,СВЦЭМ!$B$33:$B$776,L$319)+'СЕТ СН'!$F$13</f>
        <v>0</v>
      </c>
      <c r="M347" s="36">
        <f>SUMIFS(СВЦЭМ!$J$34:$J$777,СВЦЭМ!$A$34:$A$777,$A347,СВЦЭМ!$B$33:$B$776,M$319)+'СЕТ СН'!$F$13</f>
        <v>0</v>
      </c>
      <c r="N347" s="36">
        <f>SUMIFS(СВЦЭМ!$J$34:$J$777,СВЦЭМ!$A$34:$A$777,$A347,СВЦЭМ!$B$33:$B$776,N$319)+'СЕТ СН'!$F$13</f>
        <v>0</v>
      </c>
      <c r="O347" s="36">
        <f>SUMIFS(СВЦЭМ!$J$34:$J$777,СВЦЭМ!$A$34:$A$777,$A347,СВЦЭМ!$B$33:$B$776,O$319)+'СЕТ СН'!$F$13</f>
        <v>0</v>
      </c>
      <c r="P347" s="36">
        <f>SUMIFS(СВЦЭМ!$J$34:$J$777,СВЦЭМ!$A$34:$A$777,$A347,СВЦЭМ!$B$33:$B$776,P$319)+'СЕТ СН'!$F$13</f>
        <v>0</v>
      </c>
      <c r="Q347" s="36">
        <f>SUMIFS(СВЦЭМ!$J$34:$J$777,СВЦЭМ!$A$34:$A$777,$A347,СВЦЭМ!$B$33:$B$776,Q$319)+'СЕТ СН'!$F$13</f>
        <v>0</v>
      </c>
      <c r="R347" s="36">
        <f>SUMIFS(СВЦЭМ!$J$34:$J$777,СВЦЭМ!$A$34:$A$777,$A347,СВЦЭМ!$B$33:$B$776,R$319)+'СЕТ СН'!$F$13</f>
        <v>0</v>
      </c>
      <c r="S347" s="36">
        <f>SUMIFS(СВЦЭМ!$J$34:$J$777,СВЦЭМ!$A$34:$A$777,$A347,СВЦЭМ!$B$33:$B$776,S$319)+'СЕТ СН'!$F$13</f>
        <v>0</v>
      </c>
      <c r="T347" s="36">
        <f>SUMIFS(СВЦЭМ!$J$34:$J$777,СВЦЭМ!$A$34:$A$777,$A347,СВЦЭМ!$B$33:$B$776,T$319)+'СЕТ СН'!$F$13</f>
        <v>0</v>
      </c>
      <c r="U347" s="36">
        <f>SUMIFS(СВЦЭМ!$J$34:$J$777,СВЦЭМ!$A$34:$A$777,$A347,СВЦЭМ!$B$33:$B$776,U$319)+'СЕТ СН'!$F$13</f>
        <v>0</v>
      </c>
      <c r="V347" s="36">
        <f>SUMIFS(СВЦЭМ!$J$34:$J$777,СВЦЭМ!$A$34:$A$777,$A347,СВЦЭМ!$B$33:$B$776,V$319)+'СЕТ СН'!$F$13</f>
        <v>0</v>
      </c>
      <c r="W347" s="36">
        <f>SUMIFS(СВЦЭМ!$J$34:$J$777,СВЦЭМ!$A$34:$A$777,$A347,СВЦЭМ!$B$33:$B$776,W$319)+'СЕТ СН'!$F$13</f>
        <v>0</v>
      </c>
      <c r="X347" s="36">
        <f>SUMIFS(СВЦЭМ!$J$34:$J$777,СВЦЭМ!$A$34:$A$777,$A347,СВЦЭМ!$B$33:$B$776,X$319)+'СЕТ СН'!$F$13</f>
        <v>0</v>
      </c>
      <c r="Y347" s="36">
        <f>SUMIFS(СВЦЭМ!$J$34:$J$777,СВЦЭМ!$A$34:$A$777,$A347,СВЦЭМ!$B$33:$B$776,Y$319)+'СЕТ СН'!$F$13</f>
        <v>0</v>
      </c>
    </row>
    <row r="348" spans="1:26" ht="15.75" hidden="1" x14ac:dyDescent="0.2">
      <c r="A348" s="35">
        <f t="shared" si="9"/>
        <v>43890</v>
      </c>
      <c r="B348" s="36">
        <f>SUMIFS(СВЦЭМ!$J$34:$J$777,СВЦЭМ!$A$34:$A$777,$A348,СВЦЭМ!$B$33:$B$776,B$319)+'СЕТ СН'!$F$13</f>
        <v>0</v>
      </c>
      <c r="C348" s="36">
        <f>SUMIFS(СВЦЭМ!$J$34:$J$777,СВЦЭМ!$A$34:$A$777,$A348,СВЦЭМ!$B$33:$B$776,C$319)+'СЕТ СН'!$F$13</f>
        <v>0</v>
      </c>
      <c r="D348" s="36">
        <f>SUMIFS(СВЦЭМ!$J$34:$J$777,СВЦЭМ!$A$34:$A$777,$A348,СВЦЭМ!$B$33:$B$776,D$319)+'СЕТ СН'!$F$13</f>
        <v>0</v>
      </c>
      <c r="E348" s="36">
        <f>SUMIFS(СВЦЭМ!$J$34:$J$777,СВЦЭМ!$A$34:$A$777,$A348,СВЦЭМ!$B$33:$B$776,E$319)+'СЕТ СН'!$F$13</f>
        <v>0</v>
      </c>
      <c r="F348" s="36">
        <f>SUMIFS(СВЦЭМ!$J$34:$J$777,СВЦЭМ!$A$34:$A$777,$A348,СВЦЭМ!$B$33:$B$776,F$319)+'СЕТ СН'!$F$13</f>
        <v>0</v>
      </c>
      <c r="G348" s="36">
        <f>SUMIFS(СВЦЭМ!$J$34:$J$777,СВЦЭМ!$A$34:$A$777,$A348,СВЦЭМ!$B$33:$B$776,G$319)+'СЕТ СН'!$F$13</f>
        <v>0</v>
      </c>
      <c r="H348" s="36">
        <f>SUMIFS(СВЦЭМ!$J$34:$J$777,СВЦЭМ!$A$34:$A$777,$A348,СВЦЭМ!$B$33:$B$776,H$319)+'СЕТ СН'!$F$13</f>
        <v>0</v>
      </c>
      <c r="I348" s="36">
        <f>SUMIFS(СВЦЭМ!$J$34:$J$777,СВЦЭМ!$A$34:$A$777,$A348,СВЦЭМ!$B$33:$B$776,I$319)+'СЕТ СН'!$F$13</f>
        <v>0</v>
      </c>
      <c r="J348" s="36">
        <f>SUMIFS(СВЦЭМ!$J$34:$J$777,СВЦЭМ!$A$34:$A$777,$A348,СВЦЭМ!$B$33:$B$776,J$319)+'СЕТ СН'!$F$13</f>
        <v>0</v>
      </c>
      <c r="K348" s="36">
        <f>SUMIFS(СВЦЭМ!$J$34:$J$777,СВЦЭМ!$A$34:$A$777,$A348,СВЦЭМ!$B$33:$B$776,K$319)+'СЕТ СН'!$F$13</f>
        <v>0</v>
      </c>
      <c r="L348" s="36">
        <f>SUMIFS(СВЦЭМ!$J$34:$J$777,СВЦЭМ!$A$34:$A$777,$A348,СВЦЭМ!$B$33:$B$776,L$319)+'СЕТ СН'!$F$13</f>
        <v>0</v>
      </c>
      <c r="M348" s="36">
        <f>SUMIFS(СВЦЭМ!$J$34:$J$777,СВЦЭМ!$A$34:$A$777,$A348,СВЦЭМ!$B$33:$B$776,M$319)+'СЕТ СН'!$F$13</f>
        <v>0</v>
      </c>
      <c r="N348" s="36">
        <f>SUMIFS(СВЦЭМ!$J$34:$J$777,СВЦЭМ!$A$34:$A$777,$A348,СВЦЭМ!$B$33:$B$776,N$319)+'СЕТ СН'!$F$13</f>
        <v>0</v>
      </c>
      <c r="O348" s="36">
        <f>SUMIFS(СВЦЭМ!$J$34:$J$777,СВЦЭМ!$A$34:$A$777,$A348,СВЦЭМ!$B$33:$B$776,O$319)+'СЕТ СН'!$F$13</f>
        <v>0</v>
      </c>
      <c r="P348" s="36">
        <f>SUMIFS(СВЦЭМ!$J$34:$J$777,СВЦЭМ!$A$34:$A$777,$A348,СВЦЭМ!$B$33:$B$776,P$319)+'СЕТ СН'!$F$13</f>
        <v>0</v>
      </c>
      <c r="Q348" s="36">
        <f>SUMIFS(СВЦЭМ!$J$34:$J$777,СВЦЭМ!$A$34:$A$777,$A348,СВЦЭМ!$B$33:$B$776,Q$319)+'СЕТ СН'!$F$13</f>
        <v>0</v>
      </c>
      <c r="R348" s="36">
        <f>SUMIFS(СВЦЭМ!$J$34:$J$777,СВЦЭМ!$A$34:$A$777,$A348,СВЦЭМ!$B$33:$B$776,R$319)+'СЕТ СН'!$F$13</f>
        <v>0</v>
      </c>
      <c r="S348" s="36">
        <f>SUMIFS(СВЦЭМ!$J$34:$J$777,СВЦЭМ!$A$34:$A$777,$A348,СВЦЭМ!$B$33:$B$776,S$319)+'СЕТ СН'!$F$13</f>
        <v>0</v>
      </c>
      <c r="T348" s="36">
        <f>SUMIFS(СВЦЭМ!$J$34:$J$777,СВЦЭМ!$A$34:$A$777,$A348,СВЦЭМ!$B$33:$B$776,T$319)+'СЕТ СН'!$F$13</f>
        <v>0</v>
      </c>
      <c r="U348" s="36">
        <f>SUMIFS(СВЦЭМ!$J$34:$J$777,СВЦЭМ!$A$34:$A$777,$A348,СВЦЭМ!$B$33:$B$776,U$319)+'СЕТ СН'!$F$13</f>
        <v>0</v>
      </c>
      <c r="V348" s="36">
        <f>SUMIFS(СВЦЭМ!$J$34:$J$777,СВЦЭМ!$A$34:$A$777,$A348,СВЦЭМ!$B$33:$B$776,V$319)+'СЕТ СН'!$F$13</f>
        <v>0</v>
      </c>
      <c r="W348" s="36">
        <f>SUMIFS(СВЦЭМ!$J$34:$J$777,СВЦЭМ!$A$34:$A$777,$A348,СВЦЭМ!$B$33:$B$776,W$319)+'СЕТ СН'!$F$13</f>
        <v>0</v>
      </c>
      <c r="X348" s="36">
        <f>SUMIFS(СВЦЭМ!$J$34:$J$777,СВЦЭМ!$A$34:$A$777,$A348,СВЦЭМ!$B$33:$B$776,X$319)+'СЕТ СН'!$F$13</f>
        <v>0</v>
      </c>
      <c r="Y348" s="36">
        <f>SUMIFS(СВЦЭМ!$J$34:$J$777,СВЦЭМ!$A$34:$A$777,$A348,СВЦЭМ!$B$33:$B$776,Y$319)+'СЕТ СН'!$F$13</f>
        <v>0</v>
      </c>
    </row>
    <row r="349" spans="1:26" ht="15.75" hidden="1" x14ac:dyDescent="0.2">
      <c r="A349" s="35">
        <f t="shared" si="9"/>
        <v>43891</v>
      </c>
      <c r="B349" s="36">
        <f>SUMIFS(СВЦЭМ!$J$34:$J$777,СВЦЭМ!$A$34:$A$777,$A349,СВЦЭМ!$B$33:$B$776,B$319)+'СЕТ СН'!$F$13</f>
        <v>0</v>
      </c>
      <c r="C349" s="36">
        <f>SUMIFS(СВЦЭМ!$J$34:$J$777,СВЦЭМ!$A$34:$A$777,$A349,СВЦЭМ!$B$33:$B$776,C$319)+'СЕТ СН'!$F$13</f>
        <v>0</v>
      </c>
      <c r="D349" s="36">
        <f>SUMIFS(СВЦЭМ!$J$34:$J$777,СВЦЭМ!$A$34:$A$777,$A349,СВЦЭМ!$B$33:$B$776,D$319)+'СЕТ СН'!$F$13</f>
        <v>0</v>
      </c>
      <c r="E349" s="36">
        <f>SUMIFS(СВЦЭМ!$J$34:$J$777,СВЦЭМ!$A$34:$A$777,$A349,СВЦЭМ!$B$33:$B$776,E$319)+'СЕТ СН'!$F$13</f>
        <v>0</v>
      </c>
      <c r="F349" s="36">
        <f>SUMIFS(СВЦЭМ!$J$34:$J$777,СВЦЭМ!$A$34:$A$777,$A349,СВЦЭМ!$B$33:$B$776,F$319)+'СЕТ СН'!$F$13</f>
        <v>0</v>
      </c>
      <c r="G349" s="36">
        <f>SUMIFS(СВЦЭМ!$J$34:$J$777,СВЦЭМ!$A$34:$A$777,$A349,СВЦЭМ!$B$33:$B$776,G$319)+'СЕТ СН'!$F$13</f>
        <v>0</v>
      </c>
      <c r="H349" s="36">
        <f>SUMIFS(СВЦЭМ!$J$34:$J$777,СВЦЭМ!$A$34:$A$777,$A349,СВЦЭМ!$B$33:$B$776,H$319)+'СЕТ СН'!$F$13</f>
        <v>0</v>
      </c>
      <c r="I349" s="36">
        <f>SUMIFS(СВЦЭМ!$J$34:$J$777,СВЦЭМ!$A$34:$A$777,$A349,СВЦЭМ!$B$33:$B$776,I$319)+'СЕТ СН'!$F$13</f>
        <v>0</v>
      </c>
      <c r="J349" s="36">
        <f>SUMIFS(СВЦЭМ!$J$34:$J$777,СВЦЭМ!$A$34:$A$777,$A349,СВЦЭМ!$B$33:$B$776,J$319)+'СЕТ СН'!$F$13</f>
        <v>0</v>
      </c>
      <c r="K349" s="36">
        <f>SUMIFS(СВЦЭМ!$J$34:$J$777,СВЦЭМ!$A$34:$A$777,$A349,СВЦЭМ!$B$33:$B$776,K$319)+'СЕТ СН'!$F$13</f>
        <v>0</v>
      </c>
      <c r="L349" s="36">
        <f>SUMIFS(СВЦЭМ!$J$34:$J$777,СВЦЭМ!$A$34:$A$777,$A349,СВЦЭМ!$B$33:$B$776,L$319)+'СЕТ СН'!$F$13</f>
        <v>0</v>
      </c>
      <c r="M349" s="36">
        <f>SUMIFS(СВЦЭМ!$J$34:$J$777,СВЦЭМ!$A$34:$A$777,$A349,СВЦЭМ!$B$33:$B$776,M$319)+'СЕТ СН'!$F$13</f>
        <v>0</v>
      </c>
      <c r="N349" s="36">
        <f>SUMIFS(СВЦЭМ!$J$34:$J$777,СВЦЭМ!$A$34:$A$777,$A349,СВЦЭМ!$B$33:$B$776,N$319)+'СЕТ СН'!$F$13</f>
        <v>0</v>
      </c>
      <c r="O349" s="36">
        <f>SUMIFS(СВЦЭМ!$J$34:$J$777,СВЦЭМ!$A$34:$A$777,$A349,СВЦЭМ!$B$33:$B$776,O$319)+'СЕТ СН'!$F$13</f>
        <v>0</v>
      </c>
      <c r="P349" s="36">
        <f>SUMIFS(СВЦЭМ!$J$34:$J$777,СВЦЭМ!$A$34:$A$777,$A349,СВЦЭМ!$B$33:$B$776,P$319)+'СЕТ СН'!$F$13</f>
        <v>0</v>
      </c>
      <c r="Q349" s="36">
        <f>SUMIFS(СВЦЭМ!$J$34:$J$777,СВЦЭМ!$A$34:$A$777,$A349,СВЦЭМ!$B$33:$B$776,Q$319)+'СЕТ СН'!$F$13</f>
        <v>0</v>
      </c>
      <c r="R349" s="36">
        <f>SUMIFS(СВЦЭМ!$J$34:$J$777,СВЦЭМ!$A$34:$A$777,$A349,СВЦЭМ!$B$33:$B$776,R$319)+'СЕТ СН'!$F$13</f>
        <v>0</v>
      </c>
      <c r="S349" s="36">
        <f>SUMIFS(СВЦЭМ!$J$34:$J$777,СВЦЭМ!$A$34:$A$777,$A349,СВЦЭМ!$B$33:$B$776,S$319)+'СЕТ СН'!$F$13</f>
        <v>0</v>
      </c>
      <c r="T349" s="36">
        <f>SUMIFS(СВЦЭМ!$J$34:$J$777,СВЦЭМ!$A$34:$A$777,$A349,СВЦЭМ!$B$33:$B$776,T$319)+'СЕТ СН'!$F$13</f>
        <v>0</v>
      </c>
      <c r="U349" s="36">
        <f>SUMIFS(СВЦЭМ!$J$34:$J$777,СВЦЭМ!$A$34:$A$777,$A349,СВЦЭМ!$B$33:$B$776,U$319)+'СЕТ СН'!$F$13</f>
        <v>0</v>
      </c>
      <c r="V349" s="36">
        <f>SUMIFS(СВЦЭМ!$J$34:$J$777,СВЦЭМ!$A$34:$A$777,$A349,СВЦЭМ!$B$33:$B$776,V$319)+'СЕТ СН'!$F$13</f>
        <v>0</v>
      </c>
      <c r="W349" s="36">
        <f>SUMIFS(СВЦЭМ!$J$34:$J$777,СВЦЭМ!$A$34:$A$777,$A349,СВЦЭМ!$B$33:$B$776,W$319)+'СЕТ СН'!$F$13</f>
        <v>0</v>
      </c>
      <c r="X349" s="36">
        <f>SUMIFS(СВЦЭМ!$J$34:$J$777,СВЦЭМ!$A$34:$A$777,$A349,СВЦЭМ!$B$33:$B$776,X$319)+'СЕТ СН'!$F$13</f>
        <v>0</v>
      </c>
      <c r="Y349" s="36">
        <f>SUMIFS(СВЦЭМ!$J$34:$J$777,СВЦЭМ!$A$34:$A$777,$A349,СВЦЭМ!$B$33:$B$776,Y$319)+'СЕТ СН'!$F$13</f>
        <v>0</v>
      </c>
    </row>
    <row r="350" spans="1:26" ht="15.75" hidden="1" x14ac:dyDescent="0.2">
      <c r="A350" s="35">
        <f t="shared" si="9"/>
        <v>43892</v>
      </c>
      <c r="B350" s="36">
        <f>SUMIFS(СВЦЭМ!$J$34:$J$777,СВЦЭМ!$A$34:$A$777,$A350,СВЦЭМ!$B$33:$B$776,B$319)+'СЕТ СН'!$F$13</f>
        <v>0</v>
      </c>
      <c r="C350" s="36">
        <f>SUMIFS(СВЦЭМ!$J$34:$J$777,СВЦЭМ!$A$34:$A$777,$A350,СВЦЭМ!$B$33:$B$776,C$319)+'СЕТ СН'!$F$13</f>
        <v>0</v>
      </c>
      <c r="D350" s="36">
        <f>SUMIFS(СВЦЭМ!$J$34:$J$777,СВЦЭМ!$A$34:$A$777,$A350,СВЦЭМ!$B$33:$B$776,D$319)+'СЕТ СН'!$F$13</f>
        <v>0</v>
      </c>
      <c r="E350" s="36">
        <f>SUMIFS(СВЦЭМ!$J$34:$J$777,СВЦЭМ!$A$34:$A$777,$A350,СВЦЭМ!$B$33:$B$776,E$319)+'СЕТ СН'!$F$13</f>
        <v>0</v>
      </c>
      <c r="F350" s="36">
        <f>SUMIFS(СВЦЭМ!$J$34:$J$777,СВЦЭМ!$A$34:$A$777,$A350,СВЦЭМ!$B$33:$B$776,F$319)+'СЕТ СН'!$F$13</f>
        <v>0</v>
      </c>
      <c r="G350" s="36">
        <f>SUMIFS(СВЦЭМ!$J$34:$J$777,СВЦЭМ!$A$34:$A$777,$A350,СВЦЭМ!$B$33:$B$776,G$319)+'СЕТ СН'!$F$13</f>
        <v>0</v>
      </c>
      <c r="H350" s="36">
        <f>SUMIFS(СВЦЭМ!$J$34:$J$777,СВЦЭМ!$A$34:$A$777,$A350,СВЦЭМ!$B$33:$B$776,H$319)+'СЕТ СН'!$F$13</f>
        <v>0</v>
      </c>
      <c r="I350" s="36">
        <f>SUMIFS(СВЦЭМ!$J$34:$J$777,СВЦЭМ!$A$34:$A$777,$A350,СВЦЭМ!$B$33:$B$776,I$319)+'СЕТ СН'!$F$13</f>
        <v>0</v>
      </c>
      <c r="J350" s="36">
        <f>SUMIFS(СВЦЭМ!$J$34:$J$777,СВЦЭМ!$A$34:$A$777,$A350,СВЦЭМ!$B$33:$B$776,J$319)+'СЕТ СН'!$F$13</f>
        <v>0</v>
      </c>
      <c r="K350" s="36">
        <f>SUMIFS(СВЦЭМ!$J$34:$J$777,СВЦЭМ!$A$34:$A$777,$A350,СВЦЭМ!$B$33:$B$776,K$319)+'СЕТ СН'!$F$13</f>
        <v>0</v>
      </c>
      <c r="L350" s="36">
        <f>SUMIFS(СВЦЭМ!$J$34:$J$777,СВЦЭМ!$A$34:$A$777,$A350,СВЦЭМ!$B$33:$B$776,L$319)+'СЕТ СН'!$F$13</f>
        <v>0</v>
      </c>
      <c r="M350" s="36">
        <f>SUMIFS(СВЦЭМ!$J$34:$J$777,СВЦЭМ!$A$34:$A$777,$A350,СВЦЭМ!$B$33:$B$776,M$319)+'СЕТ СН'!$F$13</f>
        <v>0</v>
      </c>
      <c r="N350" s="36">
        <f>SUMIFS(СВЦЭМ!$J$34:$J$777,СВЦЭМ!$A$34:$A$777,$A350,СВЦЭМ!$B$33:$B$776,N$319)+'СЕТ СН'!$F$13</f>
        <v>0</v>
      </c>
      <c r="O350" s="36">
        <f>SUMIFS(СВЦЭМ!$J$34:$J$777,СВЦЭМ!$A$34:$A$777,$A350,СВЦЭМ!$B$33:$B$776,O$319)+'СЕТ СН'!$F$13</f>
        <v>0</v>
      </c>
      <c r="P350" s="36">
        <f>SUMIFS(СВЦЭМ!$J$34:$J$777,СВЦЭМ!$A$34:$A$777,$A350,СВЦЭМ!$B$33:$B$776,P$319)+'СЕТ СН'!$F$13</f>
        <v>0</v>
      </c>
      <c r="Q350" s="36">
        <f>SUMIFS(СВЦЭМ!$J$34:$J$777,СВЦЭМ!$A$34:$A$777,$A350,СВЦЭМ!$B$33:$B$776,Q$319)+'СЕТ СН'!$F$13</f>
        <v>0</v>
      </c>
      <c r="R350" s="36">
        <f>SUMIFS(СВЦЭМ!$J$34:$J$777,СВЦЭМ!$A$34:$A$777,$A350,СВЦЭМ!$B$33:$B$776,R$319)+'СЕТ СН'!$F$13</f>
        <v>0</v>
      </c>
      <c r="S350" s="36">
        <f>SUMIFS(СВЦЭМ!$J$34:$J$777,СВЦЭМ!$A$34:$A$777,$A350,СВЦЭМ!$B$33:$B$776,S$319)+'СЕТ СН'!$F$13</f>
        <v>0</v>
      </c>
      <c r="T350" s="36">
        <f>SUMIFS(СВЦЭМ!$J$34:$J$777,СВЦЭМ!$A$34:$A$777,$A350,СВЦЭМ!$B$33:$B$776,T$319)+'СЕТ СН'!$F$13</f>
        <v>0</v>
      </c>
      <c r="U350" s="36">
        <f>SUMIFS(СВЦЭМ!$J$34:$J$777,СВЦЭМ!$A$34:$A$777,$A350,СВЦЭМ!$B$33:$B$776,U$319)+'СЕТ СН'!$F$13</f>
        <v>0</v>
      </c>
      <c r="V350" s="36">
        <f>SUMIFS(СВЦЭМ!$J$34:$J$777,СВЦЭМ!$A$34:$A$777,$A350,СВЦЭМ!$B$33:$B$776,V$319)+'СЕТ СН'!$F$13</f>
        <v>0</v>
      </c>
      <c r="W350" s="36">
        <f>SUMIFS(СВЦЭМ!$J$34:$J$777,СВЦЭМ!$A$34:$A$777,$A350,СВЦЭМ!$B$33:$B$776,W$319)+'СЕТ СН'!$F$13</f>
        <v>0</v>
      </c>
      <c r="X350" s="36">
        <f>SUMIFS(СВЦЭМ!$J$34:$J$777,СВЦЭМ!$A$34:$A$777,$A350,СВЦЭМ!$B$33:$B$776,X$319)+'СЕТ СН'!$F$13</f>
        <v>0</v>
      </c>
      <c r="Y350" s="36">
        <f>SUMIFS(СВЦЭМ!$J$34:$J$777,СВЦЭМ!$A$34:$A$777,$A350,СВЦЭМ!$B$33:$B$776,Y$319)+'СЕТ СН'!$F$13</f>
        <v>0</v>
      </c>
    </row>
    <row r="351" spans="1:26" ht="15.75" hidden="1" x14ac:dyDescent="0.2">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hidden="1" customHeight="1" x14ac:dyDescent="0.2">
      <c r="A352" s="132" t="s">
        <v>7</v>
      </c>
      <c r="B352" s="126" t="s">
        <v>120</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8"/>
    </row>
    <row r="353" spans="1:27" ht="12.75" hidden="1" customHeight="1" x14ac:dyDescent="0.2">
      <c r="A353" s="133"/>
      <c r="B353" s="129"/>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1"/>
    </row>
    <row r="354" spans="1:27" s="46" customFormat="1" ht="12.75" hidden="1" customHeight="1" x14ac:dyDescent="0.2">
      <c r="A354" s="134"/>
      <c r="B354" s="34">
        <v>1</v>
      </c>
      <c r="C354" s="34">
        <v>2</v>
      </c>
      <c r="D354" s="34">
        <v>3</v>
      </c>
      <c r="E354" s="34">
        <v>4</v>
      </c>
      <c r="F354" s="34">
        <v>5</v>
      </c>
      <c r="G354" s="34">
        <v>6</v>
      </c>
      <c r="H354" s="34">
        <v>7</v>
      </c>
      <c r="I354" s="34">
        <v>8</v>
      </c>
      <c r="J354" s="34">
        <v>9</v>
      </c>
      <c r="K354" s="34">
        <v>10</v>
      </c>
      <c r="L354" s="34">
        <v>11</v>
      </c>
      <c r="M354" s="34">
        <v>12</v>
      </c>
      <c r="N354" s="34">
        <v>13</v>
      </c>
      <c r="O354" s="34">
        <v>14</v>
      </c>
      <c r="P354" s="34">
        <v>15</v>
      </c>
      <c r="Q354" s="34">
        <v>16</v>
      </c>
      <c r="R354" s="34">
        <v>17</v>
      </c>
      <c r="S354" s="34">
        <v>18</v>
      </c>
      <c r="T354" s="34">
        <v>19</v>
      </c>
      <c r="U354" s="34">
        <v>20</v>
      </c>
      <c r="V354" s="34">
        <v>21</v>
      </c>
      <c r="W354" s="34">
        <v>22</v>
      </c>
      <c r="X354" s="34">
        <v>23</v>
      </c>
      <c r="Y354" s="34">
        <v>24</v>
      </c>
    </row>
    <row r="355" spans="1:27" ht="15.75" hidden="1" customHeight="1" x14ac:dyDescent="0.2">
      <c r="A355" s="35" t="str">
        <f>A320</f>
        <v>01.02.2020</v>
      </c>
      <c r="B355" s="36">
        <f>SUMIFS(СВЦЭМ!$K$34:$K$777,СВЦЭМ!$A$34:$A$777,$A355,СВЦЭМ!$B$33:$B$776,B$354)+'СЕТ СН'!$F$13</f>
        <v>0</v>
      </c>
      <c r="C355" s="36">
        <f>SUMIFS(СВЦЭМ!$K$34:$K$777,СВЦЭМ!$A$34:$A$777,$A355,СВЦЭМ!$B$33:$B$776,C$354)+'СЕТ СН'!$F$13</f>
        <v>0</v>
      </c>
      <c r="D355" s="36">
        <f>SUMIFS(СВЦЭМ!$K$34:$K$777,СВЦЭМ!$A$34:$A$777,$A355,СВЦЭМ!$B$33:$B$776,D$354)+'СЕТ СН'!$F$13</f>
        <v>0</v>
      </c>
      <c r="E355" s="36">
        <f>SUMIFS(СВЦЭМ!$K$34:$K$777,СВЦЭМ!$A$34:$A$777,$A355,СВЦЭМ!$B$33:$B$776,E$354)+'СЕТ СН'!$F$13</f>
        <v>0</v>
      </c>
      <c r="F355" s="36">
        <f>SUMIFS(СВЦЭМ!$K$34:$K$777,СВЦЭМ!$A$34:$A$777,$A355,СВЦЭМ!$B$33:$B$776,F$354)+'СЕТ СН'!$F$13</f>
        <v>0</v>
      </c>
      <c r="G355" s="36">
        <f>SUMIFS(СВЦЭМ!$K$34:$K$777,СВЦЭМ!$A$34:$A$777,$A355,СВЦЭМ!$B$33:$B$776,G$354)+'СЕТ СН'!$F$13</f>
        <v>0</v>
      </c>
      <c r="H355" s="36">
        <f>SUMIFS(СВЦЭМ!$K$34:$K$777,СВЦЭМ!$A$34:$A$777,$A355,СВЦЭМ!$B$33:$B$776,H$354)+'СЕТ СН'!$F$13</f>
        <v>0</v>
      </c>
      <c r="I355" s="36">
        <f>SUMIFS(СВЦЭМ!$K$34:$K$777,СВЦЭМ!$A$34:$A$777,$A355,СВЦЭМ!$B$33:$B$776,I$354)+'СЕТ СН'!$F$13</f>
        <v>0</v>
      </c>
      <c r="J355" s="36">
        <f>SUMIFS(СВЦЭМ!$K$34:$K$777,СВЦЭМ!$A$34:$A$777,$A355,СВЦЭМ!$B$33:$B$776,J$354)+'СЕТ СН'!$F$13</f>
        <v>0</v>
      </c>
      <c r="K355" s="36">
        <f>SUMIFS(СВЦЭМ!$K$34:$K$777,СВЦЭМ!$A$34:$A$777,$A355,СВЦЭМ!$B$33:$B$776,K$354)+'СЕТ СН'!$F$13</f>
        <v>0</v>
      </c>
      <c r="L355" s="36">
        <f>SUMIFS(СВЦЭМ!$K$34:$K$777,СВЦЭМ!$A$34:$A$777,$A355,СВЦЭМ!$B$33:$B$776,L$354)+'СЕТ СН'!$F$13</f>
        <v>0</v>
      </c>
      <c r="M355" s="36">
        <f>SUMIFS(СВЦЭМ!$K$34:$K$777,СВЦЭМ!$A$34:$A$777,$A355,СВЦЭМ!$B$33:$B$776,M$354)+'СЕТ СН'!$F$13</f>
        <v>0</v>
      </c>
      <c r="N355" s="36">
        <f>SUMIFS(СВЦЭМ!$K$34:$K$777,СВЦЭМ!$A$34:$A$777,$A355,СВЦЭМ!$B$33:$B$776,N$354)+'СЕТ СН'!$F$13</f>
        <v>0</v>
      </c>
      <c r="O355" s="36">
        <f>SUMIFS(СВЦЭМ!$K$34:$K$777,СВЦЭМ!$A$34:$A$777,$A355,СВЦЭМ!$B$33:$B$776,O$354)+'СЕТ СН'!$F$13</f>
        <v>0</v>
      </c>
      <c r="P355" s="36">
        <f>SUMIFS(СВЦЭМ!$K$34:$K$777,СВЦЭМ!$A$34:$A$777,$A355,СВЦЭМ!$B$33:$B$776,P$354)+'СЕТ СН'!$F$13</f>
        <v>0</v>
      </c>
      <c r="Q355" s="36">
        <f>SUMIFS(СВЦЭМ!$K$34:$K$777,СВЦЭМ!$A$34:$A$777,$A355,СВЦЭМ!$B$33:$B$776,Q$354)+'СЕТ СН'!$F$13</f>
        <v>0</v>
      </c>
      <c r="R355" s="36">
        <f>SUMIFS(СВЦЭМ!$K$34:$K$777,СВЦЭМ!$A$34:$A$777,$A355,СВЦЭМ!$B$33:$B$776,R$354)+'СЕТ СН'!$F$13</f>
        <v>0</v>
      </c>
      <c r="S355" s="36">
        <f>SUMIFS(СВЦЭМ!$K$34:$K$777,СВЦЭМ!$A$34:$A$777,$A355,СВЦЭМ!$B$33:$B$776,S$354)+'СЕТ СН'!$F$13</f>
        <v>0</v>
      </c>
      <c r="T355" s="36">
        <f>SUMIFS(СВЦЭМ!$K$34:$K$777,СВЦЭМ!$A$34:$A$777,$A355,СВЦЭМ!$B$33:$B$776,T$354)+'СЕТ СН'!$F$13</f>
        <v>0</v>
      </c>
      <c r="U355" s="36">
        <f>SUMIFS(СВЦЭМ!$K$34:$K$777,СВЦЭМ!$A$34:$A$777,$A355,СВЦЭМ!$B$33:$B$776,U$354)+'СЕТ СН'!$F$13</f>
        <v>0</v>
      </c>
      <c r="V355" s="36">
        <f>SUMIFS(СВЦЭМ!$K$34:$K$777,СВЦЭМ!$A$34:$A$777,$A355,СВЦЭМ!$B$33:$B$776,V$354)+'СЕТ СН'!$F$13</f>
        <v>0</v>
      </c>
      <c r="W355" s="36">
        <f>SUMIFS(СВЦЭМ!$K$34:$K$777,СВЦЭМ!$A$34:$A$777,$A355,СВЦЭМ!$B$33:$B$776,W$354)+'СЕТ СН'!$F$13</f>
        <v>0</v>
      </c>
      <c r="X355" s="36">
        <f>SUMIFS(СВЦЭМ!$K$34:$K$777,СВЦЭМ!$A$34:$A$777,$A355,СВЦЭМ!$B$33:$B$776,X$354)+'СЕТ СН'!$F$13</f>
        <v>0</v>
      </c>
      <c r="Y355" s="36">
        <f>SUMIFS(СВЦЭМ!$K$34:$K$777,СВЦЭМ!$A$34:$A$777,$A355,СВЦЭМ!$B$33:$B$776,Y$354)+'СЕТ СН'!$F$13</f>
        <v>0</v>
      </c>
      <c r="AA355" s="45"/>
    </row>
    <row r="356" spans="1:27" ht="15.75" hidden="1" x14ac:dyDescent="0.2">
      <c r="A356" s="35">
        <f>A355+1</f>
        <v>43863</v>
      </c>
      <c r="B356" s="36">
        <f>SUMIFS(СВЦЭМ!$K$34:$K$777,СВЦЭМ!$A$34:$A$777,$A356,СВЦЭМ!$B$33:$B$776,B$354)+'СЕТ СН'!$F$13</f>
        <v>0</v>
      </c>
      <c r="C356" s="36">
        <f>SUMIFS(СВЦЭМ!$K$34:$K$777,СВЦЭМ!$A$34:$A$777,$A356,СВЦЭМ!$B$33:$B$776,C$354)+'СЕТ СН'!$F$13</f>
        <v>0</v>
      </c>
      <c r="D356" s="36">
        <f>SUMIFS(СВЦЭМ!$K$34:$K$777,СВЦЭМ!$A$34:$A$777,$A356,СВЦЭМ!$B$33:$B$776,D$354)+'СЕТ СН'!$F$13</f>
        <v>0</v>
      </c>
      <c r="E356" s="36">
        <f>SUMIFS(СВЦЭМ!$K$34:$K$777,СВЦЭМ!$A$34:$A$777,$A356,СВЦЭМ!$B$33:$B$776,E$354)+'СЕТ СН'!$F$13</f>
        <v>0</v>
      </c>
      <c r="F356" s="36">
        <f>SUMIFS(СВЦЭМ!$K$34:$K$777,СВЦЭМ!$A$34:$A$777,$A356,СВЦЭМ!$B$33:$B$776,F$354)+'СЕТ СН'!$F$13</f>
        <v>0</v>
      </c>
      <c r="G356" s="36">
        <f>SUMIFS(СВЦЭМ!$K$34:$K$777,СВЦЭМ!$A$34:$A$777,$A356,СВЦЭМ!$B$33:$B$776,G$354)+'СЕТ СН'!$F$13</f>
        <v>0</v>
      </c>
      <c r="H356" s="36">
        <f>SUMIFS(СВЦЭМ!$K$34:$K$777,СВЦЭМ!$A$34:$A$777,$A356,СВЦЭМ!$B$33:$B$776,H$354)+'СЕТ СН'!$F$13</f>
        <v>0</v>
      </c>
      <c r="I356" s="36">
        <f>SUMIFS(СВЦЭМ!$K$34:$K$777,СВЦЭМ!$A$34:$A$777,$A356,СВЦЭМ!$B$33:$B$776,I$354)+'СЕТ СН'!$F$13</f>
        <v>0</v>
      </c>
      <c r="J356" s="36">
        <f>SUMIFS(СВЦЭМ!$K$34:$K$777,СВЦЭМ!$A$34:$A$777,$A356,СВЦЭМ!$B$33:$B$776,J$354)+'СЕТ СН'!$F$13</f>
        <v>0</v>
      </c>
      <c r="K356" s="36">
        <f>SUMIFS(СВЦЭМ!$K$34:$K$777,СВЦЭМ!$A$34:$A$777,$A356,СВЦЭМ!$B$33:$B$776,K$354)+'СЕТ СН'!$F$13</f>
        <v>0</v>
      </c>
      <c r="L356" s="36">
        <f>SUMIFS(СВЦЭМ!$K$34:$K$777,СВЦЭМ!$A$34:$A$777,$A356,СВЦЭМ!$B$33:$B$776,L$354)+'СЕТ СН'!$F$13</f>
        <v>0</v>
      </c>
      <c r="M356" s="36">
        <f>SUMIFS(СВЦЭМ!$K$34:$K$777,СВЦЭМ!$A$34:$A$777,$A356,СВЦЭМ!$B$33:$B$776,M$354)+'СЕТ СН'!$F$13</f>
        <v>0</v>
      </c>
      <c r="N356" s="36">
        <f>SUMIFS(СВЦЭМ!$K$34:$K$777,СВЦЭМ!$A$34:$A$777,$A356,СВЦЭМ!$B$33:$B$776,N$354)+'СЕТ СН'!$F$13</f>
        <v>0</v>
      </c>
      <c r="O356" s="36">
        <f>SUMIFS(СВЦЭМ!$K$34:$K$777,СВЦЭМ!$A$34:$A$777,$A356,СВЦЭМ!$B$33:$B$776,O$354)+'СЕТ СН'!$F$13</f>
        <v>0</v>
      </c>
      <c r="P356" s="36">
        <f>SUMIFS(СВЦЭМ!$K$34:$K$777,СВЦЭМ!$A$34:$A$777,$A356,СВЦЭМ!$B$33:$B$776,P$354)+'СЕТ СН'!$F$13</f>
        <v>0</v>
      </c>
      <c r="Q356" s="36">
        <f>SUMIFS(СВЦЭМ!$K$34:$K$777,СВЦЭМ!$A$34:$A$777,$A356,СВЦЭМ!$B$33:$B$776,Q$354)+'СЕТ СН'!$F$13</f>
        <v>0</v>
      </c>
      <c r="R356" s="36">
        <f>SUMIFS(СВЦЭМ!$K$34:$K$777,СВЦЭМ!$A$34:$A$777,$A356,СВЦЭМ!$B$33:$B$776,R$354)+'СЕТ СН'!$F$13</f>
        <v>0</v>
      </c>
      <c r="S356" s="36">
        <f>SUMIFS(СВЦЭМ!$K$34:$K$777,СВЦЭМ!$A$34:$A$777,$A356,СВЦЭМ!$B$33:$B$776,S$354)+'СЕТ СН'!$F$13</f>
        <v>0</v>
      </c>
      <c r="T356" s="36">
        <f>SUMIFS(СВЦЭМ!$K$34:$K$777,СВЦЭМ!$A$34:$A$777,$A356,СВЦЭМ!$B$33:$B$776,T$354)+'СЕТ СН'!$F$13</f>
        <v>0</v>
      </c>
      <c r="U356" s="36">
        <f>SUMIFS(СВЦЭМ!$K$34:$K$777,СВЦЭМ!$A$34:$A$777,$A356,СВЦЭМ!$B$33:$B$776,U$354)+'СЕТ СН'!$F$13</f>
        <v>0</v>
      </c>
      <c r="V356" s="36">
        <f>SUMIFS(СВЦЭМ!$K$34:$K$777,СВЦЭМ!$A$34:$A$777,$A356,СВЦЭМ!$B$33:$B$776,V$354)+'СЕТ СН'!$F$13</f>
        <v>0</v>
      </c>
      <c r="W356" s="36">
        <f>SUMIFS(СВЦЭМ!$K$34:$K$777,СВЦЭМ!$A$34:$A$777,$A356,СВЦЭМ!$B$33:$B$776,W$354)+'СЕТ СН'!$F$13</f>
        <v>0</v>
      </c>
      <c r="X356" s="36">
        <f>SUMIFS(СВЦЭМ!$K$34:$K$777,СВЦЭМ!$A$34:$A$777,$A356,СВЦЭМ!$B$33:$B$776,X$354)+'СЕТ СН'!$F$13</f>
        <v>0</v>
      </c>
      <c r="Y356" s="36">
        <f>SUMIFS(СВЦЭМ!$K$34:$K$777,СВЦЭМ!$A$34:$A$777,$A356,СВЦЭМ!$B$33:$B$776,Y$354)+'СЕТ СН'!$F$13</f>
        <v>0</v>
      </c>
    </row>
    <row r="357" spans="1:27" ht="15.75" hidden="1" x14ac:dyDescent="0.2">
      <c r="A357" s="35">
        <f t="shared" ref="A357:A385" si="10">A356+1</f>
        <v>43864</v>
      </c>
      <c r="B357" s="36">
        <f>SUMIFS(СВЦЭМ!$K$34:$K$777,СВЦЭМ!$A$34:$A$777,$A357,СВЦЭМ!$B$33:$B$776,B$354)+'СЕТ СН'!$F$13</f>
        <v>0</v>
      </c>
      <c r="C357" s="36">
        <f>SUMIFS(СВЦЭМ!$K$34:$K$777,СВЦЭМ!$A$34:$A$777,$A357,СВЦЭМ!$B$33:$B$776,C$354)+'СЕТ СН'!$F$13</f>
        <v>0</v>
      </c>
      <c r="D357" s="36">
        <f>SUMIFS(СВЦЭМ!$K$34:$K$777,СВЦЭМ!$A$34:$A$777,$A357,СВЦЭМ!$B$33:$B$776,D$354)+'СЕТ СН'!$F$13</f>
        <v>0</v>
      </c>
      <c r="E357" s="36">
        <f>SUMIFS(СВЦЭМ!$K$34:$K$777,СВЦЭМ!$A$34:$A$777,$A357,СВЦЭМ!$B$33:$B$776,E$354)+'СЕТ СН'!$F$13</f>
        <v>0</v>
      </c>
      <c r="F357" s="36">
        <f>SUMIFS(СВЦЭМ!$K$34:$K$777,СВЦЭМ!$A$34:$A$777,$A357,СВЦЭМ!$B$33:$B$776,F$354)+'СЕТ СН'!$F$13</f>
        <v>0</v>
      </c>
      <c r="G357" s="36">
        <f>SUMIFS(СВЦЭМ!$K$34:$K$777,СВЦЭМ!$A$34:$A$777,$A357,СВЦЭМ!$B$33:$B$776,G$354)+'СЕТ СН'!$F$13</f>
        <v>0</v>
      </c>
      <c r="H357" s="36">
        <f>SUMIFS(СВЦЭМ!$K$34:$K$777,СВЦЭМ!$A$34:$A$777,$A357,СВЦЭМ!$B$33:$B$776,H$354)+'СЕТ СН'!$F$13</f>
        <v>0</v>
      </c>
      <c r="I357" s="36">
        <f>SUMIFS(СВЦЭМ!$K$34:$K$777,СВЦЭМ!$A$34:$A$777,$A357,СВЦЭМ!$B$33:$B$776,I$354)+'СЕТ СН'!$F$13</f>
        <v>0</v>
      </c>
      <c r="J357" s="36">
        <f>SUMIFS(СВЦЭМ!$K$34:$K$777,СВЦЭМ!$A$34:$A$777,$A357,СВЦЭМ!$B$33:$B$776,J$354)+'СЕТ СН'!$F$13</f>
        <v>0</v>
      </c>
      <c r="K357" s="36">
        <f>SUMIFS(СВЦЭМ!$K$34:$K$777,СВЦЭМ!$A$34:$A$777,$A357,СВЦЭМ!$B$33:$B$776,K$354)+'СЕТ СН'!$F$13</f>
        <v>0</v>
      </c>
      <c r="L357" s="36">
        <f>SUMIFS(СВЦЭМ!$K$34:$K$777,СВЦЭМ!$A$34:$A$777,$A357,СВЦЭМ!$B$33:$B$776,L$354)+'СЕТ СН'!$F$13</f>
        <v>0</v>
      </c>
      <c r="M357" s="36">
        <f>SUMIFS(СВЦЭМ!$K$34:$K$777,СВЦЭМ!$A$34:$A$777,$A357,СВЦЭМ!$B$33:$B$776,M$354)+'СЕТ СН'!$F$13</f>
        <v>0</v>
      </c>
      <c r="N357" s="36">
        <f>SUMIFS(СВЦЭМ!$K$34:$K$777,СВЦЭМ!$A$34:$A$777,$A357,СВЦЭМ!$B$33:$B$776,N$354)+'СЕТ СН'!$F$13</f>
        <v>0</v>
      </c>
      <c r="O357" s="36">
        <f>SUMIFS(СВЦЭМ!$K$34:$K$777,СВЦЭМ!$A$34:$A$777,$A357,СВЦЭМ!$B$33:$B$776,O$354)+'СЕТ СН'!$F$13</f>
        <v>0</v>
      </c>
      <c r="P357" s="36">
        <f>SUMIFS(СВЦЭМ!$K$34:$K$777,СВЦЭМ!$A$34:$A$777,$A357,СВЦЭМ!$B$33:$B$776,P$354)+'СЕТ СН'!$F$13</f>
        <v>0</v>
      </c>
      <c r="Q357" s="36">
        <f>SUMIFS(СВЦЭМ!$K$34:$K$777,СВЦЭМ!$A$34:$A$777,$A357,СВЦЭМ!$B$33:$B$776,Q$354)+'СЕТ СН'!$F$13</f>
        <v>0</v>
      </c>
      <c r="R357" s="36">
        <f>SUMIFS(СВЦЭМ!$K$34:$K$777,СВЦЭМ!$A$34:$A$777,$A357,СВЦЭМ!$B$33:$B$776,R$354)+'СЕТ СН'!$F$13</f>
        <v>0</v>
      </c>
      <c r="S357" s="36">
        <f>SUMIFS(СВЦЭМ!$K$34:$K$777,СВЦЭМ!$A$34:$A$777,$A357,СВЦЭМ!$B$33:$B$776,S$354)+'СЕТ СН'!$F$13</f>
        <v>0</v>
      </c>
      <c r="T357" s="36">
        <f>SUMIFS(СВЦЭМ!$K$34:$K$777,СВЦЭМ!$A$34:$A$777,$A357,СВЦЭМ!$B$33:$B$776,T$354)+'СЕТ СН'!$F$13</f>
        <v>0</v>
      </c>
      <c r="U357" s="36">
        <f>SUMIFS(СВЦЭМ!$K$34:$K$777,СВЦЭМ!$A$34:$A$777,$A357,СВЦЭМ!$B$33:$B$776,U$354)+'СЕТ СН'!$F$13</f>
        <v>0</v>
      </c>
      <c r="V357" s="36">
        <f>SUMIFS(СВЦЭМ!$K$34:$K$777,СВЦЭМ!$A$34:$A$777,$A357,СВЦЭМ!$B$33:$B$776,V$354)+'СЕТ СН'!$F$13</f>
        <v>0</v>
      </c>
      <c r="W357" s="36">
        <f>SUMIFS(СВЦЭМ!$K$34:$K$777,СВЦЭМ!$A$34:$A$777,$A357,СВЦЭМ!$B$33:$B$776,W$354)+'СЕТ СН'!$F$13</f>
        <v>0</v>
      </c>
      <c r="X357" s="36">
        <f>SUMIFS(СВЦЭМ!$K$34:$K$777,СВЦЭМ!$A$34:$A$777,$A357,СВЦЭМ!$B$33:$B$776,X$354)+'СЕТ СН'!$F$13</f>
        <v>0</v>
      </c>
      <c r="Y357" s="36">
        <f>SUMIFS(СВЦЭМ!$K$34:$K$777,СВЦЭМ!$A$34:$A$777,$A357,СВЦЭМ!$B$33:$B$776,Y$354)+'СЕТ СН'!$F$13</f>
        <v>0</v>
      </c>
    </row>
    <row r="358" spans="1:27" ht="15.75" hidden="1" x14ac:dyDescent="0.2">
      <c r="A358" s="35">
        <f t="shared" si="10"/>
        <v>43865</v>
      </c>
      <c r="B358" s="36">
        <f>SUMIFS(СВЦЭМ!$K$34:$K$777,СВЦЭМ!$A$34:$A$777,$A358,СВЦЭМ!$B$33:$B$776,B$354)+'СЕТ СН'!$F$13</f>
        <v>0</v>
      </c>
      <c r="C358" s="36">
        <f>SUMIFS(СВЦЭМ!$K$34:$K$777,СВЦЭМ!$A$34:$A$777,$A358,СВЦЭМ!$B$33:$B$776,C$354)+'СЕТ СН'!$F$13</f>
        <v>0</v>
      </c>
      <c r="D358" s="36">
        <f>SUMIFS(СВЦЭМ!$K$34:$K$777,СВЦЭМ!$A$34:$A$777,$A358,СВЦЭМ!$B$33:$B$776,D$354)+'СЕТ СН'!$F$13</f>
        <v>0</v>
      </c>
      <c r="E358" s="36">
        <f>SUMIFS(СВЦЭМ!$K$34:$K$777,СВЦЭМ!$A$34:$A$777,$A358,СВЦЭМ!$B$33:$B$776,E$354)+'СЕТ СН'!$F$13</f>
        <v>0</v>
      </c>
      <c r="F358" s="36">
        <f>SUMIFS(СВЦЭМ!$K$34:$K$777,СВЦЭМ!$A$34:$A$777,$A358,СВЦЭМ!$B$33:$B$776,F$354)+'СЕТ СН'!$F$13</f>
        <v>0</v>
      </c>
      <c r="G358" s="36">
        <f>SUMIFS(СВЦЭМ!$K$34:$K$777,СВЦЭМ!$A$34:$A$777,$A358,СВЦЭМ!$B$33:$B$776,G$354)+'СЕТ СН'!$F$13</f>
        <v>0</v>
      </c>
      <c r="H358" s="36">
        <f>SUMIFS(СВЦЭМ!$K$34:$K$777,СВЦЭМ!$A$34:$A$777,$A358,СВЦЭМ!$B$33:$B$776,H$354)+'СЕТ СН'!$F$13</f>
        <v>0</v>
      </c>
      <c r="I358" s="36">
        <f>SUMIFS(СВЦЭМ!$K$34:$K$777,СВЦЭМ!$A$34:$A$777,$A358,СВЦЭМ!$B$33:$B$776,I$354)+'СЕТ СН'!$F$13</f>
        <v>0</v>
      </c>
      <c r="J358" s="36">
        <f>SUMIFS(СВЦЭМ!$K$34:$K$777,СВЦЭМ!$A$34:$A$777,$A358,СВЦЭМ!$B$33:$B$776,J$354)+'СЕТ СН'!$F$13</f>
        <v>0</v>
      </c>
      <c r="K358" s="36">
        <f>SUMIFS(СВЦЭМ!$K$34:$K$777,СВЦЭМ!$A$34:$A$777,$A358,СВЦЭМ!$B$33:$B$776,K$354)+'СЕТ СН'!$F$13</f>
        <v>0</v>
      </c>
      <c r="L358" s="36">
        <f>SUMIFS(СВЦЭМ!$K$34:$K$777,СВЦЭМ!$A$34:$A$777,$A358,СВЦЭМ!$B$33:$B$776,L$354)+'СЕТ СН'!$F$13</f>
        <v>0</v>
      </c>
      <c r="M358" s="36">
        <f>SUMIFS(СВЦЭМ!$K$34:$K$777,СВЦЭМ!$A$34:$A$777,$A358,СВЦЭМ!$B$33:$B$776,M$354)+'СЕТ СН'!$F$13</f>
        <v>0</v>
      </c>
      <c r="N358" s="36">
        <f>SUMIFS(СВЦЭМ!$K$34:$K$777,СВЦЭМ!$A$34:$A$777,$A358,СВЦЭМ!$B$33:$B$776,N$354)+'СЕТ СН'!$F$13</f>
        <v>0</v>
      </c>
      <c r="O358" s="36">
        <f>SUMIFS(СВЦЭМ!$K$34:$K$777,СВЦЭМ!$A$34:$A$777,$A358,СВЦЭМ!$B$33:$B$776,O$354)+'СЕТ СН'!$F$13</f>
        <v>0</v>
      </c>
      <c r="P358" s="36">
        <f>SUMIFS(СВЦЭМ!$K$34:$K$777,СВЦЭМ!$A$34:$A$777,$A358,СВЦЭМ!$B$33:$B$776,P$354)+'СЕТ СН'!$F$13</f>
        <v>0</v>
      </c>
      <c r="Q358" s="36">
        <f>SUMIFS(СВЦЭМ!$K$34:$K$777,СВЦЭМ!$A$34:$A$777,$A358,СВЦЭМ!$B$33:$B$776,Q$354)+'СЕТ СН'!$F$13</f>
        <v>0</v>
      </c>
      <c r="R358" s="36">
        <f>SUMIFS(СВЦЭМ!$K$34:$K$777,СВЦЭМ!$A$34:$A$777,$A358,СВЦЭМ!$B$33:$B$776,R$354)+'СЕТ СН'!$F$13</f>
        <v>0</v>
      </c>
      <c r="S358" s="36">
        <f>SUMIFS(СВЦЭМ!$K$34:$K$777,СВЦЭМ!$A$34:$A$777,$A358,СВЦЭМ!$B$33:$B$776,S$354)+'СЕТ СН'!$F$13</f>
        <v>0</v>
      </c>
      <c r="T358" s="36">
        <f>SUMIFS(СВЦЭМ!$K$34:$K$777,СВЦЭМ!$A$34:$A$777,$A358,СВЦЭМ!$B$33:$B$776,T$354)+'СЕТ СН'!$F$13</f>
        <v>0</v>
      </c>
      <c r="U358" s="36">
        <f>SUMIFS(СВЦЭМ!$K$34:$K$777,СВЦЭМ!$A$34:$A$777,$A358,СВЦЭМ!$B$33:$B$776,U$354)+'СЕТ СН'!$F$13</f>
        <v>0</v>
      </c>
      <c r="V358" s="36">
        <f>SUMIFS(СВЦЭМ!$K$34:$K$777,СВЦЭМ!$A$34:$A$777,$A358,СВЦЭМ!$B$33:$B$776,V$354)+'СЕТ СН'!$F$13</f>
        <v>0</v>
      </c>
      <c r="W358" s="36">
        <f>SUMIFS(СВЦЭМ!$K$34:$K$777,СВЦЭМ!$A$34:$A$777,$A358,СВЦЭМ!$B$33:$B$776,W$354)+'СЕТ СН'!$F$13</f>
        <v>0</v>
      </c>
      <c r="X358" s="36">
        <f>SUMIFS(СВЦЭМ!$K$34:$K$777,СВЦЭМ!$A$34:$A$777,$A358,СВЦЭМ!$B$33:$B$776,X$354)+'СЕТ СН'!$F$13</f>
        <v>0</v>
      </c>
      <c r="Y358" s="36">
        <f>SUMIFS(СВЦЭМ!$K$34:$K$777,СВЦЭМ!$A$34:$A$777,$A358,СВЦЭМ!$B$33:$B$776,Y$354)+'СЕТ СН'!$F$13</f>
        <v>0</v>
      </c>
    </row>
    <row r="359" spans="1:27" ht="15.75" hidden="1" x14ac:dyDescent="0.2">
      <c r="A359" s="35">
        <f t="shared" si="10"/>
        <v>43866</v>
      </c>
      <c r="B359" s="36">
        <f>SUMIFS(СВЦЭМ!$K$34:$K$777,СВЦЭМ!$A$34:$A$777,$A359,СВЦЭМ!$B$33:$B$776,B$354)+'СЕТ СН'!$F$13</f>
        <v>0</v>
      </c>
      <c r="C359" s="36">
        <f>SUMIFS(СВЦЭМ!$K$34:$K$777,СВЦЭМ!$A$34:$A$777,$A359,СВЦЭМ!$B$33:$B$776,C$354)+'СЕТ СН'!$F$13</f>
        <v>0</v>
      </c>
      <c r="D359" s="36">
        <f>SUMIFS(СВЦЭМ!$K$34:$K$777,СВЦЭМ!$A$34:$A$777,$A359,СВЦЭМ!$B$33:$B$776,D$354)+'СЕТ СН'!$F$13</f>
        <v>0</v>
      </c>
      <c r="E359" s="36">
        <f>SUMIFS(СВЦЭМ!$K$34:$K$777,СВЦЭМ!$A$34:$A$777,$A359,СВЦЭМ!$B$33:$B$776,E$354)+'СЕТ СН'!$F$13</f>
        <v>0</v>
      </c>
      <c r="F359" s="36">
        <f>SUMIFS(СВЦЭМ!$K$34:$K$777,СВЦЭМ!$A$34:$A$777,$A359,СВЦЭМ!$B$33:$B$776,F$354)+'СЕТ СН'!$F$13</f>
        <v>0</v>
      </c>
      <c r="G359" s="36">
        <f>SUMIFS(СВЦЭМ!$K$34:$K$777,СВЦЭМ!$A$34:$A$777,$A359,СВЦЭМ!$B$33:$B$776,G$354)+'СЕТ СН'!$F$13</f>
        <v>0</v>
      </c>
      <c r="H359" s="36">
        <f>SUMIFS(СВЦЭМ!$K$34:$K$777,СВЦЭМ!$A$34:$A$777,$A359,СВЦЭМ!$B$33:$B$776,H$354)+'СЕТ СН'!$F$13</f>
        <v>0</v>
      </c>
      <c r="I359" s="36">
        <f>SUMIFS(СВЦЭМ!$K$34:$K$777,СВЦЭМ!$A$34:$A$777,$A359,СВЦЭМ!$B$33:$B$776,I$354)+'СЕТ СН'!$F$13</f>
        <v>0</v>
      </c>
      <c r="J359" s="36">
        <f>SUMIFS(СВЦЭМ!$K$34:$K$777,СВЦЭМ!$A$34:$A$777,$A359,СВЦЭМ!$B$33:$B$776,J$354)+'СЕТ СН'!$F$13</f>
        <v>0</v>
      </c>
      <c r="K359" s="36">
        <f>SUMIFS(СВЦЭМ!$K$34:$K$777,СВЦЭМ!$A$34:$A$777,$A359,СВЦЭМ!$B$33:$B$776,K$354)+'СЕТ СН'!$F$13</f>
        <v>0</v>
      </c>
      <c r="L359" s="36">
        <f>SUMIFS(СВЦЭМ!$K$34:$K$777,СВЦЭМ!$A$34:$A$777,$A359,СВЦЭМ!$B$33:$B$776,L$354)+'СЕТ СН'!$F$13</f>
        <v>0</v>
      </c>
      <c r="M359" s="36">
        <f>SUMIFS(СВЦЭМ!$K$34:$K$777,СВЦЭМ!$A$34:$A$777,$A359,СВЦЭМ!$B$33:$B$776,M$354)+'СЕТ СН'!$F$13</f>
        <v>0</v>
      </c>
      <c r="N359" s="36">
        <f>SUMIFS(СВЦЭМ!$K$34:$K$777,СВЦЭМ!$A$34:$A$777,$A359,СВЦЭМ!$B$33:$B$776,N$354)+'СЕТ СН'!$F$13</f>
        <v>0</v>
      </c>
      <c r="O359" s="36">
        <f>SUMIFS(СВЦЭМ!$K$34:$K$777,СВЦЭМ!$A$34:$A$777,$A359,СВЦЭМ!$B$33:$B$776,O$354)+'СЕТ СН'!$F$13</f>
        <v>0</v>
      </c>
      <c r="P359" s="36">
        <f>SUMIFS(СВЦЭМ!$K$34:$K$777,СВЦЭМ!$A$34:$A$777,$A359,СВЦЭМ!$B$33:$B$776,P$354)+'СЕТ СН'!$F$13</f>
        <v>0</v>
      </c>
      <c r="Q359" s="36">
        <f>SUMIFS(СВЦЭМ!$K$34:$K$777,СВЦЭМ!$A$34:$A$777,$A359,СВЦЭМ!$B$33:$B$776,Q$354)+'СЕТ СН'!$F$13</f>
        <v>0</v>
      </c>
      <c r="R359" s="36">
        <f>SUMIFS(СВЦЭМ!$K$34:$K$777,СВЦЭМ!$A$34:$A$777,$A359,СВЦЭМ!$B$33:$B$776,R$354)+'СЕТ СН'!$F$13</f>
        <v>0</v>
      </c>
      <c r="S359" s="36">
        <f>SUMIFS(СВЦЭМ!$K$34:$K$777,СВЦЭМ!$A$34:$A$777,$A359,СВЦЭМ!$B$33:$B$776,S$354)+'СЕТ СН'!$F$13</f>
        <v>0</v>
      </c>
      <c r="T359" s="36">
        <f>SUMIFS(СВЦЭМ!$K$34:$K$777,СВЦЭМ!$A$34:$A$777,$A359,СВЦЭМ!$B$33:$B$776,T$354)+'СЕТ СН'!$F$13</f>
        <v>0</v>
      </c>
      <c r="U359" s="36">
        <f>SUMIFS(СВЦЭМ!$K$34:$K$777,СВЦЭМ!$A$34:$A$777,$A359,СВЦЭМ!$B$33:$B$776,U$354)+'СЕТ СН'!$F$13</f>
        <v>0</v>
      </c>
      <c r="V359" s="36">
        <f>SUMIFS(СВЦЭМ!$K$34:$K$777,СВЦЭМ!$A$34:$A$777,$A359,СВЦЭМ!$B$33:$B$776,V$354)+'СЕТ СН'!$F$13</f>
        <v>0</v>
      </c>
      <c r="W359" s="36">
        <f>SUMIFS(СВЦЭМ!$K$34:$K$777,СВЦЭМ!$A$34:$A$777,$A359,СВЦЭМ!$B$33:$B$776,W$354)+'СЕТ СН'!$F$13</f>
        <v>0</v>
      </c>
      <c r="X359" s="36">
        <f>SUMIFS(СВЦЭМ!$K$34:$K$777,СВЦЭМ!$A$34:$A$777,$A359,СВЦЭМ!$B$33:$B$776,X$354)+'СЕТ СН'!$F$13</f>
        <v>0</v>
      </c>
      <c r="Y359" s="36">
        <f>SUMIFS(СВЦЭМ!$K$34:$K$777,СВЦЭМ!$A$34:$A$777,$A359,СВЦЭМ!$B$33:$B$776,Y$354)+'СЕТ СН'!$F$13</f>
        <v>0</v>
      </c>
    </row>
    <row r="360" spans="1:27" ht="15.75" hidden="1" x14ac:dyDescent="0.2">
      <c r="A360" s="35">
        <f t="shared" si="10"/>
        <v>43867</v>
      </c>
      <c r="B360" s="36">
        <f>SUMIFS(СВЦЭМ!$K$34:$K$777,СВЦЭМ!$A$34:$A$777,$A360,СВЦЭМ!$B$33:$B$776,B$354)+'СЕТ СН'!$F$13</f>
        <v>0</v>
      </c>
      <c r="C360" s="36">
        <f>SUMIFS(СВЦЭМ!$K$34:$K$777,СВЦЭМ!$A$34:$A$777,$A360,СВЦЭМ!$B$33:$B$776,C$354)+'СЕТ СН'!$F$13</f>
        <v>0</v>
      </c>
      <c r="D360" s="36">
        <f>SUMIFS(СВЦЭМ!$K$34:$K$777,СВЦЭМ!$A$34:$A$777,$A360,СВЦЭМ!$B$33:$B$776,D$354)+'СЕТ СН'!$F$13</f>
        <v>0</v>
      </c>
      <c r="E360" s="36">
        <f>SUMIFS(СВЦЭМ!$K$34:$K$777,СВЦЭМ!$A$34:$A$777,$A360,СВЦЭМ!$B$33:$B$776,E$354)+'СЕТ СН'!$F$13</f>
        <v>0</v>
      </c>
      <c r="F360" s="36">
        <f>SUMIFS(СВЦЭМ!$K$34:$K$777,СВЦЭМ!$A$34:$A$777,$A360,СВЦЭМ!$B$33:$B$776,F$354)+'СЕТ СН'!$F$13</f>
        <v>0</v>
      </c>
      <c r="G360" s="36">
        <f>SUMIFS(СВЦЭМ!$K$34:$K$777,СВЦЭМ!$A$34:$A$777,$A360,СВЦЭМ!$B$33:$B$776,G$354)+'СЕТ СН'!$F$13</f>
        <v>0</v>
      </c>
      <c r="H360" s="36">
        <f>SUMIFS(СВЦЭМ!$K$34:$K$777,СВЦЭМ!$A$34:$A$777,$A360,СВЦЭМ!$B$33:$B$776,H$354)+'СЕТ СН'!$F$13</f>
        <v>0</v>
      </c>
      <c r="I360" s="36">
        <f>SUMIFS(СВЦЭМ!$K$34:$K$777,СВЦЭМ!$A$34:$A$777,$A360,СВЦЭМ!$B$33:$B$776,I$354)+'СЕТ СН'!$F$13</f>
        <v>0</v>
      </c>
      <c r="J360" s="36">
        <f>SUMIFS(СВЦЭМ!$K$34:$K$777,СВЦЭМ!$A$34:$A$777,$A360,СВЦЭМ!$B$33:$B$776,J$354)+'СЕТ СН'!$F$13</f>
        <v>0</v>
      </c>
      <c r="K360" s="36">
        <f>SUMIFS(СВЦЭМ!$K$34:$K$777,СВЦЭМ!$A$34:$A$777,$A360,СВЦЭМ!$B$33:$B$776,K$354)+'СЕТ СН'!$F$13</f>
        <v>0</v>
      </c>
      <c r="L360" s="36">
        <f>SUMIFS(СВЦЭМ!$K$34:$K$777,СВЦЭМ!$A$34:$A$777,$A360,СВЦЭМ!$B$33:$B$776,L$354)+'СЕТ СН'!$F$13</f>
        <v>0</v>
      </c>
      <c r="M360" s="36">
        <f>SUMIFS(СВЦЭМ!$K$34:$K$777,СВЦЭМ!$A$34:$A$777,$A360,СВЦЭМ!$B$33:$B$776,M$354)+'СЕТ СН'!$F$13</f>
        <v>0</v>
      </c>
      <c r="N360" s="36">
        <f>SUMIFS(СВЦЭМ!$K$34:$K$777,СВЦЭМ!$A$34:$A$777,$A360,СВЦЭМ!$B$33:$B$776,N$354)+'СЕТ СН'!$F$13</f>
        <v>0</v>
      </c>
      <c r="O360" s="36">
        <f>SUMIFS(СВЦЭМ!$K$34:$K$777,СВЦЭМ!$A$34:$A$777,$A360,СВЦЭМ!$B$33:$B$776,O$354)+'СЕТ СН'!$F$13</f>
        <v>0</v>
      </c>
      <c r="P360" s="36">
        <f>SUMIFS(СВЦЭМ!$K$34:$K$777,СВЦЭМ!$A$34:$A$777,$A360,СВЦЭМ!$B$33:$B$776,P$354)+'СЕТ СН'!$F$13</f>
        <v>0</v>
      </c>
      <c r="Q360" s="36">
        <f>SUMIFS(СВЦЭМ!$K$34:$K$777,СВЦЭМ!$A$34:$A$777,$A360,СВЦЭМ!$B$33:$B$776,Q$354)+'СЕТ СН'!$F$13</f>
        <v>0</v>
      </c>
      <c r="R360" s="36">
        <f>SUMIFS(СВЦЭМ!$K$34:$K$777,СВЦЭМ!$A$34:$A$777,$A360,СВЦЭМ!$B$33:$B$776,R$354)+'СЕТ СН'!$F$13</f>
        <v>0</v>
      </c>
      <c r="S360" s="36">
        <f>SUMIFS(СВЦЭМ!$K$34:$K$777,СВЦЭМ!$A$34:$A$777,$A360,СВЦЭМ!$B$33:$B$776,S$354)+'СЕТ СН'!$F$13</f>
        <v>0</v>
      </c>
      <c r="T360" s="36">
        <f>SUMIFS(СВЦЭМ!$K$34:$K$777,СВЦЭМ!$A$34:$A$777,$A360,СВЦЭМ!$B$33:$B$776,T$354)+'СЕТ СН'!$F$13</f>
        <v>0</v>
      </c>
      <c r="U360" s="36">
        <f>SUMIFS(СВЦЭМ!$K$34:$K$777,СВЦЭМ!$A$34:$A$777,$A360,СВЦЭМ!$B$33:$B$776,U$354)+'СЕТ СН'!$F$13</f>
        <v>0</v>
      </c>
      <c r="V360" s="36">
        <f>SUMIFS(СВЦЭМ!$K$34:$K$777,СВЦЭМ!$A$34:$A$777,$A360,СВЦЭМ!$B$33:$B$776,V$354)+'СЕТ СН'!$F$13</f>
        <v>0</v>
      </c>
      <c r="W360" s="36">
        <f>SUMIFS(СВЦЭМ!$K$34:$K$777,СВЦЭМ!$A$34:$A$777,$A360,СВЦЭМ!$B$33:$B$776,W$354)+'СЕТ СН'!$F$13</f>
        <v>0</v>
      </c>
      <c r="X360" s="36">
        <f>SUMIFS(СВЦЭМ!$K$34:$K$777,СВЦЭМ!$A$34:$A$777,$A360,СВЦЭМ!$B$33:$B$776,X$354)+'СЕТ СН'!$F$13</f>
        <v>0</v>
      </c>
      <c r="Y360" s="36">
        <f>SUMIFS(СВЦЭМ!$K$34:$K$777,СВЦЭМ!$A$34:$A$777,$A360,СВЦЭМ!$B$33:$B$776,Y$354)+'СЕТ СН'!$F$13</f>
        <v>0</v>
      </c>
    </row>
    <row r="361" spans="1:27" ht="15.75" hidden="1" x14ac:dyDescent="0.2">
      <c r="A361" s="35">
        <f t="shared" si="10"/>
        <v>43868</v>
      </c>
      <c r="B361" s="36">
        <f>SUMIFS(СВЦЭМ!$K$34:$K$777,СВЦЭМ!$A$34:$A$777,$A361,СВЦЭМ!$B$33:$B$776,B$354)+'СЕТ СН'!$F$13</f>
        <v>0</v>
      </c>
      <c r="C361" s="36">
        <f>SUMIFS(СВЦЭМ!$K$34:$K$777,СВЦЭМ!$A$34:$A$777,$A361,СВЦЭМ!$B$33:$B$776,C$354)+'СЕТ СН'!$F$13</f>
        <v>0</v>
      </c>
      <c r="D361" s="36">
        <f>SUMIFS(СВЦЭМ!$K$34:$K$777,СВЦЭМ!$A$34:$A$777,$A361,СВЦЭМ!$B$33:$B$776,D$354)+'СЕТ СН'!$F$13</f>
        <v>0</v>
      </c>
      <c r="E361" s="36">
        <f>SUMIFS(СВЦЭМ!$K$34:$K$777,СВЦЭМ!$A$34:$A$777,$A361,СВЦЭМ!$B$33:$B$776,E$354)+'СЕТ СН'!$F$13</f>
        <v>0</v>
      </c>
      <c r="F361" s="36">
        <f>SUMIFS(СВЦЭМ!$K$34:$K$777,СВЦЭМ!$A$34:$A$777,$A361,СВЦЭМ!$B$33:$B$776,F$354)+'СЕТ СН'!$F$13</f>
        <v>0</v>
      </c>
      <c r="G361" s="36">
        <f>SUMIFS(СВЦЭМ!$K$34:$K$777,СВЦЭМ!$A$34:$A$777,$A361,СВЦЭМ!$B$33:$B$776,G$354)+'СЕТ СН'!$F$13</f>
        <v>0</v>
      </c>
      <c r="H361" s="36">
        <f>SUMIFS(СВЦЭМ!$K$34:$K$777,СВЦЭМ!$A$34:$A$777,$A361,СВЦЭМ!$B$33:$B$776,H$354)+'СЕТ СН'!$F$13</f>
        <v>0</v>
      </c>
      <c r="I361" s="36">
        <f>SUMIFS(СВЦЭМ!$K$34:$K$777,СВЦЭМ!$A$34:$A$777,$A361,СВЦЭМ!$B$33:$B$776,I$354)+'СЕТ СН'!$F$13</f>
        <v>0</v>
      </c>
      <c r="J361" s="36">
        <f>SUMIFS(СВЦЭМ!$K$34:$K$777,СВЦЭМ!$A$34:$A$777,$A361,СВЦЭМ!$B$33:$B$776,J$354)+'СЕТ СН'!$F$13</f>
        <v>0</v>
      </c>
      <c r="K361" s="36">
        <f>SUMIFS(СВЦЭМ!$K$34:$K$777,СВЦЭМ!$A$34:$A$777,$A361,СВЦЭМ!$B$33:$B$776,K$354)+'СЕТ СН'!$F$13</f>
        <v>0</v>
      </c>
      <c r="L361" s="36">
        <f>SUMIFS(СВЦЭМ!$K$34:$K$777,СВЦЭМ!$A$34:$A$777,$A361,СВЦЭМ!$B$33:$B$776,L$354)+'СЕТ СН'!$F$13</f>
        <v>0</v>
      </c>
      <c r="M361" s="36">
        <f>SUMIFS(СВЦЭМ!$K$34:$K$777,СВЦЭМ!$A$34:$A$777,$A361,СВЦЭМ!$B$33:$B$776,M$354)+'СЕТ СН'!$F$13</f>
        <v>0</v>
      </c>
      <c r="N361" s="36">
        <f>SUMIFS(СВЦЭМ!$K$34:$K$777,СВЦЭМ!$A$34:$A$777,$A361,СВЦЭМ!$B$33:$B$776,N$354)+'СЕТ СН'!$F$13</f>
        <v>0</v>
      </c>
      <c r="O361" s="36">
        <f>SUMIFS(СВЦЭМ!$K$34:$K$777,СВЦЭМ!$A$34:$A$777,$A361,СВЦЭМ!$B$33:$B$776,O$354)+'СЕТ СН'!$F$13</f>
        <v>0</v>
      </c>
      <c r="P361" s="36">
        <f>SUMIFS(СВЦЭМ!$K$34:$K$777,СВЦЭМ!$A$34:$A$777,$A361,СВЦЭМ!$B$33:$B$776,P$354)+'СЕТ СН'!$F$13</f>
        <v>0</v>
      </c>
      <c r="Q361" s="36">
        <f>SUMIFS(СВЦЭМ!$K$34:$K$777,СВЦЭМ!$A$34:$A$777,$A361,СВЦЭМ!$B$33:$B$776,Q$354)+'СЕТ СН'!$F$13</f>
        <v>0</v>
      </c>
      <c r="R361" s="36">
        <f>SUMIFS(СВЦЭМ!$K$34:$K$777,СВЦЭМ!$A$34:$A$777,$A361,СВЦЭМ!$B$33:$B$776,R$354)+'СЕТ СН'!$F$13</f>
        <v>0</v>
      </c>
      <c r="S361" s="36">
        <f>SUMIFS(СВЦЭМ!$K$34:$K$777,СВЦЭМ!$A$34:$A$777,$A361,СВЦЭМ!$B$33:$B$776,S$354)+'СЕТ СН'!$F$13</f>
        <v>0</v>
      </c>
      <c r="T361" s="36">
        <f>SUMIFS(СВЦЭМ!$K$34:$K$777,СВЦЭМ!$A$34:$A$777,$A361,СВЦЭМ!$B$33:$B$776,T$354)+'СЕТ СН'!$F$13</f>
        <v>0</v>
      </c>
      <c r="U361" s="36">
        <f>SUMIFS(СВЦЭМ!$K$34:$K$777,СВЦЭМ!$A$34:$A$777,$A361,СВЦЭМ!$B$33:$B$776,U$354)+'СЕТ СН'!$F$13</f>
        <v>0</v>
      </c>
      <c r="V361" s="36">
        <f>SUMIFS(СВЦЭМ!$K$34:$K$777,СВЦЭМ!$A$34:$A$777,$A361,СВЦЭМ!$B$33:$B$776,V$354)+'СЕТ СН'!$F$13</f>
        <v>0</v>
      </c>
      <c r="W361" s="36">
        <f>SUMIFS(СВЦЭМ!$K$34:$K$777,СВЦЭМ!$A$34:$A$777,$A361,СВЦЭМ!$B$33:$B$776,W$354)+'СЕТ СН'!$F$13</f>
        <v>0</v>
      </c>
      <c r="X361" s="36">
        <f>SUMIFS(СВЦЭМ!$K$34:$K$777,СВЦЭМ!$A$34:$A$777,$A361,СВЦЭМ!$B$33:$B$776,X$354)+'СЕТ СН'!$F$13</f>
        <v>0</v>
      </c>
      <c r="Y361" s="36">
        <f>SUMIFS(СВЦЭМ!$K$34:$K$777,СВЦЭМ!$A$34:$A$777,$A361,СВЦЭМ!$B$33:$B$776,Y$354)+'СЕТ СН'!$F$13</f>
        <v>0</v>
      </c>
    </row>
    <row r="362" spans="1:27" ht="15.75" hidden="1" x14ac:dyDescent="0.2">
      <c r="A362" s="35">
        <f t="shared" si="10"/>
        <v>43869</v>
      </c>
      <c r="B362" s="36">
        <f>SUMIFS(СВЦЭМ!$K$34:$K$777,СВЦЭМ!$A$34:$A$777,$A362,СВЦЭМ!$B$33:$B$776,B$354)+'СЕТ СН'!$F$13</f>
        <v>0</v>
      </c>
      <c r="C362" s="36">
        <f>SUMIFS(СВЦЭМ!$K$34:$K$777,СВЦЭМ!$A$34:$A$777,$A362,СВЦЭМ!$B$33:$B$776,C$354)+'СЕТ СН'!$F$13</f>
        <v>0</v>
      </c>
      <c r="D362" s="36">
        <f>SUMIFS(СВЦЭМ!$K$34:$K$777,СВЦЭМ!$A$34:$A$777,$A362,СВЦЭМ!$B$33:$B$776,D$354)+'СЕТ СН'!$F$13</f>
        <v>0</v>
      </c>
      <c r="E362" s="36">
        <f>SUMIFS(СВЦЭМ!$K$34:$K$777,СВЦЭМ!$A$34:$A$777,$A362,СВЦЭМ!$B$33:$B$776,E$354)+'СЕТ СН'!$F$13</f>
        <v>0</v>
      </c>
      <c r="F362" s="36">
        <f>SUMIFS(СВЦЭМ!$K$34:$K$777,СВЦЭМ!$A$34:$A$777,$A362,СВЦЭМ!$B$33:$B$776,F$354)+'СЕТ СН'!$F$13</f>
        <v>0</v>
      </c>
      <c r="G362" s="36">
        <f>SUMIFS(СВЦЭМ!$K$34:$K$777,СВЦЭМ!$A$34:$A$777,$A362,СВЦЭМ!$B$33:$B$776,G$354)+'СЕТ СН'!$F$13</f>
        <v>0</v>
      </c>
      <c r="H362" s="36">
        <f>SUMIFS(СВЦЭМ!$K$34:$K$777,СВЦЭМ!$A$34:$A$777,$A362,СВЦЭМ!$B$33:$B$776,H$354)+'СЕТ СН'!$F$13</f>
        <v>0</v>
      </c>
      <c r="I362" s="36">
        <f>SUMIFS(СВЦЭМ!$K$34:$K$777,СВЦЭМ!$A$34:$A$777,$A362,СВЦЭМ!$B$33:$B$776,I$354)+'СЕТ СН'!$F$13</f>
        <v>0</v>
      </c>
      <c r="J362" s="36">
        <f>SUMIFS(СВЦЭМ!$K$34:$K$777,СВЦЭМ!$A$34:$A$777,$A362,СВЦЭМ!$B$33:$B$776,J$354)+'СЕТ СН'!$F$13</f>
        <v>0</v>
      </c>
      <c r="K362" s="36">
        <f>SUMIFS(СВЦЭМ!$K$34:$K$777,СВЦЭМ!$A$34:$A$777,$A362,СВЦЭМ!$B$33:$B$776,K$354)+'СЕТ СН'!$F$13</f>
        <v>0</v>
      </c>
      <c r="L362" s="36">
        <f>SUMIFS(СВЦЭМ!$K$34:$K$777,СВЦЭМ!$A$34:$A$777,$A362,СВЦЭМ!$B$33:$B$776,L$354)+'СЕТ СН'!$F$13</f>
        <v>0</v>
      </c>
      <c r="M362" s="36">
        <f>SUMIFS(СВЦЭМ!$K$34:$K$777,СВЦЭМ!$A$34:$A$777,$A362,СВЦЭМ!$B$33:$B$776,M$354)+'СЕТ СН'!$F$13</f>
        <v>0</v>
      </c>
      <c r="N362" s="36">
        <f>SUMIFS(СВЦЭМ!$K$34:$K$777,СВЦЭМ!$A$34:$A$777,$A362,СВЦЭМ!$B$33:$B$776,N$354)+'СЕТ СН'!$F$13</f>
        <v>0</v>
      </c>
      <c r="O362" s="36">
        <f>SUMIFS(СВЦЭМ!$K$34:$K$777,СВЦЭМ!$A$34:$A$777,$A362,СВЦЭМ!$B$33:$B$776,O$354)+'СЕТ СН'!$F$13</f>
        <v>0</v>
      </c>
      <c r="P362" s="36">
        <f>SUMIFS(СВЦЭМ!$K$34:$K$777,СВЦЭМ!$A$34:$A$777,$A362,СВЦЭМ!$B$33:$B$776,P$354)+'СЕТ СН'!$F$13</f>
        <v>0</v>
      </c>
      <c r="Q362" s="36">
        <f>SUMIFS(СВЦЭМ!$K$34:$K$777,СВЦЭМ!$A$34:$A$777,$A362,СВЦЭМ!$B$33:$B$776,Q$354)+'СЕТ СН'!$F$13</f>
        <v>0</v>
      </c>
      <c r="R362" s="36">
        <f>SUMIFS(СВЦЭМ!$K$34:$K$777,СВЦЭМ!$A$34:$A$777,$A362,СВЦЭМ!$B$33:$B$776,R$354)+'СЕТ СН'!$F$13</f>
        <v>0</v>
      </c>
      <c r="S362" s="36">
        <f>SUMIFS(СВЦЭМ!$K$34:$K$777,СВЦЭМ!$A$34:$A$777,$A362,СВЦЭМ!$B$33:$B$776,S$354)+'СЕТ СН'!$F$13</f>
        <v>0</v>
      </c>
      <c r="T362" s="36">
        <f>SUMIFS(СВЦЭМ!$K$34:$K$777,СВЦЭМ!$A$34:$A$777,$A362,СВЦЭМ!$B$33:$B$776,T$354)+'СЕТ СН'!$F$13</f>
        <v>0</v>
      </c>
      <c r="U362" s="36">
        <f>SUMIFS(СВЦЭМ!$K$34:$K$777,СВЦЭМ!$A$34:$A$777,$A362,СВЦЭМ!$B$33:$B$776,U$354)+'СЕТ СН'!$F$13</f>
        <v>0</v>
      </c>
      <c r="V362" s="36">
        <f>SUMIFS(СВЦЭМ!$K$34:$K$777,СВЦЭМ!$A$34:$A$777,$A362,СВЦЭМ!$B$33:$B$776,V$354)+'СЕТ СН'!$F$13</f>
        <v>0</v>
      </c>
      <c r="W362" s="36">
        <f>SUMIFS(СВЦЭМ!$K$34:$K$777,СВЦЭМ!$A$34:$A$777,$A362,СВЦЭМ!$B$33:$B$776,W$354)+'СЕТ СН'!$F$13</f>
        <v>0</v>
      </c>
      <c r="X362" s="36">
        <f>SUMIFS(СВЦЭМ!$K$34:$K$777,СВЦЭМ!$A$34:$A$777,$A362,СВЦЭМ!$B$33:$B$776,X$354)+'СЕТ СН'!$F$13</f>
        <v>0</v>
      </c>
      <c r="Y362" s="36">
        <f>SUMIFS(СВЦЭМ!$K$34:$K$777,СВЦЭМ!$A$34:$A$777,$A362,СВЦЭМ!$B$33:$B$776,Y$354)+'СЕТ СН'!$F$13</f>
        <v>0</v>
      </c>
    </row>
    <row r="363" spans="1:27" ht="15.75" hidden="1" x14ac:dyDescent="0.2">
      <c r="A363" s="35">
        <f t="shared" si="10"/>
        <v>43870</v>
      </c>
      <c r="B363" s="36">
        <f>SUMIFS(СВЦЭМ!$K$34:$K$777,СВЦЭМ!$A$34:$A$777,$A363,СВЦЭМ!$B$33:$B$776,B$354)+'СЕТ СН'!$F$13</f>
        <v>0</v>
      </c>
      <c r="C363" s="36">
        <f>SUMIFS(СВЦЭМ!$K$34:$K$777,СВЦЭМ!$A$34:$A$777,$A363,СВЦЭМ!$B$33:$B$776,C$354)+'СЕТ СН'!$F$13</f>
        <v>0</v>
      </c>
      <c r="D363" s="36">
        <f>SUMIFS(СВЦЭМ!$K$34:$K$777,СВЦЭМ!$A$34:$A$777,$A363,СВЦЭМ!$B$33:$B$776,D$354)+'СЕТ СН'!$F$13</f>
        <v>0</v>
      </c>
      <c r="E363" s="36">
        <f>SUMIFS(СВЦЭМ!$K$34:$K$777,СВЦЭМ!$A$34:$A$777,$A363,СВЦЭМ!$B$33:$B$776,E$354)+'СЕТ СН'!$F$13</f>
        <v>0</v>
      </c>
      <c r="F363" s="36">
        <f>SUMIFS(СВЦЭМ!$K$34:$K$777,СВЦЭМ!$A$34:$A$777,$A363,СВЦЭМ!$B$33:$B$776,F$354)+'СЕТ СН'!$F$13</f>
        <v>0</v>
      </c>
      <c r="G363" s="36">
        <f>SUMIFS(СВЦЭМ!$K$34:$K$777,СВЦЭМ!$A$34:$A$777,$A363,СВЦЭМ!$B$33:$B$776,G$354)+'СЕТ СН'!$F$13</f>
        <v>0</v>
      </c>
      <c r="H363" s="36">
        <f>SUMIFS(СВЦЭМ!$K$34:$K$777,СВЦЭМ!$A$34:$A$777,$A363,СВЦЭМ!$B$33:$B$776,H$354)+'СЕТ СН'!$F$13</f>
        <v>0</v>
      </c>
      <c r="I363" s="36">
        <f>SUMIFS(СВЦЭМ!$K$34:$K$777,СВЦЭМ!$A$34:$A$777,$A363,СВЦЭМ!$B$33:$B$776,I$354)+'СЕТ СН'!$F$13</f>
        <v>0</v>
      </c>
      <c r="J363" s="36">
        <f>SUMIFS(СВЦЭМ!$K$34:$K$777,СВЦЭМ!$A$34:$A$777,$A363,СВЦЭМ!$B$33:$B$776,J$354)+'СЕТ СН'!$F$13</f>
        <v>0</v>
      </c>
      <c r="K363" s="36">
        <f>SUMIFS(СВЦЭМ!$K$34:$K$777,СВЦЭМ!$A$34:$A$777,$A363,СВЦЭМ!$B$33:$B$776,K$354)+'СЕТ СН'!$F$13</f>
        <v>0</v>
      </c>
      <c r="L363" s="36">
        <f>SUMIFS(СВЦЭМ!$K$34:$K$777,СВЦЭМ!$A$34:$A$777,$A363,СВЦЭМ!$B$33:$B$776,L$354)+'СЕТ СН'!$F$13</f>
        <v>0</v>
      </c>
      <c r="M363" s="36">
        <f>SUMIFS(СВЦЭМ!$K$34:$K$777,СВЦЭМ!$A$34:$A$777,$A363,СВЦЭМ!$B$33:$B$776,M$354)+'СЕТ СН'!$F$13</f>
        <v>0</v>
      </c>
      <c r="N363" s="36">
        <f>SUMIFS(СВЦЭМ!$K$34:$K$777,СВЦЭМ!$A$34:$A$777,$A363,СВЦЭМ!$B$33:$B$776,N$354)+'СЕТ СН'!$F$13</f>
        <v>0</v>
      </c>
      <c r="O363" s="36">
        <f>SUMIFS(СВЦЭМ!$K$34:$K$777,СВЦЭМ!$A$34:$A$777,$A363,СВЦЭМ!$B$33:$B$776,O$354)+'СЕТ СН'!$F$13</f>
        <v>0</v>
      </c>
      <c r="P363" s="36">
        <f>SUMIFS(СВЦЭМ!$K$34:$K$777,СВЦЭМ!$A$34:$A$777,$A363,СВЦЭМ!$B$33:$B$776,P$354)+'СЕТ СН'!$F$13</f>
        <v>0</v>
      </c>
      <c r="Q363" s="36">
        <f>SUMIFS(СВЦЭМ!$K$34:$K$777,СВЦЭМ!$A$34:$A$777,$A363,СВЦЭМ!$B$33:$B$776,Q$354)+'СЕТ СН'!$F$13</f>
        <v>0</v>
      </c>
      <c r="R363" s="36">
        <f>SUMIFS(СВЦЭМ!$K$34:$K$777,СВЦЭМ!$A$34:$A$777,$A363,СВЦЭМ!$B$33:$B$776,R$354)+'СЕТ СН'!$F$13</f>
        <v>0</v>
      </c>
      <c r="S363" s="36">
        <f>SUMIFS(СВЦЭМ!$K$34:$K$777,СВЦЭМ!$A$34:$A$777,$A363,СВЦЭМ!$B$33:$B$776,S$354)+'СЕТ СН'!$F$13</f>
        <v>0</v>
      </c>
      <c r="T363" s="36">
        <f>SUMIFS(СВЦЭМ!$K$34:$K$777,СВЦЭМ!$A$34:$A$777,$A363,СВЦЭМ!$B$33:$B$776,T$354)+'СЕТ СН'!$F$13</f>
        <v>0</v>
      </c>
      <c r="U363" s="36">
        <f>SUMIFS(СВЦЭМ!$K$34:$K$777,СВЦЭМ!$A$34:$A$777,$A363,СВЦЭМ!$B$33:$B$776,U$354)+'СЕТ СН'!$F$13</f>
        <v>0</v>
      </c>
      <c r="V363" s="36">
        <f>SUMIFS(СВЦЭМ!$K$34:$K$777,СВЦЭМ!$A$34:$A$777,$A363,СВЦЭМ!$B$33:$B$776,V$354)+'СЕТ СН'!$F$13</f>
        <v>0</v>
      </c>
      <c r="W363" s="36">
        <f>SUMIFS(СВЦЭМ!$K$34:$K$777,СВЦЭМ!$A$34:$A$777,$A363,СВЦЭМ!$B$33:$B$776,W$354)+'СЕТ СН'!$F$13</f>
        <v>0</v>
      </c>
      <c r="X363" s="36">
        <f>SUMIFS(СВЦЭМ!$K$34:$K$777,СВЦЭМ!$A$34:$A$777,$A363,СВЦЭМ!$B$33:$B$776,X$354)+'СЕТ СН'!$F$13</f>
        <v>0</v>
      </c>
      <c r="Y363" s="36">
        <f>SUMIFS(СВЦЭМ!$K$34:$K$777,СВЦЭМ!$A$34:$A$777,$A363,СВЦЭМ!$B$33:$B$776,Y$354)+'СЕТ СН'!$F$13</f>
        <v>0</v>
      </c>
    </row>
    <row r="364" spans="1:27" ht="15.75" hidden="1" x14ac:dyDescent="0.2">
      <c r="A364" s="35">
        <f t="shared" si="10"/>
        <v>43871</v>
      </c>
      <c r="B364" s="36">
        <f>SUMIFS(СВЦЭМ!$K$34:$K$777,СВЦЭМ!$A$34:$A$777,$A364,СВЦЭМ!$B$33:$B$776,B$354)+'СЕТ СН'!$F$13</f>
        <v>0</v>
      </c>
      <c r="C364" s="36">
        <f>SUMIFS(СВЦЭМ!$K$34:$K$777,СВЦЭМ!$A$34:$A$777,$A364,СВЦЭМ!$B$33:$B$776,C$354)+'СЕТ СН'!$F$13</f>
        <v>0</v>
      </c>
      <c r="D364" s="36">
        <f>SUMIFS(СВЦЭМ!$K$34:$K$777,СВЦЭМ!$A$34:$A$777,$A364,СВЦЭМ!$B$33:$B$776,D$354)+'СЕТ СН'!$F$13</f>
        <v>0</v>
      </c>
      <c r="E364" s="36">
        <f>SUMIFS(СВЦЭМ!$K$34:$K$777,СВЦЭМ!$A$34:$A$777,$A364,СВЦЭМ!$B$33:$B$776,E$354)+'СЕТ СН'!$F$13</f>
        <v>0</v>
      </c>
      <c r="F364" s="36">
        <f>SUMIFS(СВЦЭМ!$K$34:$K$777,СВЦЭМ!$A$34:$A$777,$A364,СВЦЭМ!$B$33:$B$776,F$354)+'СЕТ СН'!$F$13</f>
        <v>0</v>
      </c>
      <c r="G364" s="36">
        <f>SUMIFS(СВЦЭМ!$K$34:$K$777,СВЦЭМ!$A$34:$A$777,$A364,СВЦЭМ!$B$33:$B$776,G$354)+'СЕТ СН'!$F$13</f>
        <v>0</v>
      </c>
      <c r="H364" s="36">
        <f>SUMIFS(СВЦЭМ!$K$34:$K$777,СВЦЭМ!$A$34:$A$777,$A364,СВЦЭМ!$B$33:$B$776,H$354)+'СЕТ СН'!$F$13</f>
        <v>0</v>
      </c>
      <c r="I364" s="36">
        <f>SUMIFS(СВЦЭМ!$K$34:$K$777,СВЦЭМ!$A$34:$A$777,$A364,СВЦЭМ!$B$33:$B$776,I$354)+'СЕТ СН'!$F$13</f>
        <v>0</v>
      </c>
      <c r="J364" s="36">
        <f>SUMIFS(СВЦЭМ!$K$34:$K$777,СВЦЭМ!$A$34:$A$777,$A364,СВЦЭМ!$B$33:$B$776,J$354)+'СЕТ СН'!$F$13</f>
        <v>0</v>
      </c>
      <c r="K364" s="36">
        <f>SUMIFS(СВЦЭМ!$K$34:$K$777,СВЦЭМ!$A$34:$A$777,$A364,СВЦЭМ!$B$33:$B$776,K$354)+'СЕТ СН'!$F$13</f>
        <v>0</v>
      </c>
      <c r="L364" s="36">
        <f>SUMIFS(СВЦЭМ!$K$34:$K$777,СВЦЭМ!$A$34:$A$777,$A364,СВЦЭМ!$B$33:$B$776,L$354)+'СЕТ СН'!$F$13</f>
        <v>0</v>
      </c>
      <c r="M364" s="36">
        <f>SUMIFS(СВЦЭМ!$K$34:$K$777,СВЦЭМ!$A$34:$A$777,$A364,СВЦЭМ!$B$33:$B$776,M$354)+'СЕТ СН'!$F$13</f>
        <v>0</v>
      </c>
      <c r="N364" s="36">
        <f>SUMIFS(СВЦЭМ!$K$34:$K$777,СВЦЭМ!$A$34:$A$777,$A364,СВЦЭМ!$B$33:$B$776,N$354)+'СЕТ СН'!$F$13</f>
        <v>0</v>
      </c>
      <c r="O364" s="36">
        <f>SUMIFS(СВЦЭМ!$K$34:$K$777,СВЦЭМ!$A$34:$A$777,$A364,СВЦЭМ!$B$33:$B$776,O$354)+'СЕТ СН'!$F$13</f>
        <v>0</v>
      </c>
      <c r="P364" s="36">
        <f>SUMIFS(СВЦЭМ!$K$34:$K$777,СВЦЭМ!$A$34:$A$777,$A364,СВЦЭМ!$B$33:$B$776,P$354)+'СЕТ СН'!$F$13</f>
        <v>0</v>
      </c>
      <c r="Q364" s="36">
        <f>SUMIFS(СВЦЭМ!$K$34:$K$777,СВЦЭМ!$A$34:$A$777,$A364,СВЦЭМ!$B$33:$B$776,Q$354)+'СЕТ СН'!$F$13</f>
        <v>0</v>
      </c>
      <c r="R364" s="36">
        <f>SUMIFS(СВЦЭМ!$K$34:$K$777,СВЦЭМ!$A$34:$A$777,$A364,СВЦЭМ!$B$33:$B$776,R$354)+'СЕТ СН'!$F$13</f>
        <v>0</v>
      </c>
      <c r="S364" s="36">
        <f>SUMIFS(СВЦЭМ!$K$34:$K$777,СВЦЭМ!$A$34:$A$777,$A364,СВЦЭМ!$B$33:$B$776,S$354)+'СЕТ СН'!$F$13</f>
        <v>0</v>
      </c>
      <c r="T364" s="36">
        <f>SUMIFS(СВЦЭМ!$K$34:$K$777,СВЦЭМ!$A$34:$A$777,$A364,СВЦЭМ!$B$33:$B$776,T$354)+'СЕТ СН'!$F$13</f>
        <v>0</v>
      </c>
      <c r="U364" s="36">
        <f>SUMIFS(СВЦЭМ!$K$34:$K$777,СВЦЭМ!$A$34:$A$777,$A364,СВЦЭМ!$B$33:$B$776,U$354)+'СЕТ СН'!$F$13</f>
        <v>0</v>
      </c>
      <c r="V364" s="36">
        <f>SUMIFS(СВЦЭМ!$K$34:$K$777,СВЦЭМ!$A$34:$A$777,$A364,СВЦЭМ!$B$33:$B$776,V$354)+'СЕТ СН'!$F$13</f>
        <v>0</v>
      </c>
      <c r="W364" s="36">
        <f>SUMIFS(СВЦЭМ!$K$34:$K$777,СВЦЭМ!$A$34:$A$777,$A364,СВЦЭМ!$B$33:$B$776,W$354)+'СЕТ СН'!$F$13</f>
        <v>0</v>
      </c>
      <c r="X364" s="36">
        <f>SUMIFS(СВЦЭМ!$K$34:$K$777,СВЦЭМ!$A$34:$A$777,$A364,СВЦЭМ!$B$33:$B$776,X$354)+'СЕТ СН'!$F$13</f>
        <v>0</v>
      </c>
      <c r="Y364" s="36">
        <f>SUMIFS(СВЦЭМ!$K$34:$K$777,СВЦЭМ!$A$34:$A$777,$A364,СВЦЭМ!$B$33:$B$776,Y$354)+'СЕТ СН'!$F$13</f>
        <v>0</v>
      </c>
    </row>
    <row r="365" spans="1:27" ht="15.75" hidden="1" x14ac:dyDescent="0.2">
      <c r="A365" s="35">
        <f t="shared" si="10"/>
        <v>43872</v>
      </c>
      <c r="B365" s="36">
        <f>SUMIFS(СВЦЭМ!$K$34:$K$777,СВЦЭМ!$A$34:$A$777,$A365,СВЦЭМ!$B$33:$B$776,B$354)+'СЕТ СН'!$F$13</f>
        <v>0</v>
      </c>
      <c r="C365" s="36">
        <f>SUMIFS(СВЦЭМ!$K$34:$K$777,СВЦЭМ!$A$34:$A$777,$A365,СВЦЭМ!$B$33:$B$776,C$354)+'СЕТ СН'!$F$13</f>
        <v>0</v>
      </c>
      <c r="D365" s="36">
        <f>SUMIFS(СВЦЭМ!$K$34:$K$777,СВЦЭМ!$A$34:$A$777,$A365,СВЦЭМ!$B$33:$B$776,D$354)+'СЕТ СН'!$F$13</f>
        <v>0</v>
      </c>
      <c r="E365" s="36">
        <f>SUMIFS(СВЦЭМ!$K$34:$K$777,СВЦЭМ!$A$34:$A$777,$A365,СВЦЭМ!$B$33:$B$776,E$354)+'СЕТ СН'!$F$13</f>
        <v>0</v>
      </c>
      <c r="F365" s="36">
        <f>SUMIFS(СВЦЭМ!$K$34:$K$777,СВЦЭМ!$A$34:$A$777,$A365,СВЦЭМ!$B$33:$B$776,F$354)+'СЕТ СН'!$F$13</f>
        <v>0</v>
      </c>
      <c r="G365" s="36">
        <f>SUMIFS(СВЦЭМ!$K$34:$K$777,СВЦЭМ!$A$34:$A$777,$A365,СВЦЭМ!$B$33:$B$776,G$354)+'СЕТ СН'!$F$13</f>
        <v>0</v>
      </c>
      <c r="H365" s="36">
        <f>SUMIFS(СВЦЭМ!$K$34:$K$777,СВЦЭМ!$A$34:$A$777,$A365,СВЦЭМ!$B$33:$B$776,H$354)+'СЕТ СН'!$F$13</f>
        <v>0</v>
      </c>
      <c r="I365" s="36">
        <f>SUMIFS(СВЦЭМ!$K$34:$K$777,СВЦЭМ!$A$34:$A$777,$A365,СВЦЭМ!$B$33:$B$776,I$354)+'СЕТ СН'!$F$13</f>
        <v>0</v>
      </c>
      <c r="J365" s="36">
        <f>SUMIFS(СВЦЭМ!$K$34:$K$777,СВЦЭМ!$A$34:$A$777,$A365,СВЦЭМ!$B$33:$B$776,J$354)+'СЕТ СН'!$F$13</f>
        <v>0</v>
      </c>
      <c r="K365" s="36">
        <f>SUMIFS(СВЦЭМ!$K$34:$K$777,СВЦЭМ!$A$34:$A$777,$A365,СВЦЭМ!$B$33:$B$776,K$354)+'СЕТ СН'!$F$13</f>
        <v>0</v>
      </c>
      <c r="L365" s="36">
        <f>SUMIFS(СВЦЭМ!$K$34:$K$777,СВЦЭМ!$A$34:$A$777,$A365,СВЦЭМ!$B$33:$B$776,L$354)+'СЕТ СН'!$F$13</f>
        <v>0</v>
      </c>
      <c r="M365" s="36">
        <f>SUMIFS(СВЦЭМ!$K$34:$K$777,СВЦЭМ!$A$34:$A$777,$A365,СВЦЭМ!$B$33:$B$776,M$354)+'СЕТ СН'!$F$13</f>
        <v>0</v>
      </c>
      <c r="N365" s="36">
        <f>SUMIFS(СВЦЭМ!$K$34:$K$777,СВЦЭМ!$A$34:$A$777,$A365,СВЦЭМ!$B$33:$B$776,N$354)+'СЕТ СН'!$F$13</f>
        <v>0</v>
      </c>
      <c r="O365" s="36">
        <f>SUMIFS(СВЦЭМ!$K$34:$K$777,СВЦЭМ!$A$34:$A$777,$A365,СВЦЭМ!$B$33:$B$776,O$354)+'СЕТ СН'!$F$13</f>
        <v>0</v>
      </c>
      <c r="P365" s="36">
        <f>SUMIFS(СВЦЭМ!$K$34:$K$777,СВЦЭМ!$A$34:$A$777,$A365,СВЦЭМ!$B$33:$B$776,P$354)+'СЕТ СН'!$F$13</f>
        <v>0</v>
      </c>
      <c r="Q365" s="36">
        <f>SUMIFS(СВЦЭМ!$K$34:$K$777,СВЦЭМ!$A$34:$A$777,$A365,СВЦЭМ!$B$33:$B$776,Q$354)+'СЕТ СН'!$F$13</f>
        <v>0</v>
      </c>
      <c r="R365" s="36">
        <f>SUMIFS(СВЦЭМ!$K$34:$K$777,СВЦЭМ!$A$34:$A$777,$A365,СВЦЭМ!$B$33:$B$776,R$354)+'СЕТ СН'!$F$13</f>
        <v>0</v>
      </c>
      <c r="S365" s="36">
        <f>SUMIFS(СВЦЭМ!$K$34:$K$777,СВЦЭМ!$A$34:$A$777,$A365,СВЦЭМ!$B$33:$B$776,S$354)+'СЕТ СН'!$F$13</f>
        <v>0</v>
      </c>
      <c r="T365" s="36">
        <f>SUMIFS(СВЦЭМ!$K$34:$K$777,СВЦЭМ!$A$34:$A$777,$A365,СВЦЭМ!$B$33:$B$776,T$354)+'СЕТ СН'!$F$13</f>
        <v>0</v>
      </c>
      <c r="U365" s="36">
        <f>SUMIFS(СВЦЭМ!$K$34:$K$777,СВЦЭМ!$A$34:$A$777,$A365,СВЦЭМ!$B$33:$B$776,U$354)+'СЕТ СН'!$F$13</f>
        <v>0</v>
      </c>
      <c r="V365" s="36">
        <f>SUMIFS(СВЦЭМ!$K$34:$K$777,СВЦЭМ!$A$34:$A$777,$A365,СВЦЭМ!$B$33:$B$776,V$354)+'СЕТ СН'!$F$13</f>
        <v>0</v>
      </c>
      <c r="W365" s="36">
        <f>SUMIFS(СВЦЭМ!$K$34:$K$777,СВЦЭМ!$A$34:$A$777,$A365,СВЦЭМ!$B$33:$B$776,W$354)+'СЕТ СН'!$F$13</f>
        <v>0</v>
      </c>
      <c r="X365" s="36">
        <f>SUMIFS(СВЦЭМ!$K$34:$K$777,СВЦЭМ!$A$34:$A$777,$A365,СВЦЭМ!$B$33:$B$776,X$354)+'СЕТ СН'!$F$13</f>
        <v>0</v>
      </c>
      <c r="Y365" s="36">
        <f>SUMIFS(СВЦЭМ!$K$34:$K$777,СВЦЭМ!$A$34:$A$777,$A365,СВЦЭМ!$B$33:$B$776,Y$354)+'СЕТ СН'!$F$13</f>
        <v>0</v>
      </c>
    </row>
    <row r="366" spans="1:27" ht="15.75" hidden="1" x14ac:dyDescent="0.2">
      <c r="A366" s="35">
        <f t="shared" si="10"/>
        <v>43873</v>
      </c>
      <c r="B366" s="36">
        <f>SUMIFS(СВЦЭМ!$K$34:$K$777,СВЦЭМ!$A$34:$A$777,$A366,СВЦЭМ!$B$33:$B$776,B$354)+'СЕТ СН'!$F$13</f>
        <v>0</v>
      </c>
      <c r="C366" s="36">
        <f>SUMIFS(СВЦЭМ!$K$34:$K$777,СВЦЭМ!$A$34:$A$777,$A366,СВЦЭМ!$B$33:$B$776,C$354)+'СЕТ СН'!$F$13</f>
        <v>0</v>
      </c>
      <c r="D366" s="36">
        <f>SUMIFS(СВЦЭМ!$K$34:$K$777,СВЦЭМ!$A$34:$A$777,$A366,СВЦЭМ!$B$33:$B$776,D$354)+'СЕТ СН'!$F$13</f>
        <v>0</v>
      </c>
      <c r="E366" s="36">
        <f>SUMIFS(СВЦЭМ!$K$34:$K$777,СВЦЭМ!$A$34:$A$777,$A366,СВЦЭМ!$B$33:$B$776,E$354)+'СЕТ СН'!$F$13</f>
        <v>0</v>
      </c>
      <c r="F366" s="36">
        <f>SUMIFS(СВЦЭМ!$K$34:$K$777,СВЦЭМ!$A$34:$A$777,$A366,СВЦЭМ!$B$33:$B$776,F$354)+'СЕТ СН'!$F$13</f>
        <v>0</v>
      </c>
      <c r="G366" s="36">
        <f>SUMIFS(СВЦЭМ!$K$34:$K$777,СВЦЭМ!$A$34:$A$777,$A366,СВЦЭМ!$B$33:$B$776,G$354)+'СЕТ СН'!$F$13</f>
        <v>0</v>
      </c>
      <c r="H366" s="36">
        <f>SUMIFS(СВЦЭМ!$K$34:$K$777,СВЦЭМ!$A$34:$A$777,$A366,СВЦЭМ!$B$33:$B$776,H$354)+'СЕТ СН'!$F$13</f>
        <v>0</v>
      </c>
      <c r="I366" s="36">
        <f>SUMIFS(СВЦЭМ!$K$34:$K$777,СВЦЭМ!$A$34:$A$777,$A366,СВЦЭМ!$B$33:$B$776,I$354)+'СЕТ СН'!$F$13</f>
        <v>0</v>
      </c>
      <c r="J366" s="36">
        <f>SUMIFS(СВЦЭМ!$K$34:$K$777,СВЦЭМ!$A$34:$A$777,$A366,СВЦЭМ!$B$33:$B$776,J$354)+'СЕТ СН'!$F$13</f>
        <v>0</v>
      </c>
      <c r="K366" s="36">
        <f>SUMIFS(СВЦЭМ!$K$34:$K$777,СВЦЭМ!$A$34:$A$777,$A366,СВЦЭМ!$B$33:$B$776,K$354)+'СЕТ СН'!$F$13</f>
        <v>0</v>
      </c>
      <c r="L366" s="36">
        <f>SUMIFS(СВЦЭМ!$K$34:$K$777,СВЦЭМ!$A$34:$A$777,$A366,СВЦЭМ!$B$33:$B$776,L$354)+'СЕТ СН'!$F$13</f>
        <v>0</v>
      </c>
      <c r="M366" s="36">
        <f>SUMIFS(СВЦЭМ!$K$34:$K$777,СВЦЭМ!$A$34:$A$777,$A366,СВЦЭМ!$B$33:$B$776,M$354)+'СЕТ СН'!$F$13</f>
        <v>0</v>
      </c>
      <c r="N366" s="36">
        <f>SUMIFS(СВЦЭМ!$K$34:$K$777,СВЦЭМ!$A$34:$A$777,$A366,СВЦЭМ!$B$33:$B$776,N$354)+'СЕТ СН'!$F$13</f>
        <v>0</v>
      </c>
      <c r="O366" s="36">
        <f>SUMIFS(СВЦЭМ!$K$34:$K$777,СВЦЭМ!$A$34:$A$777,$A366,СВЦЭМ!$B$33:$B$776,O$354)+'СЕТ СН'!$F$13</f>
        <v>0</v>
      </c>
      <c r="P366" s="36">
        <f>SUMIFS(СВЦЭМ!$K$34:$K$777,СВЦЭМ!$A$34:$A$777,$A366,СВЦЭМ!$B$33:$B$776,P$354)+'СЕТ СН'!$F$13</f>
        <v>0</v>
      </c>
      <c r="Q366" s="36">
        <f>SUMIFS(СВЦЭМ!$K$34:$K$777,СВЦЭМ!$A$34:$A$777,$A366,СВЦЭМ!$B$33:$B$776,Q$354)+'СЕТ СН'!$F$13</f>
        <v>0</v>
      </c>
      <c r="R366" s="36">
        <f>SUMIFS(СВЦЭМ!$K$34:$K$777,СВЦЭМ!$A$34:$A$777,$A366,СВЦЭМ!$B$33:$B$776,R$354)+'СЕТ СН'!$F$13</f>
        <v>0</v>
      </c>
      <c r="S366" s="36">
        <f>SUMIFS(СВЦЭМ!$K$34:$K$777,СВЦЭМ!$A$34:$A$777,$A366,СВЦЭМ!$B$33:$B$776,S$354)+'СЕТ СН'!$F$13</f>
        <v>0</v>
      </c>
      <c r="T366" s="36">
        <f>SUMIFS(СВЦЭМ!$K$34:$K$777,СВЦЭМ!$A$34:$A$777,$A366,СВЦЭМ!$B$33:$B$776,T$354)+'СЕТ СН'!$F$13</f>
        <v>0</v>
      </c>
      <c r="U366" s="36">
        <f>SUMIFS(СВЦЭМ!$K$34:$K$777,СВЦЭМ!$A$34:$A$777,$A366,СВЦЭМ!$B$33:$B$776,U$354)+'СЕТ СН'!$F$13</f>
        <v>0</v>
      </c>
      <c r="V366" s="36">
        <f>SUMIFS(СВЦЭМ!$K$34:$K$777,СВЦЭМ!$A$34:$A$777,$A366,СВЦЭМ!$B$33:$B$776,V$354)+'СЕТ СН'!$F$13</f>
        <v>0</v>
      </c>
      <c r="W366" s="36">
        <f>SUMIFS(СВЦЭМ!$K$34:$K$777,СВЦЭМ!$A$34:$A$777,$A366,СВЦЭМ!$B$33:$B$776,W$354)+'СЕТ СН'!$F$13</f>
        <v>0</v>
      </c>
      <c r="X366" s="36">
        <f>SUMIFS(СВЦЭМ!$K$34:$K$777,СВЦЭМ!$A$34:$A$777,$A366,СВЦЭМ!$B$33:$B$776,X$354)+'СЕТ СН'!$F$13</f>
        <v>0</v>
      </c>
      <c r="Y366" s="36">
        <f>SUMIFS(СВЦЭМ!$K$34:$K$777,СВЦЭМ!$A$34:$A$777,$A366,СВЦЭМ!$B$33:$B$776,Y$354)+'СЕТ СН'!$F$13</f>
        <v>0</v>
      </c>
    </row>
    <row r="367" spans="1:27" ht="15.75" hidden="1" x14ac:dyDescent="0.2">
      <c r="A367" s="35">
        <f t="shared" si="10"/>
        <v>43874</v>
      </c>
      <c r="B367" s="36">
        <f>SUMIFS(СВЦЭМ!$K$34:$K$777,СВЦЭМ!$A$34:$A$777,$A367,СВЦЭМ!$B$33:$B$776,B$354)+'СЕТ СН'!$F$13</f>
        <v>0</v>
      </c>
      <c r="C367" s="36">
        <f>SUMIFS(СВЦЭМ!$K$34:$K$777,СВЦЭМ!$A$34:$A$777,$A367,СВЦЭМ!$B$33:$B$776,C$354)+'СЕТ СН'!$F$13</f>
        <v>0</v>
      </c>
      <c r="D367" s="36">
        <f>SUMIFS(СВЦЭМ!$K$34:$K$777,СВЦЭМ!$A$34:$A$777,$A367,СВЦЭМ!$B$33:$B$776,D$354)+'СЕТ СН'!$F$13</f>
        <v>0</v>
      </c>
      <c r="E367" s="36">
        <f>SUMIFS(СВЦЭМ!$K$34:$K$777,СВЦЭМ!$A$34:$A$777,$A367,СВЦЭМ!$B$33:$B$776,E$354)+'СЕТ СН'!$F$13</f>
        <v>0</v>
      </c>
      <c r="F367" s="36">
        <f>SUMIFS(СВЦЭМ!$K$34:$K$777,СВЦЭМ!$A$34:$A$777,$A367,СВЦЭМ!$B$33:$B$776,F$354)+'СЕТ СН'!$F$13</f>
        <v>0</v>
      </c>
      <c r="G367" s="36">
        <f>SUMIFS(СВЦЭМ!$K$34:$K$777,СВЦЭМ!$A$34:$A$777,$A367,СВЦЭМ!$B$33:$B$776,G$354)+'СЕТ СН'!$F$13</f>
        <v>0</v>
      </c>
      <c r="H367" s="36">
        <f>SUMIFS(СВЦЭМ!$K$34:$K$777,СВЦЭМ!$A$34:$A$777,$A367,СВЦЭМ!$B$33:$B$776,H$354)+'СЕТ СН'!$F$13</f>
        <v>0</v>
      </c>
      <c r="I367" s="36">
        <f>SUMIFS(СВЦЭМ!$K$34:$K$777,СВЦЭМ!$A$34:$A$777,$A367,СВЦЭМ!$B$33:$B$776,I$354)+'СЕТ СН'!$F$13</f>
        <v>0</v>
      </c>
      <c r="J367" s="36">
        <f>SUMIFS(СВЦЭМ!$K$34:$K$777,СВЦЭМ!$A$34:$A$777,$A367,СВЦЭМ!$B$33:$B$776,J$354)+'СЕТ СН'!$F$13</f>
        <v>0</v>
      </c>
      <c r="K367" s="36">
        <f>SUMIFS(СВЦЭМ!$K$34:$K$777,СВЦЭМ!$A$34:$A$777,$A367,СВЦЭМ!$B$33:$B$776,K$354)+'СЕТ СН'!$F$13</f>
        <v>0</v>
      </c>
      <c r="L367" s="36">
        <f>SUMIFS(СВЦЭМ!$K$34:$K$777,СВЦЭМ!$A$34:$A$777,$A367,СВЦЭМ!$B$33:$B$776,L$354)+'СЕТ СН'!$F$13</f>
        <v>0</v>
      </c>
      <c r="M367" s="36">
        <f>SUMIFS(СВЦЭМ!$K$34:$K$777,СВЦЭМ!$A$34:$A$777,$A367,СВЦЭМ!$B$33:$B$776,M$354)+'СЕТ СН'!$F$13</f>
        <v>0</v>
      </c>
      <c r="N367" s="36">
        <f>SUMIFS(СВЦЭМ!$K$34:$K$777,СВЦЭМ!$A$34:$A$777,$A367,СВЦЭМ!$B$33:$B$776,N$354)+'СЕТ СН'!$F$13</f>
        <v>0</v>
      </c>
      <c r="O367" s="36">
        <f>SUMIFS(СВЦЭМ!$K$34:$K$777,СВЦЭМ!$A$34:$A$777,$A367,СВЦЭМ!$B$33:$B$776,O$354)+'СЕТ СН'!$F$13</f>
        <v>0</v>
      </c>
      <c r="P367" s="36">
        <f>SUMIFS(СВЦЭМ!$K$34:$K$777,СВЦЭМ!$A$34:$A$777,$A367,СВЦЭМ!$B$33:$B$776,P$354)+'СЕТ СН'!$F$13</f>
        <v>0</v>
      </c>
      <c r="Q367" s="36">
        <f>SUMIFS(СВЦЭМ!$K$34:$K$777,СВЦЭМ!$A$34:$A$777,$A367,СВЦЭМ!$B$33:$B$776,Q$354)+'СЕТ СН'!$F$13</f>
        <v>0</v>
      </c>
      <c r="R367" s="36">
        <f>SUMIFS(СВЦЭМ!$K$34:$K$777,СВЦЭМ!$A$34:$A$777,$A367,СВЦЭМ!$B$33:$B$776,R$354)+'СЕТ СН'!$F$13</f>
        <v>0</v>
      </c>
      <c r="S367" s="36">
        <f>SUMIFS(СВЦЭМ!$K$34:$K$777,СВЦЭМ!$A$34:$A$777,$A367,СВЦЭМ!$B$33:$B$776,S$354)+'СЕТ СН'!$F$13</f>
        <v>0</v>
      </c>
      <c r="T367" s="36">
        <f>SUMIFS(СВЦЭМ!$K$34:$K$777,СВЦЭМ!$A$34:$A$777,$A367,СВЦЭМ!$B$33:$B$776,T$354)+'СЕТ СН'!$F$13</f>
        <v>0</v>
      </c>
      <c r="U367" s="36">
        <f>SUMIFS(СВЦЭМ!$K$34:$K$777,СВЦЭМ!$A$34:$A$777,$A367,СВЦЭМ!$B$33:$B$776,U$354)+'СЕТ СН'!$F$13</f>
        <v>0</v>
      </c>
      <c r="V367" s="36">
        <f>SUMIFS(СВЦЭМ!$K$34:$K$777,СВЦЭМ!$A$34:$A$777,$A367,СВЦЭМ!$B$33:$B$776,V$354)+'СЕТ СН'!$F$13</f>
        <v>0</v>
      </c>
      <c r="W367" s="36">
        <f>SUMIFS(СВЦЭМ!$K$34:$K$777,СВЦЭМ!$A$34:$A$777,$A367,СВЦЭМ!$B$33:$B$776,W$354)+'СЕТ СН'!$F$13</f>
        <v>0</v>
      </c>
      <c r="X367" s="36">
        <f>SUMIFS(СВЦЭМ!$K$34:$K$777,СВЦЭМ!$A$34:$A$777,$A367,СВЦЭМ!$B$33:$B$776,X$354)+'СЕТ СН'!$F$13</f>
        <v>0</v>
      </c>
      <c r="Y367" s="36">
        <f>SUMIFS(СВЦЭМ!$K$34:$K$777,СВЦЭМ!$A$34:$A$777,$A367,СВЦЭМ!$B$33:$B$776,Y$354)+'СЕТ СН'!$F$13</f>
        <v>0</v>
      </c>
    </row>
    <row r="368" spans="1:27" ht="15.75" hidden="1" x14ac:dyDescent="0.2">
      <c r="A368" s="35">
        <f t="shared" si="10"/>
        <v>43875</v>
      </c>
      <c r="B368" s="36">
        <f>SUMIFS(СВЦЭМ!$K$34:$K$777,СВЦЭМ!$A$34:$A$777,$A368,СВЦЭМ!$B$33:$B$776,B$354)+'СЕТ СН'!$F$13</f>
        <v>0</v>
      </c>
      <c r="C368" s="36">
        <f>SUMIFS(СВЦЭМ!$K$34:$K$777,СВЦЭМ!$A$34:$A$777,$A368,СВЦЭМ!$B$33:$B$776,C$354)+'СЕТ СН'!$F$13</f>
        <v>0</v>
      </c>
      <c r="D368" s="36">
        <f>SUMIFS(СВЦЭМ!$K$34:$K$777,СВЦЭМ!$A$34:$A$777,$A368,СВЦЭМ!$B$33:$B$776,D$354)+'СЕТ СН'!$F$13</f>
        <v>0</v>
      </c>
      <c r="E368" s="36">
        <f>SUMIFS(СВЦЭМ!$K$34:$K$777,СВЦЭМ!$A$34:$A$777,$A368,СВЦЭМ!$B$33:$B$776,E$354)+'СЕТ СН'!$F$13</f>
        <v>0</v>
      </c>
      <c r="F368" s="36">
        <f>SUMIFS(СВЦЭМ!$K$34:$K$777,СВЦЭМ!$A$34:$A$777,$A368,СВЦЭМ!$B$33:$B$776,F$354)+'СЕТ СН'!$F$13</f>
        <v>0</v>
      </c>
      <c r="G368" s="36">
        <f>SUMIFS(СВЦЭМ!$K$34:$K$777,СВЦЭМ!$A$34:$A$777,$A368,СВЦЭМ!$B$33:$B$776,G$354)+'СЕТ СН'!$F$13</f>
        <v>0</v>
      </c>
      <c r="H368" s="36">
        <f>SUMIFS(СВЦЭМ!$K$34:$K$777,СВЦЭМ!$A$34:$A$777,$A368,СВЦЭМ!$B$33:$B$776,H$354)+'СЕТ СН'!$F$13</f>
        <v>0</v>
      </c>
      <c r="I368" s="36">
        <f>SUMIFS(СВЦЭМ!$K$34:$K$777,СВЦЭМ!$A$34:$A$777,$A368,СВЦЭМ!$B$33:$B$776,I$354)+'СЕТ СН'!$F$13</f>
        <v>0</v>
      </c>
      <c r="J368" s="36">
        <f>SUMIFS(СВЦЭМ!$K$34:$K$777,СВЦЭМ!$A$34:$A$777,$A368,СВЦЭМ!$B$33:$B$776,J$354)+'СЕТ СН'!$F$13</f>
        <v>0</v>
      </c>
      <c r="K368" s="36">
        <f>SUMIFS(СВЦЭМ!$K$34:$K$777,СВЦЭМ!$A$34:$A$777,$A368,СВЦЭМ!$B$33:$B$776,K$354)+'СЕТ СН'!$F$13</f>
        <v>0</v>
      </c>
      <c r="L368" s="36">
        <f>SUMIFS(СВЦЭМ!$K$34:$K$777,СВЦЭМ!$A$34:$A$777,$A368,СВЦЭМ!$B$33:$B$776,L$354)+'СЕТ СН'!$F$13</f>
        <v>0</v>
      </c>
      <c r="M368" s="36">
        <f>SUMIFS(СВЦЭМ!$K$34:$K$777,СВЦЭМ!$A$34:$A$777,$A368,СВЦЭМ!$B$33:$B$776,M$354)+'СЕТ СН'!$F$13</f>
        <v>0</v>
      </c>
      <c r="N368" s="36">
        <f>SUMIFS(СВЦЭМ!$K$34:$K$777,СВЦЭМ!$A$34:$A$777,$A368,СВЦЭМ!$B$33:$B$776,N$354)+'СЕТ СН'!$F$13</f>
        <v>0</v>
      </c>
      <c r="O368" s="36">
        <f>SUMIFS(СВЦЭМ!$K$34:$K$777,СВЦЭМ!$A$34:$A$777,$A368,СВЦЭМ!$B$33:$B$776,O$354)+'СЕТ СН'!$F$13</f>
        <v>0</v>
      </c>
      <c r="P368" s="36">
        <f>SUMIFS(СВЦЭМ!$K$34:$K$777,СВЦЭМ!$A$34:$A$777,$A368,СВЦЭМ!$B$33:$B$776,P$354)+'СЕТ СН'!$F$13</f>
        <v>0</v>
      </c>
      <c r="Q368" s="36">
        <f>SUMIFS(СВЦЭМ!$K$34:$K$777,СВЦЭМ!$A$34:$A$777,$A368,СВЦЭМ!$B$33:$B$776,Q$354)+'СЕТ СН'!$F$13</f>
        <v>0</v>
      </c>
      <c r="R368" s="36">
        <f>SUMIFS(СВЦЭМ!$K$34:$K$777,СВЦЭМ!$A$34:$A$777,$A368,СВЦЭМ!$B$33:$B$776,R$354)+'СЕТ СН'!$F$13</f>
        <v>0</v>
      </c>
      <c r="S368" s="36">
        <f>SUMIFS(СВЦЭМ!$K$34:$K$777,СВЦЭМ!$A$34:$A$777,$A368,СВЦЭМ!$B$33:$B$776,S$354)+'СЕТ СН'!$F$13</f>
        <v>0</v>
      </c>
      <c r="T368" s="36">
        <f>SUMIFS(СВЦЭМ!$K$34:$K$777,СВЦЭМ!$A$34:$A$777,$A368,СВЦЭМ!$B$33:$B$776,T$354)+'СЕТ СН'!$F$13</f>
        <v>0</v>
      </c>
      <c r="U368" s="36">
        <f>SUMIFS(СВЦЭМ!$K$34:$K$777,СВЦЭМ!$A$34:$A$777,$A368,СВЦЭМ!$B$33:$B$776,U$354)+'СЕТ СН'!$F$13</f>
        <v>0</v>
      </c>
      <c r="V368" s="36">
        <f>SUMIFS(СВЦЭМ!$K$34:$K$777,СВЦЭМ!$A$34:$A$777,$A368,СВЦЭМ!$B$33:$B$776,V$354)+'СЕТ СН'!$F$13</f>
        <v>0</v>
      </c>
      <c r="W368" s="36">
        <f>SUMIFS(СВЦЭМ!$K$34:$K$777,СВЦЭМ!$A$34:$A$777,$A368,СВЦЭМ!$B$33:$B$776,W$354)+'СЕТ СН'!$F$13</f>
        <v>0</v>
      </c>
      <c r="X368" s="36">
        <f>SUMIFS(СВЦЭМ!$K$34:$K$777,СВЦЭМ!$A$34:$A$777,$A368,СВЦЭМ!$B$33:$B$776,X$354)+'СЕТ СН'!$F$13</f>
        <v>0</v>
      </c>
      <c r="Y368" s="36">
        <f>SUMIFS(СВЦЭМ!$K$34:$K$777,СВЦЭМ!$A$34:$A$777,$A368,СВЦЭМ!$B$33:$B$776,Y$354)+'СЕТ СН'!$F$13</f>
        <v>0</v>
      </c>
    </row>
    <row r="369" spans="1:25" ht="15.75" hidden="1" x14ac:dyDescent="0.2">
      <c r="A369" s="35">
        <f t="shared" si="10"/>
        <v>43876</v>
      </c>
      <c r="B369" s="36">
        <f>SUMIFS(СВЦЭМ!$K$34:$K$777,СВЦЭМ!$A$34:$A$777,$A369,СВЦЭМ!$B$33:$B$776,B$354)+'СЕТ СН'!$F$13</f>
        <v>0</v>
      </c>
      <c r="C369" s="36">
        <f>SUMIFS(СВЦЭМ!$K$34:$K$777,СВЦЭМ!$A$34:$A$777,$A369,СВЦЭМ!$B$33:$B$776,C$354)+'СЕТ СН'!$F$13</f>
        <v>0</v>
      </c>
      <c r="D369" s="36">
        <f>SUMIFS(СВЦЭМ!$K$34:$K$777,СВЦЭМ!$A$34:$A$777,$A369,СВЦЭМ!$B$33:$B$776,D$354)+'СЕТ СН'!$F$13</f>
        <v>0</v>
      </c>
      <c r="E369" s="36">
        <f>SUMIFS(СВЦЭМ!$K$34:$K$777,СВЦЭМ!$A$34:$A$777,$A369,СВЦЭМ!$B$33:$B$776,E$354)+'СЕТ СН'!$F$13</f>
        <v>0</v>
      </c>
      <c r="F369" s="36">
        <f>SUMIFS(СВЦЭМ!$K$34:$K$777,СВЦЭМ!$A$34:$A$777,$A369,СВЦЭМ!$B$33:$B$776,F$354)+'СЕТ СН'!$F$13</f>
        <v>0</v>
      </c>
      <c r="G369" s="36">
        <f>SUMIFS(СВЦЭМ!$K$34:$K$777,СВЦЭМ!$A$34:$A$777,$A369,СВЦЭМ!$B$33:$B$776,G$354)+'СЕТ СН'!$F$13</f>
        <v>0</v>
      </c>
      <c r="H369" s="36">
        <f>SUMIFS(СВЦЭМ!$K$34:$K$777,СВЦЭМ!$A$34:$A$777,$A369,СВЦЭМ!$B$33:$B$776,H$354)+'СЕТ СН'!$F$13</f>
        <v>0</v>
      </c>
      <c r="I369" s="36">
        <f>SUMIFS(СВЦЭМ!$K$34:$K$777,СВЦЭМ!$A$34:$A$777,$A369,СВЦЭМ!$B$33:$B$776,I$354)+'СЕТ СН'!$F$13</f>
        <v>0</v>
      </c>
      <c r="J369" s="36">
        <f>SUMIFS(СВЦЭМ!$K$34:$K$777,СВЦЭМ!$A$34:$A$777,$A369,СВЦЭМ!$B$33:$B$776,J$354)+'СЕТ СН'!$F$13</f>
        <v>0</v>
      </c>
      <c r="K369" s="36">
        <f>SUMIFS(СВЦЭМ!$K$34:$K$777,СВЦЭМ!$A$34:$A$777,$A369,СВЦЭМ!$B$33:$B$776,K$354)+'СЕТ СН'!$F$13</f>
        <v>0</v>
      </c>
      <c r="L369" s="36">
        <f>SUMIFS(СВЦЭМ!$K$34:$K$777,СВЦЭМ!$A$34:$A$777,$A369,СВЦЭМ!$B$33:$B$776,L$354)+'СЕТ СН'!$F$13</f>
        <v>0</v>
      </c>
      <c r="M369" s="36">
        <f>SUMIFS(СВЦЭМ!$K$34:$K$777,СВЦЭМ!$A$34:$A$777,$A369,СВЦЭМ!$B$33:$B$776,M$354)+'СЕТ СН'!$F$13</f>
        <v>0</v>
      </c>
      <c r="N369" s="36">
        <f>SUMIFS(СВЦЭМ!$K$34:$K$777,СВЦЭМ!$A$34:$A$777,$A369,СВЦЭМ!$B$33:$B$776,N$354)+'СЕТ СН'!$F$13</f>
        <v>0</v>
      </c>
      <c r="O369" s="36">
        <f>SUMIFS(СВЦЭМ!$K$34:$K$777,СВЦЭМ!$A$34:$A$777,$A369,СВЦЭМ!$B$33:$B$776,O$354)+'СЕТ СН'!$F$13</f>
        <v>0</v>
      </c>
      <c r="P369" s="36">
        <f>SUMIFS(СВЦЭМ!$K$34:$K$777,СВЦЭМ!$A$34:$A$777,$A369,СВЦЭМ!$B$33:$B$776,P$354)+'СЕТ СН'!$F$13</f>
        <v>0</v>
      </c>
      <c r="Q369" s="36">
        <f>SUMIFS(СВЦЭМ!$K$34:$K$777,СВЦЭМ!$A$34:$A$777,$A369,СВЦЭМ!$B$33:$B$776,Q$354)+'СЕТ СН'!$F$13</f>
        <v>0</v>
      </c>
      <c r="R369" s="36">
        <f>SUMIFS(СВЦЭМ!$K$34:$K$777,СВЦЭМ!$A$34:$A$777,$A369,СВЦЭМ!$B$33:$B$776,R$354)+'СЕТ СН'!$F$13</f>
        <v>0</v>
      </c>
      <c r="S369" s="36">
        <f>SUMIFS(СВЦЭМ!$K$34:$K$777,СВЦЭМ!$A$34:$A$777,$A369,СВЦЭМ!$B$33:$B$776,S$354)+'СЕТ СН'!$F$13</f>
        <v>0</v>
      </c>
      <c r="T369" s="36">
        <f>SUMIFS(СВЦЭМ!$K$34:$K$777,СВЦЭМ!$A$34:$A$777,$A369,СВЦЭМ!$B$33:$B$776,T$354)+'СЕТ СН'!$F$13</f>
        <v>0</v>
      </c>
      <c r="U369" s="36">
        <f>SUMIFS(СВЦЭМ!$K$34:$K$777,СВЦЭМ!$A$34:$A$777,$A369,СВЦЭМ!$B$33:$B$776,U$354)+'СЕТ СН'!$F$13</f>
        <v>0</v>
      </c>
      <c r="V369" s="36">
        <f>SUMIFS(СВЦЭМ!$K$34:$K$777,СВЦЭМ!$A$34:$A$777,$A369,СВЦЭМ!$B$33:$B$776,V$354)+'СЕТ СН'!$F$13</f>
        <v>0</v>
      </c>
      <c r="W369" s="36">
        <f>SUMIFS(СВЦЭМ!$K$34:$K$777,СВЦЭМ!$A$34:$A$777,$A369,СВЦЭМ!$B$33:$B$776,W$354)+'СЕТ СН'!$F$13</f>
        <v>0</v>
      </c>
      <c r="X369" s="36">
        <f>SUMIFS(СВЦЭМ!$K$34:$K$777,СВЦЭМ!$A$34:$A$777,$A369,СВЦЭМ!$B$33:$B$776,X$354)+'СЕТ СН'!$F$13</f>
        <v>0</v>
      </c>
      <c r="Y369" s="36">
        <f>SUMIFS(СВЦЭМ!$K$34:$K$777,СВЦЭМ!$A$34:$A$777,$A369,СВЦЭМ!$B$33:$B$776,Y$354)+'СЕТ СН'!$F$13</f>
        <v>0</v>
      </c>
    </row>
    <row r="370" spans="1:25" ht="15.75" hidden="1" x14ac:dyDescent="0.2">
      <c r="A370" s="35">
        <f t="shared" si="10"/>
        <v>43877</v>
      </c>
      <c r="B370" s="36">
        <f>SUMIFS(СВЦЭМ!$K$34:$K$777,СВЦЭМ!$A$34:$A$777,$A370,СВЦЭМ!$B$33:$B$776,B$354)+'СЕТ СН'!$F$13</f>
        <v>0</v>
      </c>
      <c r="C370" s="36">
        <f>SUMIFS(СВЦЭМ!$K$34:$K$777,СВЦЭМ!$A$34:$A$777,$A370,СВЦЭМ!$B$33:$B$776,C$354)+'СЕТ СН'!$F$13</f>
        <v>0</v>
      </c>
      <c r="D370" s="36">
        <f>SUMIFS(СВЦЭМ!$K$34:$K$777,СВЦЭМ!$A$34:$A$777,$A370,СВЦЭМ!$B$33:$B$776,D$354)+'СЕТ СН'!$F$13</f>
        <v>0</v>
      </c>
      <c r="E370" s="36">
        <f>SUMIFS(СВЦЭМ!$K$34:$K$777,СВЦЭМ!$A$34:$A$777,$A370,СВЦЭМ!$B$33:$B$776,E$354)+'СЕТ СН'!$F$13</f>
        <v>0</v>
      </c>
      <c r="F370" s="36">
        <f>SUMIFS(СВЦЭМ!$K$34:$K$777,СВЦЭМ!$A$34:$A$777,$A370,СВЦЭМ!$B$33:$B$776,F$354)+'СЕТ СН'!$F$13</f>
        <v>0</v>
      </c>
      <c r="G370" s="36">
        <f>SUMIFS(СВЦЭМ!$K$34:$K$777,СВЦЭМ!$A$34:$A$777,$A370,СВЦЭМ!$B$33:$B$776,G$354)+'СЕТ СН'!$F$13</f>
        <v>0</v>
      </c>
      <c r="H370" s="36">
        <f>SUMIFS(СВЦЭМ!$K$34:$K$777,СВЦЭМ!$A$34:$A$777,$A370,СВЦЭМ!$B$33:$B$776,H$354)+'СЕТ СН'!$F$13</f>
        <v>0</v>
      </c>
      <c r="I370" s="36">
        <f>SUMIFS(СВЦЭМ!$K$34:$K$777,СВЦЭМ!$A$34:$A$777,$A370,СВЦЭМ!$B$33:$B$776,I$354)+'СЕТ СН'!$F$13</f>
        <v>0</v>
      </c>
      <c r="J370" s="36">
        <f>SUMIFS(СВЦЭМ!$K$34:$K$777,СВЦЭМ!$A$34:$A$777,$A370,СВЦЭМ!$B$33:$B$776,J$354)+'СЕТ СН'!$F$13</f>
        <v>0</v>
      </c>
      <c r="K370" s="36">
        <f>SUMIFS(СВЦЭМ!$K$34:$K$777,СВЦЭМ!$A$34:$A$777,$A370,СВЦЭМ!$B$33:$B$776,K$354)+'СЕТ СН'!$F$13</f>
        <v>0</v>
      </c>
      <c r="L370" s="36">
        <f>SUMIFS(СВЦЭМ!$K$34:$K$777,СВЦЭМ!$A$34:$A$777,$A370,СВЦЭМ!$B$33:$B$776,L$354)+'СЕТ СН'!$F$13</f>
        <v>0</v>
      </c>
      <c r="M370" s="36">
        <f>SUMIFS(СВЦЭМ!$K$34:$K$777,СВЦЭМ!$A$34:$A$777,$A370,СВЦЭМ!$B$33:$B$776,M$354)+'СЕТ СН'!$F$13</f>
        <v>0</v>
      </c>
      <c r="N370" s="36">
        <f>SUMIFS(СВЦЭМ!$K$34:$K$777,СВЦЭМ!$A$34:$A$777,$A370,СВЦЭМ!$B$33:$B$776,N$354)+'СЕТ СН'!$F$13</f>
        <v>0</v>
      </c>
      <c r="O370" s="36">
        <f>SUMIFS(СВЦЭМ!$K$34:$K$777,СВЦЭМ!$A$34:$A$777,$A370,СВЦЭМ!$B$33:$B$776,O$354)+'СЕТ СН'!$F$13</f>
        <v>0</v>
      </c>
      <c r="P370" s="36">
        <f>SUMIFS(СВЦЭМ!$K$34:$K$777,СВЦЭМ!$A$34:$A$777,$A370,СВЦЭМ!$B$33:$B$776,P$354)+'СЕТ СН'!$F$13</f>
        <v>0</v>
      </c>
      <c r="Q370" s="36">
        <f>SUMIFS(СВЦЭМ!$K$34:$K$777,СВЦЭМ!$A$34:$A$777,$A370,СВЦЭМ!$B$33:$B$776,Q$354)+'СЕТ СН'!$F$13</f>
        <v>0</v>
      </c>
      <c r="R370" s="36">
        <f>SUMIFS(СВЦЭМ!$K$34:$K$777,СВЦЭМ!$A$34:$A$777,$A370,СВЦЭМ!$B$33:$B$776,R$354)+'СЕТ СН'!$F$13</f>
        <v>0</v>
      </c>
      <c r="S370" s="36">
        <f>SUMIFS(СВЦЭМ!$K$34:$K$777,СВЦЭМ!$A$34:$A$777,$A370,СВЦЭМ!$B$33:$B$776,S$354)+'СЕТ СН'!$F$13</f>
        <v>0</v>
      </c>
      <c r="T370" s="36">
        <f>SUMIFS(СВЦЭМ!$K$34:$K$777,СВЦЭМ!$A$34:$A$777,$A370,СВЦЭМ!$B$33:$B$776,T$354)+'СЕТ СН'!$F$13</f>
        <v>0</v>
      </c>
      <c r="U370" s="36">
        <f>SUMIFS(СВЦЭМ!$K$34:$K$777,СВЦЭМ!$A$34:$A$777,$A370,СВЦЭМ!$B$33:$B$776,U$354)+'СЕТ СН'!$F$13</f>
        <v>0</v>
      </c>
      <c r="V370" s="36">
        <f>SUMIFS(СВЦЭМ!$K$34:$K$777,СВЦЭМ!$A$34:$A$777,$A370,СВЦЭМ!$B$33:$B$776,V$354)+'СЕТ СН'!$F$13</f>
        <v>0</v>
      </c>
      <c r="W370" s="36">
        <f>SUMIFS(СВЦЭМ!$K$34:$K$777,СВЦЭМ!$A$34:$A$777,$A370,СВЦЭМ!$B$33:$B$776,W$354)+'СЕТ СН'!$F$13</f>
        <v>0</v>
      </c>
      <c r="X370" s="36">
        <f>SUMIFS(СВЦЭМ!$K$34:$K$777,СВЦЭМ!$A$34:$A$777,$A370,СВЦЭМ!$B$33:$B$776,X$354)+'СЕТ СН'!$F$13</f>
        <v>0</v>
      </c>
      <c r="Y370" s="36">
        <f>SUMIFS(СВЦЭМ!$K$34:$K$777,СВЦЭМ!$A$34:$A$777,$A370,СВЦЭМ!$B$33:$B$776,Y$354)+'СЕТ СН'!$F$13</f>
        <v>0</v>
      </c>
    </row>
    <row r="371" spans="1:25" ht="15.75" hidden="1" x14ac:dyDescent="0.2">
      <c r="A371" s="35">
        <f t="shared" si="10"/>
        <v>43878</v>
      </c>
      <c r="B371" s="36">
        <f>SUMIFS(СВЦЭМ!$K$34:$K$777,СВЦЭМ!$A$34:$A$777,$A371,СВЦЭМ!$B$33:$B$776,B$354)+'СЕТ СН'!$F$13</f>
        <v>0</v>
      </c>
      <c r="C371" s="36">
        <f>SUMIFS(СВЦЭМ!$K$34:$K$777,СВЦЭМ!$A$34:$A$777,$A371,СВЦЭМ!$B$33:$B$776,C$354)+'СЕТ СН'!$F$13</f>
        <v>0</v>
      </c>
      <c r="D371" s="36">
        <f>SUMIFS(СВЦЭМ!$K$34:$K$777,СВЦЭМ!$A$34:$A$777,$A371,СВЦЭМ!$B$33:$B$776,D$354)+'СЕТ СН'!$F$13</f>
        <v>0</v>
      </c>
      <c r="E371" s="36">
        <f>SUMIFS(СВЦЭМ!$K$34:$K$777,СВЦЭМ!$A$34:$A$777,$A371,СВЦЭМ!$B$33:$B$776,E$354)+'СЕТ СН'!$F$13</f>
        <v>0</v>
      </c>
      <c r="F371" s="36">
        <f>SUMIFS(СВЦЭМ!$K$34:$K$777,СВЦЭМ!$A$34:$A$777,$A371,СВЦЭМ!$B$33:$B$776,F$354)+'СЕТ СН'!$F$13</f>
        <v>0</v>
      </c>
      <c r="G371" s="36">
        <f>SUMIFS(СВЦЭМ!$K$34:$K$777,СВЦЭМ!$A$34:$A$777,$A371,СВЦЭМ!$B$33:$B$776,G$354)+'СЕТ СН'!$F$13</f>
        <v>0</v>
      </c>
      <c r="H371" s="36">
        <f>SUMIFS(СВЦЭМ!$K$34:$K$777,СВЦЭМ!$A$34:$A$777,$A371,СВЦЭМ!$B$33:$B$776,H$354)+'СЕТ СН'!$F$13</f>
        <v>0</v>
      </c>
      <c r="I371" s="36">
        <f>SUMIFS(СВЦЭМ!$K$34:$K$777,СВЦЭМ!$A$34:$A$777,$A371,СВЦЭМ!$B$33:$B$776,I$354)+'СЕТ СН'!$F$13</f>
        <v>0</v>
      </c>
      <c r="J371" s="36">
        <f>SUMIFS(СВЦЭМ!$K$34:$K$777,СВЦЭМ!$A$34:$A$777,$A371,СВЦЭМ!$B$33:$B$776,J$354)+'СЕТ СН'!$F$13</f>
        <v>0</v>
      </c>
      <c r="K371" s="36">
        <f>SUMIFS(СВЦЭМ!$K$34:$K$777,СВЦЭМ!$A$34:$A$777,$A371,СВЦЭМ!$B$33:$B$776,K$354)+'СЕТ СН'!$F$13</f>
        <v>0</v>
      </c>
      <c r="L371" s="36">
        <f>SUMIFS(СВЦЭМ!$K$34:$K$777,СВЦЭМ!$A$34:$A$777,$A371,СВЦЭМ!$B$33:$B$776,L$354)+'СЕТ СН'!$F$13</f>
        <v>0</v>
      </c>
      <c r="M371" s="36">
        <f>SUMIFS(СВЦЭМ!$K$34:$K$777,СВЦЭМ!$A$34:$A$777,$A371,СВЦЭМ!$B$33:$B$776,M$354)+'СЕТ СН'!$F$13</f>
        <v>0</v>
      </c>
      <c r="N371" s="36">
        <f>SUMIFS(СВЦЭМ!$K$34:$K$777,СВЦЭМ!$A$34:$A$777,$A371,СВЦЭМ!$B$33:$B$776,N$354)+'СЕТ СН'!$F$13</f>
        <v>0</v>
      </c>
      <c r="O371" s="36">
        <f>SUMIFS(СВЦЭМ!$K$34:$K$777,СВЦЭМ!$A$34:$A$777,$A371,СВЦЭМ!$B$33:$B$776,O$354)+'СЕТ СН'!$F$13</f>
        <v>0</v>
      </c>
      <c r="P371" s="36">
        <f>SUMIFS(СВЦЭМ!$K$34:$K$777,СВЦЭМ!$A$34:$A$777,$A371,СВЦЭМ!$B$33:$B$776,P$354)+'СЕТ СН'!$F$13</f>
        <v>0</v>
      </c>
      <c r="Q371" s="36">
        <f>SUMIFS(СВЦЭМ!$K$34:$K$777,СВЦЭМ!$A$34:$A$777,$A371,СВЦЭМ!$B$33:$B$776,Q$354)+'СЕТ СН'!$F$13</f>
        <v>0</v>
      </c>
      <c r="R371" s="36">
        <f>SUMIFS(СВЦЭМ!$K$34:$K$777,СВЦЭМ!$A$34:$A$777,$A371,СВЦЭМ!$B$33:$B$776,R$354)+'СЕТ СН'!$F$13</f>
        <v>0</v>
      </c>
      <c r="S371" s="36">
        <f>SUMIFS(СВЦЭМ!$K$34:$K$777,СВЦЭМ!$A$34:$A$777,$A371,СВЦЭМ!$B$33:$B$776,S$354)+'СЕТ СН'!$F$13</f>
        <v>0</v>
      </c>
      <c r="T371" s="36">
        <f>SUMIFS(СВЦЭМ!$K$34:$K$777,СВЦЭМ!$A$34:$A$777,$A371,СВЦЭМ!$B$33:$B$776,T$354)+'СЕТ СН'!$F$13</f>
        <v>0</v>
      </c>
      <c r="U371" s="36">
        <f>SUMIFS(СВЦЭМ!$K$34:$K$777,СВЦЭМ!$A$34:$A$777,$A371,СВЦЭМ!$B$33:$B$776,U$354)+'СЕТ СН'!$F$13</f>
        <v>0</v>
      </c>
      <c r="V371" s="36">
        <f>SUMIFS(СВЦЭМ!$K$34:$K$777,СВЦЭМ!$A$34:$A$777,$A371,СВЦЭМ!$B$33:$B$776,V$354)+'СЕТ СН'!$F$13</f>
        <v>0</v>
      </c>
      <c r="W371" s="36">
        <f>SUMIFS(СВЦЭМ!$K$34:$K$777,СВЦЭМ!$A$34:$A$777,$A371,СВЦЭМ!$B$33:$B$776,W$354)+'СЕТ СН'!$F$13</f>
        <v>0</v>
      </c>
      <c r="X371" s="36">
        <f>SUMIFS(СВЦЭМ!$K$34:$K$777,СВЦЭМ!$A$34:$A$777,$A371,СВЦЭМ!$B$33:$B$776,X$354)+'СЕТ СН'!$F$13</f>
        <v>0</v>
      </c>
      <c r="Y371" s="36">
        <f>SUMIFS(СВЦЭМ!$K$34:$K$777,СВЦЭМ!$A$34:$A$777,$A371,СВЦЭМ!$B$33:$B$776,Y$354)+'СЕТ СН'!$F$13</f>
        <v>0</v>
      </c>
    </row>
    <row r="372" spans="1:25" ht="15.75" hidden="1" x14ac:dyDescent="0.2">
      <c r="A372" s="35">
        <f t="shared" si="10"/>
        <v>43879</v>
      </c>
      <c r="B372" s="36">
        <f>SUMIFS(СВЦЭМ!$K$34:$K$777,СВЦЭМ!$A$34:$A$777,$A372,СВЦЭМ!$B$33:$B$776,B$354)+'СЕТ СН'!$F$13</f>
        <v>0</v>
      </c>
      <c r="C372" s="36">
        <f>SUMIFS(СВЦЭМ!$K$34:$K$777,СВЦЭМ!$A$34:$A$777,$A372,СВЦЭМ!$B$33:$B$776,C$354)+'СЕТ СН'!$F$13</f>
        <v>0</v>
      </c>
      <c r="D372" s="36">
        <f>SUMIFS(СВЦЭМ!$K$34:$K$777,СВЦЭМ!$A$34:$A$777,$A372,СВЦЭМ!$B$33:$B$776,D$354)+'СЕТ СН'!$F$13</f>
        <v>0</v>
      </c>
      <c r="E372" s="36">
        <f>SUMIFS(СВЦЭМ!$K$34:$K$777,СВЦЭМ!$A$34:$A$777,$A372,СВЦЭМ!$B$33:$B$776,E$354)+'СЕТ СН'!$F$13</f>
        <v>0</v>
      </c>
      <c r="F372" s="36">
        <f>SUMIFS(СВЦЭМ!$K$34:$K$777,СВЦЭМ!$A$34:$A$777,$A372,СВЦЭМ!$B$33:$B$776,F$354)+'СЕТ СН'!$F$13</f>
        <v>0</v>
      </c>
      <c r="G372" s="36">
        <f>SUMIFS(СВЦЭМ!$K$34:$K$777,СВЦЭМ!$A$34:$A$777,$A372,СВЦЭМ!$B$33:$B$776,G$354)+'СЕТ СН'!$F$13</f>
        <v>0</v>
      </c>
      <c r="H372" s="36">
        <f>SUMIFS(СВЦЭМ!$K$34:$K$777,СВЦЭМ!$A$34:$A$777,$A372,СВЦЭМ!$B$33:$B$776,H$354)+'СЕТ СН'!$F$13</f>
        <v>0</v>
      </c>
      <c r="I372" s="36">
        <f>SUMIFS(СВЦЭМ!$K$34:$K$777,СВЦЭМ!$A$34:$A$777,$A372,СВЦЭМ!$B$33:$B$776,I$354)+'СЕТ СН'!$F$13</f>
        <v>0</v>
      </c>
      <c r="J372" s="36">
        <f>SUMIFS(СВЦЭМ!$K$34:$K$777,СВЦЭМ!$A$34:$A$777,$A372,СВЦЭМ!$B$33:$B$776,J$354)+'СЕТ СН'!$F$13</f>
        <v>0</v>
      </c>
      <c r="K372" s="36">
        <f>SUMIFS(СВЦЭМ!$K$34:$K$777,СВЦЭМ!$A$34:$A$777,$A372,СВЦЭМ!$B$33:$B$776,K$354)+'СЕТ СН'!$F$13</f>
        <v>0</v>
      </c>
      <c r="L372" s="36">
        <f>SUMIFS(СВЦЭМ!$K$34:$K$777,СВЦЭМ!$A$34:$A$777,$A372,СВЦЭМ!$B$33:$B$776,L$354)+'СЕТ СН'!$F$13</f>
        <v>0</v>
      </c>
      <c r="M372" s="36">
        <f>SUMIFS(СВЦЭМ!$K$34:$K$777,СВЦЭМ!$A$34:$A$777,$A372,СВЦЭМ!$B$33:$B$776,M$354)+'СЕТ СН'!$F$13</f>
        <v>0</v>
      </c>
      <c r="N372" s="36">
        <f>SUMIFS(СВЦЭМ!$K$34:$K$777,СВЦЭМ!$A$34:$A$777,$A372,СВЦЭМ!$B$33:$B$776,N$354)+'СЕТ СН'!$F$13</f>
        <v>0</v>
      </c>
      <c r="O372" s="36">
        <f>SUMIFS(СВЦЭМ!$K$34:$K$777,СВЦЭМ!$A$34:$A$777,$A372,СВЦЭМ!$B$33:$B$776,O$354)+'СЕТ СН'!$F$13</f>
        <v>0</v>
      </c>
      <c r="P372" s="36">
        <f>SUMIFS(СВЦЭМ!$K$34:$K$777,СВЦЭМ!$A$34:$A$777,$A372,СВЦЭМ!$B$33:$B$776,P$354)+'СЕТ СН'!$F$13</f>
        <v>0</v>
      </c>
      <c r="Q372" s="36">
        <f>SUMIFS(СВЦЭМ!$K$34:$K$777,СВЦЭМ!$A$34:$A$777,$A372,СВЦЭМ!$B$33:$B$776,Q$354)+'СЕТ СН'!$F$13</f>
        <v>0</v>
      </c>
      <c r="R372" s="36">
        <f>SUMIFS(СВЦЭМ!$K$34:$K$777,СВЦЭМ!$A$34:$A$777,$A372,СВЦЭМ!$B$33:$B$776,R$354)+'СЕТ СН'!$F$13</f>
        <v>0</v>
      </c>
      <c r="S372" s="36">
        <f>SUMIFS(СВЦЭМ!$K$34:$K$777,СВЦЭМ!$A$34:$A$777,$A372,СВЦЭМ!$B$33:$B$776,S$354)+'СЕТ СН'!$F$13</f>
        <v>0</v>
      </c>
      <c r="T372" s="36">
        <f>SUMIFS(СВЦЭМ!$K$34:$K$777,СВЦЭМ!$A$34:$A$777,$A372,СВЦЭМ!$B$33:$B$776,T$354)+'СЕТ СН'!$F$13</f>
        <v>0</v>
      </c>
      <c r="U372" s="36">
        <f>SUMIFS(СВЦЭМ!$K$34:$K$777,СВЦЭМ!$A$34:$A$777,$A372,СВЦЭМ!$B$33:$B$776,U$354)+'СЕТ СН'!$F$13</f>
        <v>0</v>
      </c>
      <c r="V372" s="36">
        <f>SUMIFS(СВЦЭМ!$K$34:$K$777,СВЦЭМ!$A$34:$A$777,$A372,СВЦЭМ!$B$33:$B$776,V$354)+'СЕТ СН'!$F$13</f>
        <v>0</v>
      </c>
      <c r="W372" s="36">
        <f>SUMIFS(СВЦЭМ!$K$34:$K$777,СВЦЭМ!$A$34:$A$777,$A372,СВЦЭМ!$B$33:$B$776,W$354)+'СЕТ СН'!$F$13</f>
        <v>0</v>
      </c>
      <c r="X372" s="36">
        <f>SUMIFS(СВЦЭМ!$K$34:$K$777,СВЦЭМ!$A$34:$A$777,$A372,СВЦЭМ!$B$33:$B$776,X$354)+'СЕТ СН'!$F$13</f>
        <v>0</v>
      </c>
      <c r="Y372" s="36">
        <f>SUMIFS(СВЦЭМ!$K$34:$K$777,СВЦЭМ!$A$34:$A$777,$A372,СВЦЭМ!$B$33:$B$776,Y$354)+'СЕТ СН'!$F$13</f>
        <v>0</v>
      </c>
    </row>
    <row r="373" spans="1:25" ht="15.75" hidden="1" x14ac:dyDescent="0.2">
      <c r="A373" s="35">
        <f t="shared" si="10"/>
        <v>43880</v>
      </c>
      <c r="B373" s="36">
        <f>SUMIFS(СВЦЭМ!$K$34:$K$777,СВЦЭМ!$A$34:$A$777,$A373,СВЦЭМ!$B$33:$B$776,B$354)+'СЕТ СН'!$F$13</f>
        <v>0</v>
      </c>
      <c r="C373" s="36">
        <f>SUMIFS(СВЦЭМ!$K$34:$K$777,СВЦЭМ!$A$34:$A$777,$A373,СВЦЭМ!$B$33:$B$776,C$354)+'СЕТ СН'!$F$13</f>
        <v>0</v>
      </c>
      <c r="D373" s="36">
        <f>SUMIFS(СВЦЭМ!$K$34:$K$777,СВЦЭМ!$A$34:$A$777,$A373,СВЦЭМ!$B$33:$B$776,D$354)+'СЕТ СН'!$F$13</f>
        <v>0</v>
      </c>
      <c r="E373" s="36">
        <f>SUMIFS(СВЦЭМ!$K$34:$K$777,СВЦЭМ!$A$34:$A$777,$A373,СВЦЭМ!$B$33:$B$776,E$354)+'СЕТ СН'!$F$13</f>
        <v>0</v>
      </c>
      <c r="F373" s="36">
        <f>SUMIFS(СВЦЭМ!$K$34:$K$777,СВЦЭМ!$A$34:$A$777,$A373,СВЦЭМ!$B$33:$B$776,F$354)+'СЕТ СН'!$F$13</f>
        <v>0</v>
      </c>
      <c r="G373" s="36">
        <f>SUMIFS(СВЦЭМ!$K$34:$K$777,СВЦЭМ!$A$34:$A$777,$A373,СВЦЭМ!$B$33:$B$776,G$354)+'СЕТ СН'!$F$13</f>
        <v>0</v>
      </c>
      <c r="H373" s="36">
        <f>SUMIFS(СВЦЭМ!$K$34:$K$777,СВЦЭМ!$A$34:$A$777,$A373,СВЦЭМ!$B$33:$B$776,H$354)+'СЕТ СН'!$F$13</f>
        <v>0</v>
      </c>
      <c r="I373" s="36">
        <f>SUMIFS(СВЦЭМ!$K$34:$K$777,СВЦЭМ!$A$34:$A$777,$A373,СВЦЭМ!$B$33:$B$776,I$354)+'СЕТ СН'!$F$13</f>
        <v>0</v>
      </c>
      <c r="J373" s="36">
        <f>SUMIFS(СВЦЭМ!$K$34:$K$777,СВЦЭМ!$A$34:$A$777,$A373,СВЦЭМ!$B$33:$B$776,J$354)+'СЕТ СН'!$F$13</f>
        <v>0</v>
      </c>
      <c r="K373" s="36">
        <f>SUMIFS(СВЦЭМ!$K$34:$K$777,СВЦЭМ!$A$34:$A$777,$A373,СВЦЭМ!$B$33:$B$776,K$354)+'СЕТ СН'!$F$13</f>
        <v>0</v>
      </c>
      <c r="L373" s="36">
        <f>SUMIFS(СВЦЭМ!$K$34:$K$777,СВЦЭМ!$A$34:$A$777,$A373,СВЦЭМ!$B$33:$B$776,L$354)+'СЕТ СН'!$F$13</f>
        <v>0</v>
      </c>
      <c r="M373" s="36">
        <f>SUMIFS(СВЦЭМ!$K$34:$K$777,СВЦЭМ!$A$34:$A$777,$A373,СВЦЭМ!$B$33:$B$776,M$354)+'СЕТ СН'!$F$13</f>
        <v>0</v>
      </c>
      <c r="N373" s="36">
        <f>SUMIFS(СВЦЭМ!$K$34:$K$777,СВЦЭМ!$A$34:$A$777,$A373,СВЦЭМ!$B$33:$B$776,N$354)+'СЕТ СН'!$F$13</f>
        <v>0</v>
      </c>
      <c r="O373" s="36">
        <f>SUMIFS(СВЦЭМ!$K$34:$K$777,СВЦЭМ!$A$34:$A$777,$A373,СВЦЭМ!$B$33:$B$776,O$354)+'СЕТ СН'!$F$13</f>
        <v>0</v>
      </c>
      <c r="P373" s="36">
        <f>SUMIFS(СВЦЭМ!$K$34:$K$777,СВЦЭМ!$A$34:$A$777,$A373,СВЦЭМ!$B$33:$B$776,P$354)+'СЕТ СН'!$F$13</f>
        <v>0</v>
      </c>
      <c r="Q373" s="36">
        <f>SUMIFS(СВЦЭМ!$K$34:$K$777,СВЦЭМ!$A$34:$A$777,$A373,СВЦЭМ!$B$33:$B$776,Q$354)+'СЕТ СН'!$F$13</f>
        <v>0</v>
      </c>
      <c r="R373" s="36">
        <f>SUMIFS(СВЦЭМ!$K$34:$K$777,СВЦЭМ!$A$34:$A$777,$A373,СВЦЭМ!$B$33:$B$776,R$354)+'СЕТ СН'!$F$13</f>
        <v>0</v>
      </c>
      <c r="S373" s="36">
        <f>SUMIFS(СВЦЭМ!$K$34:$K$777,СВЦЭМ!$A$34:$A$777,$A373,СВЦЭМ!$B$33:$B$776,S$354)+'СЕТ СН'!$F$13</f>
        <v>0</v>
      </c>
      <c r="T373" s="36">
        <f>SUMIFS(СВЦЭМ!$K$34:$K$777,СВЦЭМ!$A$34:$A$777,$A373,СВЦЭМ!$B$33:$B$776,T$354)+'СЕТ СН'!$F$13</f>
        <v>0</v>
      </c>
      <c r="U373" s="36">
        <f>SUMIFS(СВЦЭМ!$K$34:$K$777,СВЦЭМ!$A$34:$A$777,$A373,СВЦЭМ!$B$33:$B$776,U$354)+'СЕТ СН'!$F$13</f>
        <v>0</v>
      </c>
      <c r="V373" s="36">
        <f>SUMIFS(СВЦЭМ!$K$34:$K$777,СВЦЭМ!$A$34:$A$777,$A373,СВЦЭМ!$B$33:$B$776,V$354)+'СЕТ СН'!$F$13</f>
        <v>0</v>
      </c>
      <c r="W373" s="36">
        <f>SUMIFS(СВЦЭМ!$K$34:$K$777,СВЦЭМ!$A$34:$A$777,$A373,СВЦЭМ!$B$33:$B$776,W$354)+'СЕТ СН'!$F$13</f>
        <v>0</v>
      </c>
      <c r="X373" s="36">
        <f>SUMIFS(СВЦЭМ!$K$34:$K$777,СВЦЭМ!$A$34:$A$777,$A373,СВЦЭМ!$B$33:$B$776,X$354)+'СЕТ СН'!$F$13</f>
        <v>0</v>
      </c>
      <c r="Y373" s="36">
        <f>SUMIFS(СВЦЭМ!$K$34:$K$777,СВЦЭМ!$A$34:$A$777,$A373,СВЦЭМ!$B$33:$B$776,Y$354)+'СЕТ СН'!$F$13</f>
        <v>0</v>
      </c>
    </row>
    <row r="374" spans="1:25" ht="15.75" hidden="1" x14ac:dyDescent="0.2">
      <c r="A374" s="35">
        <f t="shared" si="10"/>
        <v>43881</v>
      </c>
      <c r="B374" s="36">
        <f>SUMIFS(СВЦЭМ!$K$34:$K$777,СВЦЭМ!$A$34:$A$777,$A374,СВЦЭМ!$B$33:$B$776,B$354)+'СЕТ СН'!$F$13</f>
        <v>0</v>
      </c>
      <c r="C374" s="36">
        <f>SUMIFS(СВЦЭМ!$K$34:$K$777,СВЦЭМ!$A$34:$A$777,$A374,СВЦЭМ!$B$33:$B$776,C$354)+'СЕТ СН'!$F$13</f>
        <v>0</v>
      </c>
      <c r="D374" s="36">
        <f>SUMIFS(СВЦЭМ!$K$34:$K$777,СВЦЭМ!$A$34:$A$777,$A374,СВЦЭМ!$B$33:$B$776,D$354)+'СЕТ СН'!$F$13</f>
        <v>0</v>
      </c>
      <c r="E374" s="36">
        <f>SUMIFS(СВЦЭМ!$K$34:$K$777,СВЦЭМ!$A$34:$A$777,$A374,СВЦЭМ!$B$33:$B$776,E$354)+'СЕТ СН'!$F$13</f>
        <v>0</v>
      </c>
      <c r="F374" s="36">
        <f>SUMIFS(СВЦЭМ!$K$34:$K$777,СВЦЭМ!$A$34:$A$777,$A374,СВЦЭМ!$B$33:$B$776,F$354)+'СЕТ СН'!$F$13</f>
        <v>0</v>
      </c>
      <c r="G374" s="36">
        <f>SUMIFS(СВЦЭМ!$K$34:$K$777,СВЦЭМ!$A$34:$A$777,$A374,СВЦЭМ!$B$33:$B$776,G$354)+'СЕТ СН'!$F$13</f>
        <v>0</v>
      </c>
      <c r="H374" s="36">
        <f>SUMIFS(СВЦЭМ!$K$34:$K$777,СВЦЭМ!$A$34:$A$777,$A374,СВЦЭМ!$B$33:$B$776,H$354)+'СЕТ СН'!$F$13</f>
        <v>0</v>
      </c>
      <c r="I374" s="36">
        <f>SUMIFS(СВЦЭМ!$K$34:$K$777,СВЦЭМ!$A$34:$A$777,$A374,СВЦЭМ!$B$33:$B$776,I$354)+'СЕТ СН'!$F$13</f>
        <v>0</v>
      </c>
      <c r="J374" s="36">
        <f>SUMIFS(СВЦЭМ!$K$34:$K$777,СВЦЭМ!$A$34:$A$777,$A374,СВЦЭМ!$B$33:$B$776,J$354)+'СЕТ СН'!$F$13</f>
        <v>0</v>
      </c>
      <c r="K374" s="36">
        <f>SUMIFS(СВЦЭМ!$K$34:$K$777,СВЦЭМ!$A$34:$A$777,$A374,СВЦЭМ!$B$33:$B$776,K$354)+'СЕТ СН'!$F$13</f>
        <v>0</v>
      </c>
      <c r="L374" s="36">
        <f>SUMIFS(СВЦЭМ!$K$34:$K$777,СВЦЭМ!$A$34:$A$777,$A374,СВЦЭМ!$B$33:$B$776,L$354)+'СЕТ СН'!$F$13</f>
        <v>0</v>
      </c>
      <c r="M374" s="36">
        <f>SUMIFS(СВЦЭМ!$K$34:$K$777,СВЦЭМ!$A$34:$A$777,$A374,СВЦЭМ!$B$33:$B$776,M$354)+'СЕТ СН'!$F$13</f>
        <v>0</v>
      </c>
      <c r="N374" s="36">
        <f>SUMIFS(СВЦЭМ!$K$34:$K$777,СВЦЭМ!$A$34:$A$777,$A374,СВЦЭМ!$B$33:$B$776,N$354)+'СЕТ СН'!$F$13</f>
        <v>0</v>
      </c>
      <c r="O374" s="36">
        <f>SUMIFS(СВЦЭМ!$K$34:$K$777,СВЦЭМ!$A$34:$A$777,$A374,СВЦЭМ!$B$33:$B$776,O$354)+'СЕТ СН'!$F$13</f>
        <v>0</v>
      </c>
      <c r="P374" s="36">
        <f>SUMIFS(СВЦЭМ!$K$34:$K$777,СВЦЭМ!$A$34:$A$777,$A374,СВЦЭМ!$B$33:$B$776,P$354)+'СЕТ СН'!$F$13</f>
        <v>0</v>
      </c>
      <c r="Q374" s="36">
        <f>SUMIFS(СВЦЭМ!$K$34:$K$777,СВЦЭМ!$A$34:$A$777,$A374,СВЦЭМ!$B$33:$B$776,Q$354)+'СЕТ СН'!$F$13</f>
        <v>0</v>
      </c>
      <c r="R374" s="36">
        <f>SUMIFS(СВЦЭМ!$K$34:$K$777,СВЦЭМ!$A$34:$A$777,$A374,СВЦЭМ!$B$33:$B$776,R$354)+'СЕТ СН'!$F$13</f>
        <v>0</v>
      </c>
      <c r="S374" s="36">
        <f>SUMIFS(СВЦЭМ!$K$34:$K$777,СВЦЭМ!$A$34:$A$777,$A374,СВЦЭМ!$B$33:$B$776,S$354)+'СЕТ СН'!$F$13</f>
        <v>0</v>
      </c>
      <c r="T374" s="36">
        <f>SUMIFS(СВЦЭМ!$K$34:$K$777,СВЦЭМ!$A$34:$A$777,$A374,СВЦЭМ!$B$33:$B$776,T$354)+'СЕТ СН'!$F$13</f>
        <v>0</v>
      </c>
      <c r="U374" s="36">
        <f>SUMIFS(СВЦЭМ!$K$34:$K$777,СВЦЭМ!$A$34:$A$777,$A374,СВЦЭМ!$B$33:$B$776,U$354)+'СЕТ СН'!$F$13</f>
        <v>0</v>
      </c>
      <c r="V374" s="36">
        <f>SUMIFS(СВЦЭМ!$K$34:$K$777,СВЦЭМ!$A$34:$A$777,$A374,СВЦЭМ!$B$33:$B$776,V$354)+'СЕТ СН'!$F$13</f>
        <v>0</v>
      </c>
      <c r="W374" s="36">
        <f>SUMIFS(СВЦЭМ!$K$34:$K$777,СВЦЭМ!$A$34:$A$777,$A374,СВЦЭМ!$B$33:$B$776,W$354)+'СЕТ СН'!$F$13</f>
        <v>0</v>
      </c>
      <c r="X374" s="36">
        <f>SUMIFS(СВЦЭМ!$K$34:$K$777,СВЦЭМ!$A$34:$A$777,$A374,СВЦЭМ!$B$33:$B$776,X$354)+'СЕТ СН'!$F$13</f>
        <v>0</v>
      </c>
      <c r="Y374" s="36">
        <f>SUMIFS(СВЦЭМ!$K$34:$K$777,СВЦЭМ!$A$34:$A$777,$A374,СВЦЭМ!$B$33:$B$776,Y$354)+'СЕТ СН'!$F$13</f>
        <v>0</v>
      </c>
    </row>
    <row r="375" spans="1:25" ht="15.75" hidden="1" x14ac:dyDescent="0.2">
      <c r="A375" s="35">
        <f t="shared" si="10"/>
        <v>43882</v>
      </c>
      <c r="B375" s="36">
        <f>SUMIFS(СВЦЭМ!$K$34:$K$777,СВЦЭМ!$A$34:$A$777,$A375,СВЦЭМ!$B$33:$B$776,B$354)+'СЕТ СН'!$F$13</f>
        <v>0</v>
      </c>
      <c r="C375" s="36">
        <f>SUMIFS(СВЦЭМ!$K$34:$K$777,СВЦЭМ!$A$34:$A$777,$A375,СВЦЭМ!$B$33:$B$776,C$354)+'СЕТ СН'!$F$13</f>
        <v>0</v>
      </c>
      <c r="D375" s="36">
        <f>SUMIFS(СВЦЭМ!$K$34:$K$777,СВЦЭМ!$A$34:$A$777,$A375,СВЦЭМ!$B$33:$B$776,D$354)+'СЕТ СН'!$F$13</f>
        <v>0</v>
      </c>
      <c r="E375" s="36">
        <f>SUMIFS(СВЦЭМ!$K$34:$K$777,СВЦЭМ!$A$34:$A$777,$A375,СВЦЭМ!$B$33:$B$776,E$354)+'СЕТ СН'!$F$13</f>
        <v>0</v>
      </c>
      <c r="F375" s="36">
        <f>SUMIFS(СВЦЭМ!$K$34:$K$777,СВЦЭМ!$A$34:$A$777,$A375,СВЦЭМ!$B$33:$B$776,F$354)+'СЕТ СН'!$F$13</f>
        <v>0</v>
      </c>
      <c r="G375" s="36">
        <f>SUMIFS(СВЦЭМ!$K$34:$K$777,СВЦЭМ!$A$34:$A$777,$A375,СВЦЭМ!$B$33:$B$776,G$354)+'СЕТ СН'!$F$13</f>
        <v>0</v>
      </c>
      <c r="H375" s="36">
        <f>SUMIFS(СВЦЭМ!$K$34:$K$777,СВЦЭМ!$A$34:$A$777,$A375,СВЦЭМ!$B$33:$B$776,H$354)+'СЕТ СН'!$F$13</f>
        <v>0</v>
      </c>
      <c r="I375" s="36">
        <f>SUMIFS(СВЦЭМ!$K$34:$K$777,СВЦЭМ!$A$34:$A$777,$A375,СВЦЭМ!$B$33:$B$776,I$354)+'СЕТ СН'!$F$13</f>
        <v>0</v>
      </c>
      <c r="J375" s="36">
        <f>SUMIFS(СВЦЭМ!$K$34:$K$777,СВЦЭМ!$A$34:$A$777,$A375,СВЦЭМ!$B$33:$B$776,J$354)+'СЕТ СН'!$F$13</f>
        <v>0</v>
      </c>
      <c r="K375" s="36">
        <f>SUMIFS(СВЦЭМ!$K$34:$K$777,СВЦЭМ!$A$34:$A$777,$A375,СВЦЭМ!$B$33:$B$776,K$354)+'СЕТ СН'!$F$13</f>
        <v>0</v>
      </c>
      <c r="L375" s="36">
        <f>SUMIFS(СВЦЭМ!$K$34:$K$777,СВЦЭМ!$A$34:$A$777,$A375,СВЦЭМ!$B$33:$B$776,L$354)+'СЕТ СН'!$F$13</f>
        <v>0</v>
      </c>
      <c r="M375" s="36">
        <f>SUMIFS(СВЦЭМ!$K$34:$K$777,СВЦЭМ!$A$34:$A$777,$A375,СВЦЭМ!$B$33:$B$776,M$354)+'СЕТ СН'!$F$13</f>
        <v>0</v>
      </c>
      <c r="N375" s="36">
        <f>SUMIFS(СВЦЭМ!$K$34:$K$777,СВЦЭМ!$A$34:$A$777,$A375,СВЦЭМ!$B$33:$B$776,N$354)+'СЕТ СН'!$F$13</f>
        <v>0</v>
      </c>
      <c r="O375" s="36">
        <f>SUMIFS(СВЦЭМ!$K$34:$K$777,СВЦЭМ!$A$34:$A$777,$A375,СВЦЭМ!$B$33:$B$776,O$354)+'СЕТ СН'!$F$13</f>
        <v>0</v>
      </c>
      <c r="P375" s="36">
        <f>SUMIFS(СВЦЭМ!$K$34:$K$777,СВЦЭМ!$A$34:$A$777,$A375,СВЦЭМ!$B$33:$B$776,P$354)+'СЕТ СН'!$F$13</f>
        <v>0</v>
      </c>
      <c r="Q375" s="36">
        <f>SUMIFS(СВЦЭМ!$K$34:$K$777,СВЦЭМ!$A$34:$A$777,$A375,СВЦЭМ!$B$33:$B$776,Q$354)+'СЕТ СН'!$F$13</f>
        <v>0</v>
      </c>
      <c r="R375" s="36">
        <f>SUMIFS(СВЦЭМ!$K$34:$K$777,СВЦЭМ!$A$34:$A$777,$A375,СВЦЭМ!$B$33:$B$776,R$354)+'СЕТ СН'!$F$13</f>
        <v>0</v>
      </c>
      <c r="S375" s="36">
        <f>SUMIFS(СВЦЭМ!$K$34:$K$777,СВЦЭМ!$A$34:$A$777,$A375,СВЦЭМ!$B$33:$B$776,S$354)+'СЕТ СН'!$F$13</f>
        <v>0</v>
      </c>
      <c r="T375" s="36">
        <f>SUMIFS(СВЦЭМ!$K$34:$K$777,СВЦЭМ!$A$34:$A$777,$A375,СВЦЭМ!$B$33:$B$776,T$354)+'СЕТ СН'!$F$13</f>
        <v>0</v>
      </c>
      <c r="U375" s="36">
        <f>SUMIFS(СВЦЭМ!$K$34:$K$777,СВЦЭМ!$A$34:$A$777,$A375,СВЦЭМ!$B$33:$B$776,U$354)+'СЕТ СН'!$F$13</f>
        <v>0</v>
      </c>
      <c r="V375" s="36">
        <f>SUMIFS(СВЦЭМ!$K$34:$K$777,СВЦЭМ!$A$34:$A$777,$A375,СВЦЭМ!$B$33:$B$776,V$354)+'СЕТ СН'!$F$13</f>
        <v>0</v>
      </c>
      <c r="W375" s="36">
        <f>SUMIFS(СВЦЭМ!$K$34:$K$777,СВЦЭМ!$A$34:$A$777,$A375,СВЦЭМ!$B$33:$B$776,W$354)+'СЕТ СН'!$F$13</f>
        <v>0</v>
      </c>
      <c r="X375" s="36">
        <f>SUMIFS(СВЦЭМ!$K$34:$K$777,СВЦЭМ!$A$34:$A$777,$A375,СВЦЭМ!$B$33:$B$776,X$354)+'СЕТ СН'!$F$13</f>
        <v>0</v>
      </c>
      <c r="Y375" s="36">
        <f>SUMIFS(СВЦЭМ!$K$34:$K$777,СВЦЭМ!$A$34:$A$777,$A375,СВЦЭМ!$B$33:$B$776,Y$354)+'СЕТ СН'!$F$13</f>
        <v>0</v>
      </c>
    </row>
    <row r="376" spans="1:25" ht="15.75" hidden="1" x14ac:dyDescent="0.2">
      <c r="A376" s="35">
        <f t="shared" si="10"/>
        <v>43883</v>
      </c>
      <c r="B376" s="36">
        <f>SUMIFS(СВЦЭМ!$K$34:$K$777,СВЦЭМ!$A$34:$A$777,$A376,СВЦЭМ!$B$33:$B$776,B$354)+'СЕТ СН'!$F$13</f>
        <v>0</v>
      </c>
      <c r="C376" s="36">
        <f>SUMIFS(СВЦЭМ!$K$34:$K$777,СВЦЭМ!$A$34:$A$777,$A376,СВЦЭМ!$B$33:$B$776,C$354)+'СЕТ СН'!$F$13</f>
        <v>0</v>
      </c>
      <c r="D376" s="36">
        <f>SUMIFS(СВЦЭМ!$K$34:$K$777,СВЦЭМ!$A$34:$A$777,$A376,СВЦЭМ!$B$33:$B$776,D$354)+'СЕТ СН'!$F$13</f>
        <v>0</v>
      </c>
      <c r="E376" s="36">
        <f>SUMIFS(СВЦЭМ!$K$34:$K$777,СВЦЭМ!$A$34:$A$777,$A376,СВЦЭМ!$B$33:$B$776,E$354)+'СЕТ СН'!$F$13</f>
        <v>0</v>
      </c>
      <c r="F376" s="36">
        <f>SUMIFS(СВЦЭМ!$K$34:$K$777,СВЦЭМ!$A$34:$A$777,$A376,СВЦЭМ!$B$33:$B$776,F$354)+'СЕТ СН'!$F$13</f>
        <v>0</v>
      </c>
      <c r="G376" s="36">
        <f>SUMIFS(СВЦЭМ!$K$34:$K$777,СВЦЭМ!$A$34:$A$777,$A376,СВЦЭМ!$B$33:$B$776,G$354)+'СЕТ СН'!$F$13</f>
        <v>0</v>
      </c>
      <c r="H376" s="36">
        <f>SUMIFS(СВЦЭМ!$K$34:$K$777,СВЦЭМ!$A$34:$A$777,$A376,СВЦЭМ!$B$33:$B$776,H$354)+'СЕТ СН'!$F$13</f>
        <v>0</v>
      </c>
      <c r="I376" s="36">
        <f>SUMIFS(СВЦЭМ!$K$34:$K$777,СВЦЭМ!$A$34:$A$777,$A376,СВЦЭМ!$B$33:$B$776,I$354)+'СЕТ СН'!$F$13</f>
        <v>0</v>
      </c>
      <c r="J376" s="36">
        <f>SUMIFS(СВЦЭМ!$K$34:$K$777,СВЦЭМ!$A$34:$A$777,$A376,СВЦЭМ!$B$33:$B$776,J$354)+'СЕТ СН'!$F$13</f>
        <v>0</v>
      </c>
      <c r="K376" s="36">
        <f>SUMIFS(СВЦЭМ!$K$34:$K$777,СВЦЭМ!$A$34:$A$777,$A376,СВЦЭМ!$B$33:$B$776,K$354)+'СЕТ СН'!$F$13</f>
        <v>0</v>
      </c>
      <c r="L376" s="36">
        <f>SUMIFS(СВЦЭМ!$K$34:$K$777,СВЦЭМ!$A$34:$A$777,$A376,СВЦЭМ!$B$33:$B$776,L$354)+'СЕТ СН'!$F$13</f>
        <v>0</v>
      </c>
      <c r="M376" s="36">
        <f>SUMIFS(СВЦЭМ!$K$34:$K$777,СВЦЭМ!$A$34:$A$777,$A376,СВЦЭМ!$B$33:$B$776,M$354)+'СЕТ СН'!$F$13</f>
        <v>0</v>
      </c>
      <c r="N376" s="36">
        <f>SUMIFS(СВЦЭМ!$K$34:$K$777,СВЦЭМ!$A$34:$A$777,$A376,СВЦЭМ!$B$33:$B$776,N$354)+'СЕТ СН'!$F$13</f>
        <v>0</v>
      </c>
      <c r="O376" s="36">
        <f>SUMIFS(СВЦЭМ!$K$34:$K$777,СВЦЭМ!$A$34:$A$777,$A376,СВЦЭМ!$B$33:$B$776,O$354)+'СЕТ СН'!$F$13</f>
        <v>0</v>
      </c>
      <c r="P376" s="36">
        <f>SUMIFS(СВЦЭМ!$K$34:$K$777,СВЦЭМ!$A$34:$A$777,$A376,СВЦЭМ!$B$33:$B$776,P$354)+'СЕТ СН'!$F$13</f>
        <v>0</v>
      </c>
      <c r="Q376" s="36">
        <f>SUMIFS(СВЦЭМ!$K$34:$K$777,СВЦЭМ!$A$34:$A$777,$A376,СВЦЭМ!$B$33:$B$776,Q$354)+'СЕТ СН'!$F$13</f>
        <v>0</v>
      </c>
      <c r="R376" s="36">
        <f>SUMIFS(СВЦЭМ!$K$34:$K$777,СВЦЭМ!$A$34:$A$777,$A376,СВЦЭМ!$B$33:$B$776,R$354)+'СЕТ СН'!$F$13</f>
        <v>0</v>
      </c>
      <c r="S376" s="36">
        <f>SUMIFS(СВЦЭМ!$K$34:$K$777,СВЦЭМ!$A$34:$A$777,$A376,СВЦЭМ!$B$33:$B$776,S$354)+'СЕТ СН'!$F$13</f>
        <v>0</v>
      </c>
      <c r="T376" s="36">
        <f>SUMIFS(СВЦЭМ!$K$34:$K$777,СВЦЭМ!$A$34:$A$777,$A376,СВЦЭМ!$B$33:$B$776,T$354)+'СЕТ СН'!$F$13</f>
        <v>0</v>
      </c>
      <c r="U376" s="36">
        <f>SUMIFS(СВЦЭМ!$K$34:$K$777,СВЦЭМ!$A$34:$A$777,$A376,СВЦЭМ!$B$33:$B$776,U$354)+'СЕТ СН'!$F$13</f>
        <v>0</v>
      </c>
      <c r="V376" s="36">
        <f>SUMIFS(СВЦЭМ!$K$34:$K$777,СВЦЭМ!$A$34:$A$777,$A376,СВЦЭМ!$B$33:$B$776,V$354)+'СЕТ СН'!$F$13</f>
        <v>0</v>
      </c>
      <c r="W376" s="36">
        <f>SUMIFS(СВЦЭМ!$K$34:$K$777,СВЦЭМ!$A$34:$A$777,$A376,СВЦЭМ!$B$33:$B$776,W$354)+'СЕТ СН'!$F$13</f>
        <v>0</v>
      </c>
      <c r="X376" s="36">
        <f>SUMIFS(СВЦЭМ!$K$34:$K$777,СВЦЭМ!$A$34:$A$777,$A376,СВЦЭМ!$B$33:$B$776,X$354)+'СЕТ СН'!$F$13</f>
        <v>0</v>
      </c>
      <c r="Y376" s="36">
        <f>SUMIFS(СВЦЭМ!$K$34:$K$777,СВЦЭМ!$A$34:$A$777,$A376,СВЦЭМ!$B$33:$B$776,Y$354)+'СЕТ СН'!$F$13</f>
        <v>0</v>
      </c>
    </row>
    <row r="377" spans="1:25" ht="15.75" hidden="1" x14ac:dyDescent="0.2">
      <c r="A377" s="35">
        <f t="shared" si="10"/>
        <v>43884</v>
      </c>
      <c r="B377" s="36">
        <f>SUMIFS(СВЦЭМ!$K$34:$K$777,СВЦЭМ!$A$34:$A$777,$A377,СВЦЭМ!$B$33:$B$776,B$354)+'СЕТ СН'!$F$13</f>
        <v>0</v>
      </c>
      <c r="C377" s="36">
        <f>SUMIFS(СВЦЭМ!$K$34:$K$777,СВЦЭМ!$A$34:$A$777,$A377,СВЦЭМ!$B$33:$B$776,C$354)+'СЕТ СН'!$F$13</f>
        <v>0</v>
      </c>
      <c r="D377" s="36">
        <f>SUMIFS(СВЦЭМ!$K$34:$K$777,СВЦЭМ!$A$34:$A$777,$A377,СВЦЭМ!$B$33:$B$776,D$354)+'СЕТ СН'!$F$13</f>
        <v>0</v>
      </c>
      <c r="E377" s="36">
        <f>SUMIFS(СВЦЭМ!$K$34:$K$777,СВЦЭМ!$A$34:$A$777,$A377,СВЦЭМ!$B$33:$B$776,E$354)+'СЕТ СН'!$F$13</f>
        <v>0</v>
      </c>
      <c r="F377" s="36">
        <f>SUMIFS(СВЦЭМ!$K$34:$K$777,СВЦЭМ!$A$34:$A$777,$A377,СВЦЭМ!$B$33:$B$776,F$354)+'СЕТ СН'!$F$13</f>
        <v>0</v>
      </c>
      <c r="G377" s="36">
        <f>SUMIFS(СВЦЭМ!$K$34:$K$777,СВЦЭМ!$A$34:$A$777,$A377,СВЦЭМ!$B$33:$B$776,G$354)+'СЕТ СН'!$F$13</f>
        <v>0</v>
      </c>
      <c r="H377" s="36">
        <f>SUMIFS(СВЦЭМ!$K$34:$K$777,СВЦЭМ!$A$34:$A$777,$A377,СВЦЭМ!$B$33:$B$776,H$354)+'СЕТ СН'!$F$13</f>
        <v>0</v>
      </c>
      <c r="I377" s="36">
        <f>SUMIFS(СВЦЭМ!$K$34:$K$777,СВЦЭМ!$A$34:$A$777,$A377,СВЦЭМ!$B$33:$B$776,I$354)+'СЕТ СН'!$F$13</f>
        <v>0</v>
      </c>
      <c r="J377" s="36">
        <f>SUMIFS(СВЦЭМ!$K$34:$K$777,СВЦЭМ!$A$34:$A$777,$A377,СВЦЭМ!$B$33:$B$776,J$354)+'СЕТ СН'!$F$13</f>
        <v>0</v>
      </c>
      <c r="K377" s="36">
        <f>SUMIFS(СВЦЭМ!$K$34:$K$777,СВЦЭМ!$A$34:$A$777,$A377,СВЦЭМ!$B$33:$B$776,K$354)+'СЕТ СН'!$F$13</f>
        <v>0</v>
      </c>
      <c r="L377" s="36">
        <f>SUMIFS(СВЦЭМ!$K$34:$K$777,СВЦЭМ!$A$34:$A$777,$A377,СВЦЭМ!$B$33:$B$776,L$354)+'СЕТ СН'!$F$13</f>
        <v>0</v>
      </c>
      <c r="M377" s="36">
        <f>SUMIFS(СВЦЭМ!$K$34:$K$777,СВЦЭМ!$A$34:$A$777,$A377,СВЦЭМ!$B$33:$B$776,M$354)+'СЕТ СН'!$F$13</f>
        <v>0</v>
      </c>
      <c r="N377" s="36">
        <f>SUMIFS(СВЦЭМ!$K$34:$K$777,СВЦЭМ!$A$34:$A$777,$A377,СВЦЭМ!$B$33:$B$776,N$354)+'СЕТ СН'!$F$13</f>
        <v>0</v>
      </c>
      <c r="O377" s="36">
        <f>SUMIFS(СВЦЭМ!$K$34:$K$777,СВЦЭМ!$A$34:$A$777,$A377,СВЦЭМ!$B$33:$B$776,O$354)+'СЕТ СН'!$F$13</f>
        <v>0</v>
      </c>
      <c r="P377" s="36">
        <f>SUMIFS(СВЦЭМ!$K$34:$K$777,СВЦЭМ!$A$34:$A$777,$A377,СВЦЭМ!$B$33:$B$776,P$354)+'СЕТ СН'!$F$13</f>
        <v>0</v>
      </c>
      <c r="Q377" s="36">
        <f>SUMIFS(СВЦЭМ!$K$34:$K$777,СВЦЭМ!$A$34:$A$777,$A377,СВЦЭМ!$B$33:$B$776,Q$354)+'СЕТ СН'!$F$13</f>
        <v>0</v>
      </c>
      <c r="R377" s="36">
        <f>SUMIFS(СВЦЭМ!$K$34:$K$777,СВЦЭМ!$A$34:$A$777,$A377,СВЦЭМ!$B$33:$B$776,R$354)+'СЕТ СН'!$F$13</f>
        <v>0</v>
      </c>
      <c r="S377" s="36">
        <f>SUMIFS(СВЦЭМ!$K$34:$K$777,СВЦЭМ!$A$34:$A$777,$A377,СВЦЭМ!$B$33:$B$776,S$354)+'СЕТ СН'!$F$13</f>
        <v>0</v>
      </c>
      <c r="T377" s="36">
        <f>SUMIFS(СВЦЭМ!$K$34:$K$777,СВЦЭМ!$A$34:$A$777,$A377,СВЦЭМ!$B$33:$B$776,T$354)+'СЕТ СН'!$F$13</f>
        <v>0</v>
      </c>
      <c r="U377" s="36">
        <f>SUMIFS(СВЦЭМ!$K$34:$K$777,СВЦЭМ!$A$34:$A$777,$A377,СВЦЭМ!$B$33:$B$776,U$354)+'СЕТ СН'!$F$13</f>
        <v>0</v>
      </c>
      <c r="V377" s="36">
        <f>SUMIFS(СВЦЭМ!$K$34:$K$777,СВЦЭМ!$A$34:$A$777,$A377,СВЦЭМ!$B$33:$B$776,V$354)+'СЕТ СН'!$F$13</f>
        <v>0</v>
      </c>
      <c r="W377" s="36">
        <f>SUMIFS(СВЦЭМ!$K$34:$K$777,СВЦЭМ!$A$34:$A$777,$A377,СВЦЭМ!$B$33:$B$776,W$354)+'СЕТ СН'!$F$13</f>
        <v>0</v>
      </c>
      <c r="X377" s="36">
        <f>SUMIFS(СВЦЭМ!$K$34:$K$777,СВЦЭМ!$A$34:$A$777,$A377,СВЦЭМ!$B$33:$B$776,X$354)+'СЕТ СН'!$F$13</f>
        <v>0</v>
      </c>
      <c r="Y377" s="36">
        <f>SUMIFS(СВЦЭМ!$K$34:$K$777,СВЦЭМ!$A$34:$A$777,$A377,СВЦЭМ!$B$33:$B$776,Y$354)+'СЕТ СН'!$F$13</f>
        <v>0</v>
      </c>
    </row>
    <row r="378" spans="1:25" ht="15.75" hidden="1" x14ac:dyDescent="0.2">
      <c r="A378" s="35">
        <f t="shared" si="10"/>
        <v>43885</v>
      </c>
      <c r="B378" s="36">
        <f>SUMIFS(СВЦЭМ!$K$34:$K$777,СВЦЭМ!$A$34:$A$777,$A378,СВЦЭМ!$B$33:$B$776,B$354)+'СЕТ СН'!$F$13</f>
        <v>0</v>
      </c>
      <c r="C378" s="36">
        <f>SUMIFS(СВЦЭМ!$K$34:$K$777,СВЦЭМ!$A$34:$A$777,$A378,СВЦЭМ!$B$33:$B$776,C$354)+'СЕТ СН'!$F$13</f>
        <v>0</v>
      </c>
      <c r="D378" s="36">
        <f>SUMIFS(СВЦЭМ!$K$34:$K$777,СВЦЭМ!$A$34:$A$777,$A378,СВЦЭМ!$B$33:$B$776,D$354)+'СЕТ СН'!$F$13</f>
        <v>0</v>
      </c>
      <c r="E378" s="36">
        <f>SUMIFS(СВЦЭМ!$K$34:$K$777,СВЦЭМ!$A$34:$A$777,$A378,СВЦЭМ!$B$33:$B$776,E$354)+'СЕТ СН'!$F$13</f>
        <v>0</v>
      </c>
      <c r="F378" s="36">
        <f>SUMIFS(СВЦЭМ!$K$34:$K$777,СВЦЭМ!$A$34:$A$777,$A378,СВЦЭМ!$B$33:$B$776,F$354)+'СЕТ СН'!$F$13</f>
        <v>0</v>
      </c>
      <c r="G378" s="36">
        <f>SUMIFS(СВЦЭМ!$K$34:$K$777,СВЦЭМ!$A$34:$A$777,$A378,СВЦЭМ!$B$33:$B$776,G$354)+'СЕТ СН'!$F$13</f>
        <v>0</v>
      </c>
      <c r="H378" s="36">
        <f>SUMIFS(СВЦЭМ!$K$34:$K$777,СВЦЭМ!$A$34:$A$777,$A378,СВЦЭМ!$B$33:$B$776,H$354)+'СЕТ СН'!$F$13</f>
        <v>0</v>
      </c>
      <c r="I378" s="36">
        <f>SUMIFS(СВЦЭМ!$K$34:$K$777,СВЦЭМ!$A$34:$A$777,$A378,СВЦЭМ!$B$33:$B$776,I$354)+'СЕТ СН'!$F$13</f>
        <v>0</v>
      </c>
      <c r="J378" s="36">
        <f>SUMIFS(СВЦЭМ!$K$34:$K$777,СВЦЭМ!$A$34:$A$777,$A378,СВЦЭМ!$B$33:$B$776,J$354)+'СЕТ СН'!$F$13</f>
        <v>0</v>
      </c>
      <c r="K378" s="36">
        <f>SUMIFS(СВЦЭМ!$K$34:$K$777,СВЦЭМ!$A$34:$A$777,$A378,СВЦЭМ!$B$33:$B$776,K$354)+'СЕТ СН'!$F$13</f>
        <v>0</v>
      </c>
      <c r="L378" s="36">
        <f>SUMIFS(СВЦЭМ!$K$34:$K$777,СВЦЭМ!$A$34:$A$777,$A378,СВЦЭМ!$B$33:$B$776,L$354)+'СЕТ СН'!$F$13</f>
        <v>0</v>
      </c>
      <c r="M378" s="36">
        <f>SUMIFS(СВЦЭМ!$K$34:$K$777,СВЦЭМ!$A$34:$A$777,$A378,СВЦЭМ!$B$33:$B$776,M$354)+'СЕТ СН'!$F$13</f>
        <v>0</v>
      </c>
      <c r="N378" s="36">
        <f>SUMIFS(СВЦЭМ!$K$34:$K$777,СВЦЭМ!$A$34:$A$777,$A378,СВЦЭМ!$B$33:$B$776,N$354)+'СЕТ СН'!$F$13</f>
        <v>0</v>
      </c>
      <c r="O378" s="36">
        <f>SUMIFS(СВЦЭМ!$K$34:$K$777,СВЦЭМ!$A$34:$A$777,$A378,СВЦЭМ!$B$33:$B$776,O$354)+'СЕТ СН'!$F$13</f>
        <v>0</v>
      </c>
      <c r="P378" s="36">
        <f>SUMIFS(СВЦЭМ!$K$34:$K$777,СВЦЭМ!$A$34:$A$777,$A378,СВЦЭМ!$B$33:$B$776,P$354)+'СЕТ СН'!$F$13</f>
        <v>0</v>
      </c>
      <c r="Q378" s="36">
        <f>SUMIFS(СВЦЭМ!$K$34:$K$777,СВЦЭМ!$A$34:$A$777,$A378,СВЦЭМ!$B$33:$B$776,Q$354)+'СЕТ СН'!$F$13</f>
        <v>0</v>
      </c>
      <c r="R378" s="36">
        <f>SUMIFS(СВЦЭМ!$K$34:$K$777,СВЦЭМ!$A$34:$A$777,$A378,СВЦЭМ!$B$33:$B$776,R$354)+'СЕТ СН'!$F$13</f>
        <v>0</v>
      </c>
      <c r="S378" s="36">
        <f>SUMIFS(СВЦЭМ!$K$34:$K$777,СВЦЭМ!$A$34:$A$777,$A378,СВЦЭМ!$B$33:$B$776,S$354)+'СЕТ СН'!$F$13</f>
        <v>0</v>
      </c>
      <c r="T378" s="36">
        <f>SUMIFS(СВЦЭМ!$K$34:$K$777,СВЦЭМ!$A$34:$A$777,$A378,СВЦЭМ!$B$33:$B$776,T$354)+'СЕТ СН'!$F$13</f>
        <v>0</v>
      </c>
      <c r="U378" s="36">
        <f>SUMIFS(СВЦЭМ!$K$34:$K$777,СВЦЭМ!$A$34:$A$777,$A378,СВЦЭМ!$B$33:$B$776,U$354)+'СЕТ СН'!$F$13</f>
        <v>0</v>
      </c>
      <c r="V378" s="36">
        <f>SUMIFS(СВЦЭМ!$K$34:$K$777,СВЦЭМ!$A$34:$A$777,$A378,СВЦЭМ!$B$33:$B$776,V$354)+'СЕТ СН'!$F$13</f>
        <v>0</v>
      </c>
      <c r="W378" s="36">
        <f>SUMIFS(СВЦЭМ!$K$34:$K$777,СВЦЭМ!$A$34:$A$777,$A378,СВЦЭМ!$B$33:$B$776,W$354)+'СЕТ СН'!$F$13</f>
        <v>0</v>
      </c>
      <c r="X378" s="36">
        <f>SUMIFS(СВЦЭМ!$K$34:$K$777,СВЦЭМ!$A$34:$A$777,$A378,СВЦЭМ!$B$33:$B$776,X$354)+'СЕТ СН'!$F$13</f>
        <v>0</v>
      </c>
      <c r="Y378" s="36">
        <f>SUMIFS(СВЦЭМ!$K$34:$K$777,СВЦЭМ!$A$34:$A$777,$A378,СВЦЭМ!$B$33:$B$776,Y$354)+'СЕТ СН'!$F$13</f>
        <v>0</v>
      </c>
    </row>
    <row r="379" spans="1:25" ht="15.75" hidden="1" x14ac:dyDescent="0.2">
      <c r="A379" s="35">
        <f t="shared" si="10"/>
        <v>43886</v>
      </c>
      <c r="B379" s="36">
        <f>SUMIFS(СВЦЭМ!$K$34:$K$777,СВЦЭМ!$A$34:$A$777,$A379,СВЦЭМ!$B$33:$B$776,B$354)+'СЕТ СН'!$F$13</f>
        <v>0</v>
      </c>
      <c r="C379" s="36">
        <f>SUMIFS(СВЦЭМ!$K$34:$K$777,СВЦЭМ!$A$34:$A$777,$A379,СВЦЭМ!$B$33:$B$776,C$354)+'СЕТ СН'!$F$13</f>
        <v>0</v>
      </c>
      <c r="D379" s="36">
        <f>SUMIFS(СВЦЭМ!$K$34:$K$777,СВЦЭМ!$A$34:$A$777,$A379,СВЦЭМ!$B$33:$B$776,D$354)+'СЕТ СН'!$F$13</f>
        <v>0</v>
      </c>
      <c r="E379" s="36">
        <f>SUMIFS(СВЦЭМ!$K$34:$K$777,СВЦЭМ!$A$34:$A$777,$A379,СВЦЭМ!$B$33:$B$776,E$354)+'СЕТ СН'!$F$13</f>
        <v>0</v>
      </c>
      <c r="F379" s="36">
        <f>SUMIFS(СВЦЭМ!$K$34:$K$777,СВЦЭМ!$A$34:$A$777,$A379,СВЦЭМ!$B$33:$B$776,F$354)+'СЕТ СН'!$F$13</f>
        <v>0</v>
      </c>
      <c r="G379" s="36">
        <f>SUMIFS(СВЦЭМ!$K$34:$K$777,СВЦЭМ!$A$34:$A$777,$A379,СВЦЭМ!$B$33:$B$776,G$354)+'СЕТ СН'!$F$13</f>
        <v>0</v>
      </c>
      <c r="H379" s="36">
        <f>SUMIFS(СВЦЭМ!$K$34:$K$777,СВЦЭМ!$A$34:$A$777,$A379,СВЦЭМ!$B$33:$B$776,H$354)+'СЕТ СН'!$F$13</f>
        <v>0</v>
      </c>
      <c r="I379" s="36">
        <f>SUMIFS(СВЦЭМ!$K$34:$K$777,СВЦЭМ!$A$34:$A$777,$A379,СВЦЭМ!$B$33:$B$776,I$354)+'СЕТ СН'!$F$13</f>
        <v>0</v>
      </c>
      <c r="J379" s="36">
        <f>SUMIFS(СВЦЭМ!$K$34:$K$777,СВЦЭМ!$A$34:$A$777,$A379,СВЦЭМ!$B$33:$B$776,J$354)+'СЕТ СН'!$F$13</f>
        <v>0</v>
      </c>
      <c r="K379" s="36">
        <f>SUMIFS(СВЦЭМ!$K$34:$K$777,СВЦЭМ!$A$34:$A$777,$A379,СВЦЭМ!$B$33:$B$776,K$354)+'СЕТ СН'!$F$13</f>
        <v>0</v>
      </c>
      <c r="L379" s="36">
        <f>SUMIFS(СВЦЭМ!$K$34:$K$777,СВЦЭМ!$A$34:$A$777,$A379,СВЦЭМ!$B$33:$B$776,L$354)+'СЕТ СН'!$F$13</f>
        <v>0</v>
      </c>
      <c r="M379" s="36">
        <f>SUMIFS(СВЦЭМ!$K$34:$K$777,СВЦЭМ!$A$34:$A$777,$A379,СВЦЭМ!$B$33:$B$776,M$354)+'СЕТ СН'!$F$13</f>
        <v>0</v>
      </c>
      <c r="N379" s="36">
        <f>SUMIFS(СВЦЭМ!$K$34:$K$777,СВЦЭМ!$A$34:$A$777,$A379,СВЦЭМ!$B$33:$B$776,N$354)+'СЕТ СН'!$F$13</f>
        <v>0</v>
      </c>
      <c r="O379" s="36">
        <f>SUMIFS(СВЦЭМ!$K$34:$K$777,СВЦЭМ!$A$34:$A$777,$A379,СВЦЭМ!$B$33:$B$776,O$354)+'СЕТ СН'!$F$13</f>
        <v>0</v>
      </c>
      <c r="P379" s="36">
        <f>SUMIFS(СВЦЭМ!$K$34:$K$777,СВЦЭМ!$A$34:$A$777,$A379,СВЦЭМ!$B$33:$B$776,P$354)+'СЕТ СН'!$F$13</f>
        <v>0</v>
      </c>
      <c r="Q379" s="36">
        <f>SUMIFS(СВЦЭМ!$K$34:$K$777,СВЦЭМ!$A$34:$A$777,$A379,СВЦЭМ!$B$33:$B$776,Q$354)+'СЕТ СН'!$F$13</f>
        <v>0</v>
      </c>
      <c r="R379" s="36">
        <f>SUMIFS(СВЦЭМ!$K$34:$K$777,СВЦЭМ!$A$34:$A$777,$A379,СВЦЭМ!$B$33:$B$776,R$354)+'СЕТ СН'!$F$13</f>
        <v>0</v>
      </c>
      <c r="S379" s="36">
        <f>SUMIFS(СВЦЭМ!$K$34:$K$777,СВЦЭМ!$A$34:$A$777,$A379,СВЦЭМ!$B$33:$B$776,S$354)+'СЕТ СН'!$F$13</f>
        <v>0</v>
      </c>
      <c r="T379" s="36">
        <f>SUMIFS(СВЦЭМ!$K$34:$K$777,СВЦЭМ!$A$34:$A$777,$A379,СВЦЭМ!$B$33:$B$776,T$354)+'СЕТ СН'!$F$13</f>
        <v>0</v>
      </c>
      <c r="U379" s="36">
        <f>SUMIFS(СВЦЭМ!$K$34:$K$777,СВЦЭМ!$A$34:$A$777,$A379,СВЦЭМ!$B$33:$B$776,U$354)+'СЕТ СН'!$F$13</f>
        <v>0</v>
      </c>
      <c r="V379" s="36">
        <f>SUMIFS(СВЦЭМ!$K$34:$K$777,СВЦЭМ!$A$34:$A$777,$A379,СВЦЭМ!$B$33:$B$776,V$354)+'СЕТ СН'!$F$13</f>
        <v>0</v>
      </c>
      <c r="W379" s="36">
        <f>SUMIFS(СВЦЭМ!$K$34:$K$777,СВЦЭМ!$A$34:$A$777,$A379,СВЦЭМ!$B$33:$B$776,W$354)+'СЕТ СН'!$F$13</f>
        <v>0</v>
      </c>
      <c r="X379" s="36">
        <f>SUMIFS(СВЦЭМ!$K$34:$K$777,СВЦЭМ!$A$34:$A$777,$A379,СВЦЭМ!$B$33:$B$776,X$354)+'СЕТ СН'!$F$13</f>
        <v>0</v>
      </c>
      <c r="Y379" s="36">
        <f>SUMIFS(СВЦЭМ!$K$34:$K$777,СВЦЭМ!$A$34:$A$777,$A379,СВЦЭМ!$B$33:$B$776,Y$354)+'СЕТ СН'!$F$13</f>
        <v>0</v>
      </c>
    </row>
    <row r="380" spans="1:25" ht="15.75" hidden="1" x14ac:dyDescent="0.2">
      <c r="A380" s="35">
        <f t="shared" si="10"/>
        <v>43887</v>
      </c>
      <c r="B380" s="36">
        <f>SUMIFS(СВЦЭМ!$K$34:$K$777,СВЦЭМ!$A$34:$A$777,$A380,СВЦЭМ!$B$33:$B$776,B$354)+'СЕТ СН'!$F$13</f>
        <v>0</v>
      </c>
      <c r="C380" s="36">
        <f>SUMIFS(СВЦЭМ!$K$34:$K$777,СВЦЭМ!$A$34:$A$777,$A380,СВЦЭМ!$B$33:$B$776,C$354)+'СЕТ СН'!$F$13</f>
        <v>0</v>
      </c>
      <c r="D380" s="36">
        <f>SUMIFS(СВЦЭМ!$K$34:$K$777,СВЦЭМ!$A$34:$A$777,$A380,СВЦЭМ!$B$33:$B$776,D$354)+'СЕТ СН'!$F$13</f>
        <v>0</v>
      </c>
      <c r="E380" s="36">
        <f>SUMIFS(СВЦЭМ!$K$34:$K$777,СВЦЭМ!$A$34:$A$777,$A380,СВЦЭМ!$B$33:$B$776,E$354)+'СЕТ СН'!$F$13</f>
        <v>0</v>
      </c>
      <c r="F380" s="36">
        <f>SUMIFS(СВЦЭМ!$K$34:$K$777,СВЦЭМ!$A$34:$A$777,$A380,СВЦЭМ!$B$33:$B$776,F$354)+'СЕТ СН'!$F$13</f>
        <v>0</v>
      </c>
      <c r="G380" s="36">
        <f>SUMIFS(СВЦЭМ!$K$34:$K$777,СВЦЭМ!$A$34:$A$777,$A380,СВЦЭМ!$B$33:$B$776,G$354)+'СЕТ СН'!$F$13</f>
        <v>0</v>
      </c>
      <c r="H380" s="36">
        <f>SUMIFS(СВЦЭМ!$K$34:$K$777,СВЦЭМ!$A$34:$A$777,$A380,СВЦЭМ!$B$33:$B$776,H$354)+'СЕТ СН'!$F$13</f>
        <v>0</v>
      </c>
      <c r="I380" s="36">
        <f>SUMIFS(СВЦЭМ!$K$34:$K$777,СВЦЭМ!$A$34:$A$777,$A380,СВЦЭМ!$B$33:$B$776,I$354)+'СЕТ СН'!$F$13</f>
        <v>0</v>
      </c>
      <c r="J380" s="36">
        <f>SUMIFS(СВЦЭМ!$K$34:$K$777,СВЦЭМ!$A$34:$A$777,$A380,СВЦЭМ!$B$33:$B$776,J$354)+'СЕТ СН'!$F$13</f>
        <v>0</v>
      </c>
      <c r="K380" s="36">
        <f>SUMIFS(СВЦЭМ!$K$34:$K$777,СВЦЭМ!$A$34:$A$777,$A380,СВЦЭМ!$B$33:$B$776,K$354)+'СЕТ СН'!$F$13</f>
        <v>0</v>
      </c>
      <c r="L380" s="36">
        <f>SUMIFS(СВЦЭМ!$K$34:$K$777,СВЦЭМ!$A$34:$A$777,$A380,СВЦЭМ!$B$33:$B$776,L$354)+'СЕТ СН'!$F$13</f>
        <v>0</v>
      </c>
      <c r="M380" s="36">
        <f>SUMIFS(СВЦЭМ!$K$34:$K$777,СВЦЭМ!$A$34:$A$777,$A380,СВЦЭМ!$B$33:$B$776,M$354)+'СЕТ СН'!$F$13</f>
        <v>0</v>
      </c>
      <c r="N380" s="36">
        <f>SUMIFS(СВЦЭМ!$K$34:$K$777,СВЦЭМ!$A$34:$A$777,$A380,СВЦЭМ!$B$33:$B$776,N$354)+'СЕТ СН'!$F$13</f>
        <v>0</v>
      </c>
      <c r="O380" s="36">
        <f>SUMIFS(СВЦЭМ!$K$34:$K$777,СВЦЭМ!$A$34:$A$777,$A380,СВЦЭМ!$B$33:$B$776,O$354)+'СЕТ СН'!$F$13</f>
        <v>0</v>
      </c>
      <c r="P380" s="36">
        <f>SUMIFS(СВЦЭМ!$K$34:$K$777,СВЦЭМ!$A$34:$A$777,$A380,СВЦЭМ!$B$33:$B$776,P$354)+'СЕТ СН'!$F$13</f>
        <v>0</v>
      </c>
      <c r="Q380" s="36">
        <f>SUMIFS(СВЦЭМ!$K$34:$K$777,СВЦЭМ!$A$34:$A$777,$A380,СВЦЭМ!$B$33:$B$776,Q$354)+'СЕТ СН'!$F$13</f>
        <v>0</v>
      </c>
      <c r="R380" s="36">
        <f>SUMIFS(СВЦЭМ!$K$34:$K$777,СВЦЭМ!$A$34:$A$777,$A380,СВЦЭМ!$B$33:$B$776,R$354)+'СЕТ СН'!$F$13</f>
        <v>0</v>
      </c>
      <c r="S380" s="36">
        <f>SUMIFS(СВЦЭМ!$K$34:$K$777,СВЦЭМ!$A$34:$A$777,$A380,СВЦЭМ!$B$33:$B$776,S$354)+'СЕТ СН'!$F$13</f>
        <v>0</v>
      </c>
      <c r="T380" s="36">
        <f>SUMIFS(СВЦЭМ!$K$34:$K$777,СВЦЭМ!$A$34:$A$777,$A380,СВЦЭМ!$B$33:$B$776,T$354)+'СЕТ СН'!$F$13</f>
        <v>0</v>
      </c>
      <c r="U380" s="36">
        <f>SUMIFS(СВЦЭМ!$K$34:$K$777,СВЦЭМ!$A$34:$A$777,$A380,СВЦЭМ!$B$33:$B$776,U$354)+'СЕТ СН'!$F$13</f>
        <v>0</v>
      </c>
      <c r="V380" s="36">
        <f>SUMIFS(СВЦЭМ!$K$34:$K$777,СВЦЭМ!$A$34:$A$777,$A380,СВЦЭМ!$B$33:$B$776,V$354)+'СЕТ СН'!$F$13</f>
        <v>0</v>
      </c>
      <c r="W380" s="36">
        <f>SUMIFS(СВЦЭМ!$K$34:$K$777,СВЦЭМ!$A$34:$A$777,$A380,СВЦЭМ!$B$33:$B$776,W$354)+'СЕТ СН'!$F$13</f>
        <v>0</v>
      </c>
      <c r="X380" s="36">
        <f>SUMIFS(СВЦЭМ!$K$34:$K$777,СВЦЭМ!$A$34:$A$777,$A380,СВЦЭМ!$B$33:$B$776,X$354)+'СЕТ СН'!$F$13</f>
        <v>0</v>
      </c>
      <c r="Y380" s="36">
        <f>SUMIFS(СВЦЭМ!$K$34:$K$777,СВЦЭМ!$A$34:$A$777,$A380,СВЦЭМ!$B$33:$B$776,Y$354)+'СЕТ СН'!$F$13</f>
        <v>0</v>
      </c>
    </row>
    <row r="381" spans="1:25" ht="15.75" hidden="1" x14ac:dyDescent="0.2">
      <c r="A381" s="35">
        <f t="shared" si="10"/>
        <v>43888</v>
      </c>
      <c r="B381" s="36">
        <f>SUMIFS(СВЦЭМ!$K$34:$K$777,СВЦЭМ!$A$34:$A$777,$A381,СВЦЭМ!$B$33:$B$776,B$354)+'СЕТ СН'!$F$13</f>
        <v>0</v>
      </c>
      <c r="C381" s="36">
        <f>SUMIFS(СВЦЭМ!$K$34:$K$777,СВЦЭМ!$A$34:$A$777,$A381,СВЦЭМ!$B$33:$B$776,C$354)+'СЕТ СН'!$F$13</f>
        <v>0</v>
      </c>
      <c r="D381" s="36">
        <f>SUMIFS(СВЦЭМ!$K$34:$K$777,СВЦЭМ!$A$34:$A$777,$A381,СВЦЭМ!$B$33:$B$776,D$354)+'СЕТ СН'!$F$13</f>
        <v>0</v>
      </c>
      <c r="E381" s="36">
        <f>SUMIFS(СВЦЭМ!$K$34:$K$777,СВЦЭМ!$A$34:$A$777,$A381,СВЦЭМ!$B$33:$B$776,E$354)+'СЕТ СН'!$F$13</f>
        <v>0</v>
      </c>
      <c r="F381" s="36">
        <f>SUMIFS(СВЦЭМ!$K$34:$K$777,СВЦЭМ!$A$34:$A$777,$A381,СВЦЭМ!$B$33:$B$776,F$354)+'СЕТ СН'!$F$13</f>
        <v>0</v>
      </c>
      <c r="G381" s="36">
        <f>SUMIFS(СВЦЭМ!$K$34:$K$777,СВЦЭМ!$A$34:$A$777,$A381,СВЦЭМ!$B$33:$B$776,G$354)+'СЕТ СН'!$F$13</f>
        <v>0</v>
      </c>
      <c r="H381" s="36">
        <f>SUMIFS(СВЦЭМ!$K$34:$K$777,СВЦЭМ!$A$34:$A$777,$A381,СВЦЭМ!$B$33:$B$776,H$354)+'СЕТ СН'!$F$13</f>
        <v>0</v>
      </c>
      <c r="I381" s="36">
        <f>SUMIFS(СВЦЭМ!$K$34:$K$777,СВЦЭМ!$A$34:$A$777,$A381,СВЦЭМ!$B$33:$B$776,I$354)+'СЕТ СН'!$F$13</f>
        <v>0</v>
      </c>
      <c r="J381" s="36">
        <f>SUMIFS(СВЦЭМ!$K$34:$K$777,СВЦЭМ!$A$34:$A$777,$A381,СВЦЭМ!$B$33:$B$776,J$354)+'СЕТ СН'!$F$13</f>
        <v>0</v>
      </c>
      <c r="K381" s="36">
        <f>SUMIFS(СВЦЭМ!$K$34:$K$777,СВЦЭМ!$A$34:$A$777,$A381,СВЦЭМ!$B$33:$B$776,K$354)+'СЕТ СН'!$F$13</f>
        <v>0</v>
      </c>
      <c r="L381" s="36">
        <f>SUMIFS(СВЦЭМ!$K$34:$K$777,СВЦЭМ!$A$34:$A$777,$A381,СВЦЭМ!$B$33:$B$776,L$354)+'СЕТ СН'!$F$13</f>
        <v>0</v>
      </c>
      <c r="M381" s="36">
        <f>SUMIFS(СВЦЭМ!$K$34:$K$777,СВЦЭМ!$A$34:$A$777,$A381,СВЦЭМ!$B$33:$B$776,M$354)+'СЕТ СН'!$F$13</f>
        <v>0</v>
      </c>
      <c r="N381" s="36">
        <f>SUMIFS(СВЦЭМ!$K$34:$K$777,СВЦЭМ!$A$34:$A$777,$A381,СВЦЭМ!$B$33:$B$776,N$354)+'СЕТ СН'!$F$13</f>
        <v>0</v>
      </c>
      <c r="O381" s="36">
        <f>SUMIFS(СВЦЭМ!$K$34:$K$777,СВЦЭМ!$A$34:$A$777,$A381,СВЦЭМ!$B$33:$B$776,O$354)+'СЕТ СН'!$F$13</f>
        <v>0</v>
      </c>
      <c r="P381" s="36">
        <f>SUMIFS(СВЦЭМ!$K$34:$K$777,СВЦЭМ!$A$34:$A$777,$A381,СВЦЭМ!$B$33:$B$776,P$354)+'СЕТ СН'!$F$13</f>
        <v>0</v>
      </c>
      <c r="Q381" s="36">
        <f>SUMIFS(СВЦЭМ!$K$34:$K$777,СВЦЭМ!$A$34:$A$777,$A381,СВЦЭМ!$B$33:$B$776,Q$354)+'СЕТ СН'!$F$13</f>
        <v>0</v>
      </c>
      <c r="R381" s="36">
        <f>SUMIFS(СВЦЭМ!$K$34:$K$777,СВЦЭМ!$A$34:$A$777,$A381,СВЦЭМ!$B$33:$B$776,R$354)+'СЕТ СН'!$F$13</f>
        <v>0</v>
      </c>
      <c r="S381" s="36">
        <f>SUMIFS(СВЦЭМ!$K$34:$K$777,СВЦЭМ!$A$34:$A$777,$A381,СВЦЭМ!$B$33:$B$776,S$354)+'СЕТ СН'!$F$13</f>
        <v>0</v>
      </c>
      <c r="T381" s="36">
        <f>SUMIFS(СВЦЭМ!$K$34:$K$777,СВЦЭМ!$A$34:$A$777,$A381,СВЦЭМ!$B$33:$B$776,T$354)+'СЕТ СН'!$F$13</f>
        <v>0</v>
      </c>
      <c r="U381" s="36">
        <f>SUMIFS(СВЦЭМ!$K$34:$K$777,СВЦЭМ!$A$34:$A$777,$A381,СВЦЭМ!$B$33:$B$776,U$354)+'СЕТ СН'!$F$13</f>
        <v>0</v>
      </c>
      <c r="V381" s="36">
        <f>SUMIFS(СВЦЭМ!$K$34:$K$777,СВЦЭМ!$A$34:$A$777,$A381,СВЦЭМ!$B$33:$B$776,V$354)+'СЕТ СН'!$F$13</f>
        <v>0</v>
      </c>
      <c r="W381" s="36">
        <f>SUMIFS(СВЦЭМ!$K$34:$K$777,СВЦЭМ!$A$34:$A$777,$A381,СВЦЭМ!$B$33:$B$776,W$354)+'СЕТ СН'!$F$13</f>
        <v>0</v>
      </c>
      <c r="X381" s="36">
        <f>SUMIFS(СВЦЭМ!$K$34:$K$777,СВЦЭМ!$A$34:$A$777,$A381,СВЦЭМ!$B$33:$B$776,X$354)+'СЕТ СН'!$F$13</f>
        <v>0</v>
      </c>
      <c r="Y381" s="36">
        <f>SUMIFS(СВЦЭМ!$K$34:$K$777,СВЦЭМ!$A$34:$A$777,$A381,СВЦЭМ!$B$33:$B$776,Y$354)+'СЕТ СН'!$F$13</f>
        <v>0</v>
      </c>
    </row>
    <row r="382" spans="1:25" ht="15.75" hidden="1" x14ac:dyDescent="0.2">
      <c r="A382" s="35">
        <f t="shared" si="10"/>
        <v>43889</v>
      </c>
      <c r="B382" s="36">
        <f>SUMIFS(СВЦЭМ!$K$34:$K$777,СВЦЭМ!$A$34:$A$777,$A382,СВЦЭМ!$B$33:$B$776,B$354)+'СЕТ СН'!$F$13</f>
        <v>0</v>
      </c>
      <c r="C382" s="36">
        <f>SUMIFS(СВЦЭМ!$K$34:$K$777,СВЦЭМ!$A$34:$A$777,$A382,СВЦЭМ!$B$33:$B$776,C$354)+'СЕТ СН'!$F$13</f>
        <v>0</v>
      </c>
      <c r="D382" s="36">
        <f>SUMIFS(СВЦЭМ!$K$34:$K$777,СВЦЭМ!$A$34:$A$777,$A382,СВЦЭМ!$B$33:$B$776,D$354)+'СЕТ СН'!$F$13</f>
        <v>0</v>
      </c>
      <c r="E382" s="36">
        <f>SUMIFS(СВЦЭМ!$K$34:$K$777,СВЦЭМ!$A$34:$A$777,$A382,СВЦЭМ!$B$33:$B$776,E$354)+'СЕТ СН'!$F$13</f>
        <v>0</v>
      </c>
      <c r="F382" s="36">
        <f>SUMIFS(СВЦЭМ!$K$34:$K$777,СВЦЭМ!$A$34:$A$777,$A382,СВЦЭМ!$B$33:$B$776,F$354)+'СЕТ СН'!$F$13</f>
        <v>0</v>
      </c>
      <c r="G382" s="36">
        <f>SUMIFS(СВЦЭМ!$K$34:$K$777,СВЦЭМ!$A$34:$A$777,$A382,СВЦЭМ!$B$33:$B$776,G$354)+'СЕТ СН'!$F$13</f>
        <v>0</v>
      </c>
      <c r="H382" s="36">
        <f>SUMIFS(СВЦЭМ!$K$34:$K$777,СВЦЭМ!$A$34:$A$777,$A382,СВЦЭМ!$B$33:$B$776,H$354)+'СЕТ СН'!$F$13</f>
        <v>0</v>
      </c>
      <c r="I382" s="36">
        <f>SUMIFS(СВЦЭМ!$K$34:$K$777,СВЦЭМ!$A$34:$A$777,$A382,СВЦЭМ!$B$33:$B$776,I$354)+'СЕТ СН'!$F$13</f>
        <v>0</v>
      </c>
      <c r="J382" s="36">
        <f>SUMIFS(СВЦЭМ!$K$34:$K$777,СВЦЭМ!$A$34:$A$777,$A382,СВЦЭМ!$B$33:$B$776,J$354)+'СЕТ СН'!$F$13</f>
        <v>0</v>
      </c>
      <c r="K382" s="36">
        <f>SUMIFS(СВЦЭМ!$K$34:$K$777,СВЦЭМ!$A$34:$A$777,$A382,СВЦЭМ!$B$33:$B$776,K$354)+'СЕТ СН'!$F$13</f>
        <v>0</v>
      </c>
      <c r="L382" s="36">
        <f>SUMIFS(СВЦЭМ!$K$34:$K$777,СВЦЭМ!$A$34:$A$777,$A382,СВЦЭМ!$B$33:$B$776,L$354)+'СЕТ СН'!$F$13</f>
        <v>0</v>
      </c>
      <c r="M382" s="36">
        <f>SUMIFS(СВЦЭМ!$K$34:$K$777,СВЦЭМ!$A$34:$A$777,$A382,СВЦЭМ!$B$33:$B$776,M$354)+'СЕТ СН'!$F$13</f>
        <v>0</v>
      </c>
      <c r="N382" s="36">
        <f>SUMIFS(СВЦЭМ!$K$34:$K$777,СВЦЭМ!$A$34:$A$777,$A382,СВЦЭМ!$B$33:$B$776,N$354)+'СЕТ СН'!$F$13</f>
        <v>0</v>
      </c>
      <c r="O382" s="36">
        <f>SUMIFS(СВЦЭМ!$K$34:$K$777,СВЦЭМ!$A$34:$A$777,$A382,СВЦЭМ!$B$33:$B$776,O$354)+'СЕТ СН'!$F$13</f>
        <v>0</v>
      </c>
      <c r="P382" s="36">
        <f>SUMIFS(СВЦЭМ!$K$34:$K$777,СВЦЭМ!$A$34:$A$777,$A382,СВЦЭМ!$B$33:$B$776,P$354)+'СЕТ СН'!$F$13</f>
        <v>0</v>
      </c>
      <c r="Q382" s="36">
        <f>SUMIFS(СВЦЭМ!$K$34:$K$777,СВЦЭМ!$A$34:$A$777,$A382,СВЦЭМ!$B$33:$B$776,Q$354)+'СЕТ СН'!$F$13</f>
        <v>0</v>
      </c>
      <c r="R382" s="36">
        <f>SUMIFS(СВЦЭМ!$K$34:$K$777,СВЦЭМ!$A$34:$A$777,$A382,СВЦЭМ!$B$33:$B$776,R$354)+'СЕТ СН'!$F$13</f>
        <v>0</v>
      </c>
      <c r="S382" s="36">
        <f>SUMIFS(СВЦЭМ!$K$34:$K$777,СВЦЭМ!$A$34:$A$777,$A382,СВЦЭМ!$B$33:$B$776,S$354)+'СЕТ СН'!$F$13</f>
        <v>0</v>
      </c>
      <c r="T382" s="36">
        <f>SUMIFS(СВЦЭМ!$K$34:$K$777,СВЦЭМ!$A$34:$A$777,$A382,СВЦЭМ!$B$33:$B$776,T$354)+'СЕТ СН'!$F$13</f>
        <v>0</v>
      </c>
      <c r="U382" s="36">
        <f>SUMIFS(СВЦЭМ!$K$34:$K$777,СВЦЭМ!$A$34:$A$777,$A382,СВЦЭМ!$B$33:$B$776,U$354)+'СЕТ СН'!$F$13</f>
        <v>0</v>
      </c>
      <c r="V382" s="36">
        <f>SUMIFS(СВЦЭМ!$K$34:$K$777,СВЦЭМ!$A$34:$A$777,$A382,СВЦЭМ!$B$33:$B$776,V$354)+'СЕТ СН'!$F$13</f>
        <v>0</v>
      </c>
      <c r="W382" s="36">
        <f>SUMIFS(СВЦЭМ!$K$34:$K$777,СВЦЭМ!$A$34:$A$777,$A382,СВЦЭМ!$B$33:$B$776,W$354)+'СЕТ СН'!$F$13</f>
        <v>0</v>
      </c>
      <c r="X382" s="36">
        <f>SUMIFS(СВЦЭМ!$K$34:$K$777,СВЦЭМ!$A$34:$A$777,$A382,СВЦЭМ!$B$33:$B$776,X$354)+'СЕТ СН'!$F$13</f>
        <v>0</v>
      </c>
      <c r="Y382" s="36">
        <f>SUMIFS(СВЦЭМ!$K$34:$K$777,СВЦЭМ!$A$34:$A$777,$A382,СВЦЭМ!$B$33:$B$776,Y$354)+'СЕТ СН'!$F$13</f>
        <v>0</v>
      </c>
    </row>
    <row r="383" spans="1:25" ht="15.75" hidden="1" x14ac:dyDescent="0.2">
      <c r="A383" s="35">
        <f t="shared" si="10"/>
        <v>43890</v>
      </c>
      <c r="B383" s="36">
        <f>SUMIFS(СВЦЭМ!$K$34:$K$777,СВЦЭМ!$A$34:$A$777,$A383,СВЦЭМ!$B$33:$B$776,B$354)+'СЕТ СН'!$F$13</f>
        <v>0</v>
      </c>
      <c r="C383" s="36">
        <f>SUMIFS(СВЦЭМ!$K$34:$K$777,СВЦЭМ!$A$34:$A$777,$A383,СВЦЭМ!$B$33:$B$776,C$354)+'СЕТ СН'!$F$13</f>
        <v>0</v>
      </c>
      <c r="D383" s="36">
        <f>SUMIFS(СВЦЭМ!$K$34:$K$777,СВЦЭМ!$A$34:$A$777,$A383,СВЦЭМ!$B$33:$B$776,D$354)+'СЕТ СН'!$F$13</f>
        <v>0</v>
      </c>
      <c r="E383" s="36">
        <f>SUMIFS(СВЦЭМ!$K$34:$K$777,СВЦЭМ!$A$34:$A$777,$A383,СВЦЭМ!$B$33:$B$776,E$354)+'СЕТ СН'!$F$13</f>
        <v>0</v>
      </c>
      <c r="F383" s="36">
        <f>SUMIFS(СВЦЭМ!$K$34:$K$777,СВЦЭМ!$A$34:$A$777,$A383,СВЦЭМ!$B$33:$B$776,F$354)+'СЕТ СН'!$F$13</f>
        <v>0</v>
      </c>
      <c r="G383" s="36">
        <f>SUMIFS(СВЦЭМ!$K$34:$K$777,СВЦЭМ!$A$34:$A$777,$A383,СВЦЭМ!$B$33:$B$776,G$354)+'СЕТ СН'!$F$13</f>
        <v>0</v>
      </c>
      <c r="H383" s="36">
        <f>SUMIFS(СВЦЭМ!$K$34:$K$777,СВЦЭМ!$A$34:$A$777,$A383,СВЦЭМ!$B$33:$B$776,H$354)+'СЕТ СН'!$F$13</f>
        <v>0</v>
      </c>
      <c r="I383" s="36">
        <f>SUMIFS(СВЦЭМ!$K$34:$K$777,СВЦЭМ!$A$34:$A$777,$A383,СВЦЭМ!$B$33:$B$776,I$354)+'СЕТ СН'!$F$13</f>
        <v>0</v>
      </c>
      <c r="J383" s="36">
        <f>SUMIFS(СВЦЭМ!$K$34:$K$777,СВЦЭМ!$A$34:$A$777,$A383,СВЦЭМ!$B$33:$B$776,J$354)+'СЕТ СН'!$F$13</f>
        <v>0</v>
      </c>
      <c r="K383" s="36">
        <f>SUMIFS(СВЦЭМ!$K$34:$K$777,СВЦЭМ!$A$34:$A$777,$A383,СВЦЭМ!$B$33:$B$776,K$354)+'СЕТ СН'!$F$13</f>
        <v>0</v>
      </c>
      <c r="L383" s="36">
        <f>SUMIFS(СВЦЭМ!$K$34:$K$777,СВЦЭМ!$A$34:$A$777,$A383,СВЦЭМ!$B$33:$B$776,L$354)+'СЕТ СН'!$F$13</f>
        <v>0</v>
      </c>
      <c r="M383" s="36">
        <f>SUMIFS(СВЦЭМ!$K$34:$K$777,СВЦЭМ!$A$34:$A$777,$A383,СВЦЭМ!$B$33:$B$776,M$354)+'СЕТ СН'!$F$13</f>
        <v>0</v>
      </c>
      <c r="N383" s="36">
        <f>SUMIFS(СВЦЭМ!$K$34:$K$777,СВЦЭМ!$A$34:$A$777,$A383,СВЦЭМ!$B$33:$B$776,N$354)+'СЕТ СН'!$F$13</f>
        <v>0</v>
      </c>
      <c r="O383" s="36">
        <f>SUMIFS(СВЦЭМ!$K$34:$K$777,СВЦЭМ!$A$34:$A$777,$A383,СВЦЭМ!$B$33:$B$776,O$354)+'СЕТ СН'!$F$13</f>
        <v>0</v>
      </c>
      <c r="P383" s="36">
        <f>SUMIFS(СВЦЭМ!$K$34:$K$777,СВЦЭМ!$A$34:$A$777,$A383,СВЦЭМ!$B$33:$B$776,P$354)+'СЕТ СН'!$F$13</f>
        <v>0</v>
      </c>
      <c r="Q383" s="36">
        <f>SUMIFS(СВЦЭМ!$K$34:$K$777,СВЦЭМ!$A$34:$A$777,$A383,СВЦЭМ!$B$33:$B$776,Q$354)+'СЕТ СН'!$F$13</f>
        <v>0</v>
      </c>
      <c r="R383" s="36">
        <f>SUMIFS(СВЦЭМ!$K$34:$K$777,СВЦЭМ!$A$34:$A$777,$A383,СВЦЭМ!$B$33:$B$776,R$354)+'СЕТ СН'!$F$13</f>
        <v>0</v>
      </c>
      <c r="S383" s="36">
        <f>SUMIFS(СВЦЭМ!$K$34:$K$777,СВЦЭМ!$A$34:$A$777,$A383,СВЦЭМ!$B$33:$B$776,S$354)+'СЕТ СН'!$F$13</f>
        <v>0</v>
      </c>
      <c r="T383" s="36">
        <f>SUMIFS(СВЦЭМ!$K$34:$K$777,СВЦЭМ!$A$34:$A$777,$A383,СВЦЭМ!$B$33:$B$776,T$354)+'СЕТ СН'!$F$13</f>
        <v>0</v>
      </c>
      <c r="U383" s="36">
        <f>SUMIFS(СВЦЭМ!$K$34:$K$777,СВЦЭМ!$A$34:$A$777,$A383,СВЦЭМ!$B$33:$B$776,U$354)+'СЕТ СН'!$F$13</f>
        <v>0</v>
      </c>
      <c r="V383" s="36">
        <f>SUMIFS(СВЦЭМ!$K$34:$K$777,СВЦЭМ!$A$34:$A$777,$A383,СВЦЭМ!$B$33:$B$776,V$354)+'СЕТ СН'!$F$13</f>
        <v>0</v>
      </c>
      <c r="W383" s="36">
        <f>SUMIFS(СВЦЭМ!$K$34:$K$777,СВЦЭМ!$A$34:$A$777,$A383,СВЦЭМ!$B$33:$B$776,W$354)+'СЕТ СН'!$F$13</f>
        <v>0</v>
      </c>
      <c r="X383" s="36">
        <f>SUMIFS(СВЦЭМ!$K$34:$K$777,СВЦЭМ!$A$34:$A$777,$A383,СВЦЭМ!$B$33:$B$776,X$354)+'СЕТ СН'!$F$13</f>
        <v>0</v>
      </c>
      <c r="Y383" s="36">
        <f>SUMIFS(СВЦЭМ!$K$34:$K$777,СВЦЭМ!$A$34:$A$777,$A383,СВЦЭМ!$B$33:$B$776,Y$354)+'СЕТ СН'!$F$13</f>
        <v>0</v>
      </c>
    </row>
    <row r="384" spans="1:25" ht="15.75" hidden="1" x14ac:dyDescent="0.2">
      <c r="A384" s="35">
        <f t="shared" si="10"/>
        <v>43891</v>
      </c>
      <c r="B384" s="36">
        <f>SUMIFS(СВЦЭМ!$K$34:$K$777,СВЦЭМ!$A$34:$A$777,$A384,СВЦЭМ!$B$33:$B$776,B$354)+'СЕТ СН'!$F$13</f>
        <v>0</v>
      </c>
      <c r="C384" s="36">
        <f>SUMIFS(СВЦЭМ!$K$34:$K$777,СВЦЭМ!$A$34:$A$777,$A384,СВЦЭМ!$B$33:$B$776,C$354)+'СЕТ СН'!$F$13</f>
        <v>0</v>
      </c>
      <c r="D384" s="36">
        <f>SUMIFS(СВЦЭМ!$K$34:$K$777,СВЦЭМ!$A$34:$A$777,$A384,СВЦЭМ!$B$33:$B$776,D$354)+'СЕТ СН'!$F$13</f>
        <v>0</v>
      </c>
      <c r="E384" s="36">
        <f>SUMIFS(СВЦЭМ!$K$34:$K$777,СВЦЭМ!$A$34:$A$777,$A384,СВЦЭМ!$B$33:$B$776,E$354)+'СЕТ СН'!$F$13</f>
        <v>0</v>
      </c>
      <c r="F384" s="36">
        <f>SUMIFS(СВЦЭМ!$K$34:$K$777,СВЦЭМ!$A$34:$A$777,$A384,СВЦЭМ!$B$33:$B$776,F$354)+'СЕТ СН'!$F$13</f>
        <v>0</v>
      </c>
      <c r="G384" s="36">
        <f>SUMIFS(СВЦЭМ!$K$34:$K$777,СВЦЭМ!$A$34:$A$777,$A384,СВЦЭМ!$B$33:$B$776,G$354)+'СЕТ СН'!$F$13</f>
        <v>0</v>
      </c>
      <c r="H384" s="36">
        <f>SUMIFS(СВЦЭМ!$K$34:$K$777,СВЦЭМ!$A$34:$A$777,$A384,СВЦЭМ!$B$33:$B$776,H$354)+'СЕТ СН'!$F$13</f>
        <v>0</v>
      </c>
      <c r="I384" s="36">
        <f>SUMIFS(СВЦЭМ!$K$34:$K$777,СВЦЭМ!$A$34:$A$777,$A384,СВЦЭМ!$B$33:$B$776,I$354)+'СЕТ СН'!$F$13</f>
        <v>0</v>
      </c>
      <c r="J384" s="36">
        <f>SUMIFS(СВЦЭМ!$K$34:$K$777,СВЦЭМ!$A$34:$A$777,$A384,СВЦЭМ!$B$33:$B$776,J$354)+'СЕТ СН'!$F$13</f>
        <v>0</v>
      </c>
      <c r="K384" s="36">
        <f>SUMIFS(СВЦЭМ!$K$34:$K$777,СВЦЭМ!$A$34:$A$777,$A384,СВЦЭМ!$B$33:$B$776,K$354)+'СЕТ СН'!$F$13</f>
        <v>0</v>
      </c>
      <c r="L384" s="36">
        <f>SUMIFS(СВЦЭМ!$K$34:$K$777,СВЦЭМ!$A$34:$A$777,$A384,СВЦЭМ!$B$33:$B$776,L$354)+'СЕТ СН'!$F$13</f>
        <v>0</v>
      </c>
      <c r="M384" s="36">
        <f>SUMIFS(СВЦЭМ!$K$34:$K$777,СВЦЭМ!$A$34:$A$777,$A384,СВЦЭМ!$B$33:$B$776,M$354)+'СЕТ СН'!$F$13</f>
        <v>0</v>
      </c>
      <c r="N384" s="36">
        <f>SUMIFS(СВЦЭМ!$K$34:$K$777,СВЦЭМ!$A$34:$A$777,$A384,СВЦЭМ!$B$33:$B$776,N$354)+'СЕТ СН'!$F$13</f>
        <v>0</v>
      </c>
      <c r="O384" s="36">
        <f>SUMIFS(СВЦЭМ!$K$34:$K$777,СВЦЭМ!$A$34:$A$777,$A384,СВЦЭМ!$B$33:$B$776,O$354)+'СЕТ СН'!$F$13</f>
        <v>0</v>
      </c>
      <c r="P384" s="36">
        <f>SUMIFS(СВЦЭМ!$K$34:$K$777,СВЦЭМ!$A$34:$A$777,$A384,СВЦЭМ!$B$33:$B$776,P$354)+'СЕТ СН'!$F$13</f>
        <v>0</v>
      </c>
      <c r="Q384" s="36">
        <f>SUMIFS(СВЦЭМ!$K$34:$K$777,СВЦЭМ!$A$34:$A$777,$A384,СВЦЭМ!$B$33:$B$776,Q$354)+'СЕТ СН'!$F$13</f>
        <v>0</v>
      </c>
      <c r="R384" s="36">
        <f>SUMIFS(СВЦЭМ!$K$34:$K$777,СВЦЭМ!$A$34:$A$777,$A384,СВЦЭМ!$B$33:$B$776,R$354)+'СЕТ СН'!$F$13</f>
        <v>0</v>
      </c>
      <c r="S384" s="36">
        <f>SUMIFS(СВЦЭМ!$K$34:$K$777,СВЦЭМ!$A$34:$A$777,$A384,СВЦЭМ!$B$33:$B$776,S$354)+'СЕТ СН'!$F$13</f>
        <v>0</v>
      </c>
      <c r="T384" s="36">
        <f>SUMIFS(СВЦЭМ!$K$34:$K$777,СВЦЭМ!$A$34:$A$777,$A384,СВЦЭМ!$B$33:$B$776,T$354)+'СЕТ СН'!$F$13</f>
        <v>0</v>
      </c>
      <c r="U384" s="36">
        <f>SUMIFS(СВЦЭМ!$K$34:$K$777,СВЦЭМ!$A$34:$A$777,$A384,СВЦЭМ!$B$33:$B$776,U$354)+'СЕТ СН'!$F$13</f>
        <v>0</v>
      </c>
      <c r="V384" s="36">
        <f>SUMIFS(СВЦЭМ!$K$34:$K$777,СВЦЭМ!$A$34:$A$777,$A384,СВЦЭМ!$B$33:$B$776,V$354)+'СЕТ СН'!$F$13</f>
        <v>0</v>
      </c>
      <c r="W384" s="36">
        <f>SUMIFS(СВЦЭМ!$K$34:$K$777,СВЦЭМ!$A$34:$A$777,$A384,СВЦЭМ!$B$33:$B$776,W$354)+'СЕТ СН'!$F$13</f>
        <v>0</v>
      </c>
      <c r="X384" s="36">
        <f>SUMIFS(СВЦЭМ!$K$34:$K$777,СВЦЭМ!$A$34:$A$777,$A384,СВЦЭМ!$B$33:$B$776,X$354)+'СЕТ СН'!$F$13</f>
        <v>0</v>
      </c>
      <c r="Y384" s="36">
        <f>SUMIFS(СВЦЭМ!$K$34:$K$777,СВЦЭМ!$A$34:$A$777,$A384,СВЦЭМ!$B$33:$B$776,Y$354)+'СЕТ СН'!$F$13</f>
        <v>0</v>
      </c>
    </row>
    <row r="385" spans="1:27" ht="15.75" hidden="1" x14ac:dyDescent="0.2">
      <c r="A385" s="35">
        <f t="shared" si="10"/>
        <v>43892</v>
      </c>
      <c r="B385" s="36">
        <f>SUMIFS(СВЦЭМ!$K$34:$K$777,СВЦЭМ!$A$34:$A$777,$A385,СВЦЭМ!$B$33:$B$776,B$354)+'СЕТ СН'!$F$13</f>
        <v>0</v>
      </c>
      <c r="C385" s="36">
        <f>SUMIFS(СВЦЭМ!$K$34:$K$777,СВЦЭМ!$A$34:$A$777,$A385,СВЦЭМ!$B$33:$B$776,C$354)+'СЕТ СН'!$F$13</f>
        <v>0</v>
      </c>
      <c r="D385" s="36">
        <f>SUMIFS(СВЦЭМ!$K$34:$K$777,СВЦЭМ!$A$34:$A$777,$A385,СВЦЭМ!$B$33:$B$776,D$354)+'СЕТ СН'!$F$13</f>
        <v>0</v>
      </c>
      <c r="E385" s="36">
        <f>SUMIFS(СВЦЭМ!$K$34:$K$777,СВЦЭМ!$A$34:$A$777,$A385,СВЦЭМ!$B$33:$B$776,E$354)+'СЕТ СН'!$F$13</f>
        <v>0</v>
      </c>
      <c r="F385" s="36">
        <f>SUMIFS(СВЦЭМ!$K$34:$K$777,СВЦЭМ!$A$34:$A$777,$A385,СВЦЭМ!$B$33:$B$776,F$354)+'СЕТ СН'!$F$13</f>
        <v>0</v>
      </c>
      <c r="G385" s="36">
        <f>SUMIFS(СВЦЭМ!$K$34:$K$777,СВЦЭМ!$A$34:$A$777,$A385,СВЦЭМ!$B$33:$B$776,G$354)+'СЕТ СН'!$F$13</f>
        <v>0</v>
      </c>
      <c r="H385" s="36">
        <f>SUMIFS(СВЦЭМ!$K$34:$K$777,СВЦЭМ!$A$34:$A$777,$A385,СВЦЭМ!$B$33:$B$776,H$354)+'СЕТ СН'!$F$13</f>
        <v>0</v>
      </c>
      <c r="I385" s="36">
        <f>SUMIFS(СВЦЭМ!$K$34:$K$777,СВЦЭМ!$A$34:$A$777,$A385,СВЦЭМ!$B$33:$B$776,I$354)+'СЕТ СН'!$F$13</f>
        <v>0</v>
      </c>
      <c r="J385" s="36">
        <f>SUMIFS(СВЦЭМ!$K$34:$K$777,СВЦЭМ!$A$34:$A$777,$A385,СВЦЭМ!$B$33:$B$776,J$354)+'СЕТ СН'!$F$13</f>
        <v>0</v>
      </c>
      <c r="K385" s="36">
        <f>SUMIFS(СВЦЭМ!$K$34:$K$777,СВЦЭМ!$A$34:$A$777,$A385,СВЦЭМ!$B$33:$B$776,K$354)+'СЕТ СН'!$F$13</f>
        <v>0</v>
      </c>
      <c r="L385" s="36">
        <f>SUMIFS(СВЦЭМ!$K$34:$K$777,СВЦЭМ!$A$34:$A$777,$A385,СВЦЭМ!$B$33:$B$776,L$354)+'СЕТ СН'!$F$13</f>
        <v>0</v>
      </c>
      <c r="M385" s="36">
        <f>SUMIFS(СВЦЭМ!$K$34:$K$777,СВЦЭМ!$A$34:$A$777,$A385,СВЦЭМ!$B$33:$B$776,M$354)+'СЕТ СН'!$F$13</f>
        <v>0</v>
      </c>
      <c r="N385" s="36">
        <f>SUMIFS(СВЦЭМ!$K$34:$K$777,СВЦЭМ!$A$34:$A$777,$A385,СВЦЭМ!$B$33:$B$776,N$354)+'СЕТ СН'!$F$13</f>
        <v>0</v>
      </c>
      <c r="O385" s="36">
        <f>SUMIFS(СВЦЭМ!$K$34:$K$777,СВЦЭМ!$A$34:$A$777,$A385,СВЦЭМ!$B$33:$B$776,O$354)+'СЕТ СН'!$F$13</f>
        <v>0</v>
      </c>
      <c r="P385" s="36">
        <f>SUMIFS(СВЦЭМ!$K$34:$K$777,СВЦЭМ!$A$34:$A$777,$A385,СВЦЭМ!$B$33:$B$776,P$354)+'СЕТ СН'!$F$13</f>
        <v>0</v>
      </c>
      <c r="Q385" s="36">
        <f>SUMIFS(СВЦЭМ!$K$34:$K$777,СВЦЭМ!$A$34:$A$777,$A385,СВЦЭМ!$B$33:$B$776,Q$354)+'СЕТ СН'!$F$13</f>
        <v>0</v>
      </c>
      <c r="R385" s="36">
        <f>SUMIFS(СВЦЭМ!$K$34:$K$777,СВЦЭМ!$A$34:$A$777,$A385,СВЦЭМ!$B$33:$B$776,R$354)+'СЕТ СН'!$F$13</f>
        <v>0</v>
      </c>
      <c r="S385" s="36">
        <f>SUMIFS(СВЦЭМ!$K$34:$K$777,СВЦЭМ!$A$34:$A$777,$A385,СВЦЭМ!$B$33:$B$776,S$354)+'СЕТ СН'!$F$13</f>
        <v>0</v>
      </c>
      <c r="T385" s="36">
        <f>SUMIFS(СВЦЭМ!$K$34:$K$777,СВЦЭМ!$A$34:$A$777,$A385,СВЦЭМ!$B$33:$B$776,T$354)+'СЕТ СН'!$F$13</f>
        <v>0</v>
      </c>
      <c r="U385" s="36">
        <f>SUMIFS(СВЦЭМ!$K$34:$K$777,СВЦЭМ!$A$34:$A$777,$A385,СВЦЭМ!$B$33:$B$776,U$354)+'СЕТ СН'!$F$13</f>
        <v>0</v>
      </c>
      <c r="V385" s="36">
        <f>SUMIFS(СВЦЭМ!$K$34:$K$777,СВЦЭМ!$A$34:$A$777,$A385,СВЦЭМ!$B$33:$B$776,V$354)+'СЕТ СН'!$F$13</f>
        <v>0</v>
      </c>
      <c r="W385" s="36">
        <f>SUMIFS(СВЦЭМ!$K$34:$K$777,СВЦЭМ!$A$34:$A$777,$A385,СВЦЭМ!$B$33:$B$776,W$354)+'СЕТ СН'!$F$13</f>
        <v>0</v>
      </c>
      <c r="X385" s="36">
        <f>SUMIFS(СВЦЭМ!$K$34:$K$777,СВЦЭМ!$A$34:$A$777,$A385,СВЦЭМ!$B$33:$B$776,X$354)+'СЕТ СН'!$F$13</f>
        <v>0</v>
      </c>
      <c r="Y385" s="36">
        <f>SUMIFS(СВЦЭМ!$K$34:$K$777,СВЦЭМ!$A$34:$A$777,$A385,СВЦЭМ!$B$33:$B$776,Y$354)+'СЕТ СН'!$F$13</f>
        <v>0</v>
      </c>
    </row>
    <row r="386" spans="1:27" ht="15.75" hidden="1" x14ac:dyDescent="0.2">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7" ht="12.75" hidden="1" customHeight="1" x14ac:dyDescent="0.2">
      <c r="A387" s="132" t="s">
        <v>7</v>
      </c>
      <c r="B387" s="126" t="s">
        <v>121</v>
      </c>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8"/>
    </row>
    <row r="388" spans="1:27" ht="12.75" hidden="1" customHeight="1" x14ac:dyDescent="0.2">
      <c r="A388" s="133"/>
      <c r="B388" s="129"/>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1"/>
    </row>
    <row r="389" spans="1:27" s="46" customFormat="1" ht="12.75" hidden="1" customHeight="1" x14ac:dyDescent="0.2">
      <c r="A389" s="134"/>
      <c r="B389" s="34">
        <v>1</v>
      </c>
      <c r="C389" s="34">
        <v>2</v>
      </c>
      <c r="D389" s="34">
        <v>3</v>
      </c>
      <c r="E389" s="34">
        <v>4</v>
      </c>
      <c r="F389" s="34">
        <v>5</v>
      </c>
      <c r="G389" s="34">
        <v>6</v>
      </c>
      <c r="H389" s="34">
        <v>7</v>
      </c>
      <c r="I389" s="34">
        <v>8</v>
      </c>
      <c r="J389" s="34">
        <v>9</v>
      </c>
      <c r="K389" s="34">
        <v>10</v>
      </c>
      <c r="L389" s="34">
        <v>11</v>
      </c>
      <c r="M389" s="34">
        <v>12</v>
      </c>
      <c r="N389" s="34">
        <v>13</v>
      </c>
      <c r="O389" s="34">
        <v>14</v>
      </c>
      <c r="P389" s="34">
        <v>15</v>
      </c>
      <c r="Q389" s="34">
        <v>16</v>
      </c>
      <c r="R389" s="34">
        <v>17</v>
      </c>
      <c r="S389" s="34">
        <v>18</v>
      </c>
      <c r="T389" s="34">
        <v>19</v>
      </c>
      <c r="U389" s="34">
        <v>20</v>
      </c>
      <c r="V389" s="34">
        <v>21</v>
      </c>
      <c r="W389" s="34">
        <v>22</v>
      </c>
      <c r="X389" s="34">
        <v>23</v>
      </c>
      <c r="Y389" s="34">
        <v>24</v>
      </c>
    </row>
    <row r="390" spans="1:27" ht="15.75" hidden="1" customHeight="1" x14ac:dyDescent="0.2">
      <c r="A390" s="35" t="str">
        <f>A355</f>
        <v>01.02.2020</v>
      </c>
      <c r="B390" s="36">
        <f>SUMIFS(СВЦЭМ!$L$34:$L$777,СВЦЭМ!$A$34:$A$777,$A390,СВЦЭМ!$B$33:$B$776,B$389)+'СЕТ СН'!$F$13</f>
        <v>0</v>
      </c>
      <c r="C390" s="36">
        <f>SUMIFS(СВЦЭМ!$L$34:$L$777,СВЦЭМ!$A$34:$A$777,$A390,СВЦЭМ!$B$33:$B$776,C$389)+'СЕТ СН'!$F$13</f>
        <v>0</v>
      </c>
      <c r="D390" s="36">
        <f>SUMIFS(СВЦЭМ!$L$34:$L$777,СВЦЭМ!$A$34:$A$777,$A390,СВЦЭМ!$B$33:$B$776,D$389)+'СЕТ СН'!$F$13</f>
        <v>0</v>
      </c>
      <c r="E390" s="36">
        <f>SUMIFS(СВЦЭМ!$L$34:$L$777,СВЦЭМ!$A$34:$A$777,$A390,СВЦЭМ!$B$33:$B$776,E$389)+'СЕТ СН'!$F$13</f>
        <v>0</v>
      </c>
      <c r="F390" s="36">
        <f>SUMIFS(СВЦЭМ!$L$34:$L$777,СВЦЭМ!$A$34:$A$777,$A390,СВЦЭМ!$B$33:$B$776,F$389)+'СЕТ СН'!$F$13</f>
        <v>0</v>
      </c>
      <c r="G390" s="36">
        <f>SUMIFS(СВЦЭМ!$L$34:$L$777,СВЦЭМ!$A$34:$A$777,$A390,СВЦЭМ!$B$33:$B$776,G$389)+'СЕТ СН'!$F$13</f>
        <v>0</v>
      </c>
      <c r="H390" s="36">
        <f>SUMIFS(СВЦЭМ!$L$34:$L$777,СВЦЭМ!$A$34:$A$777,$A390,СВЦЭМ!$B$33:$B$776,H$389)+'СЕТ СН'!$F$13</f>
        <v>0</v>
      </c>
      <c r="I390" s="36">
        <f>SUMIFS(СВЦЭМ!$L$34:$L$777,СВЦЭМ!$A$34:$A$777,$A390,СВЦЭМ!$B$33:$B$776,I$389)+'СЕТ СН'!$F$13</f>
        <v>0</v>
      </c>
      <c r="J390" s="36">
        <f>SUMIFS(СВЦЭМ!$L$34:$L$777,СВЦЭМ!$A$34:$A$777,$A390,СВЦЭМ!$B$33:$B$776,J$389)+'СЕТ СН'!$F$13</f>
        <v>0</v>
      </c>
      <c r="K390" s="36">
        <f>SUMIFS(СВЦЭМ!$L$34:$L$777,СВЦЭМ!$A$34:$A$777,$A390,СВЦЭМ!$B$33:$B$776,K$389)+'СЕТ СН'!$F$13</f>
        <v>0</v>
      </c>
      <c r="L390" s="36">
        <f>SUMIFS(СВЦЭМ!$L$34:$L$777,СВЦЭМ!$A$34:$A$777,$A390,СВЦЭМ!$B$33:$B$776,L$389)+'СЕТ СН'!$F$13</f>
        <v>0</v>
      </c>
      <c r="M390" s="36">
        <f>SUMIFS(СВЦЭМ!$L$34:$L$777,СВЦЭМ!$A$34:$A$777,$A390,СВЦЭМ!$B$33:$B$776,M$389)+'СЕТ СН'!$F$13</f>
        <v>0</v>
      </c>
      <c r="N390" s="36">
        <f>SUMIFS(СВЦЭМ!$L$34:$L$777,СВЦЭМ!$A$34:$A$777,$A390,СВЦЭМ!$B$33:$B$776,N$389)+'СЕТ СН'!$F$13</f>
        <v>0</v>
      </c>
      <c r="O390" s="36">
        <f>SUMIFS(СВЦЭМ!$L$34:$L$777,СВЦЭМ!$A$34:$A$777,$A390,СВЦЭМ!$B$33:$B$776,O$389)+'СЕТ СН'!$F$13</f>
        <v>0</v>
      </c>
      <c r="P390" s="36">
        <f>SUMIFS(СВЦЭМ!$L$34:$L$777,СВЦЭМ!$A$34:$A$777,$A390,СВЦЭМ!$B$33:$B$776,P$389)+'СЕТ СН'!$F$13</f>
        <v>0</v>
      </c>
      <c r="Q390" s="36">
        <f>SUMIFS(СВЦЭМ!$L$34:$L$777,СВЦЭМ!$A$34:$A$777,$A390,СВЦЭМ!$B$33:$B$776,Q$389)+'СЕТ СН'!$F$13</f>
        <v>0</v>
      </c>
      <c r="R390" s="36">
        <f>SUMIFS(СВЦЭМ!$L$34:$L$777,СВЦЭМ!$A$34:$A$777,$A390,СВЦЭМ!$B$33:$B$776,R$389)+'СЕТ СН'!$F$13</f>
        <v>0</v>
      </c>
      <c r="S390" s="36">
        <f>SUMIFS(СВЦЭМ!$L$34:$L$777,СВЦЭМ!$A$34:$A$777,$A390,СВЦЭМ!$B$33:$B$776,S$389)+'СЕТ СН'!$F$13</f>
        <v>0</v>
      </c>
      <c r="T390" s="36">
        <f>SUMIFS(СВЦЭМ!$L$34:$L$777,СВЦЭМ!$A$34:$A$777,$A390,СВЦЭМ!$B$33:$B$776,T$389)+'СЕТ СН'!$F$13</f>
        <v>0</v>
      </c>
      <c r="U390" s="36">
        <f>SUMIFS(СВЦЭМ!$L$34:$L$777,СВЦЭМ!$A$34:$A$777,$A390,СВЦЭМ!$B$33:$B$776,U$389)+'СЕТ СН'!$F$13</f>
        <v>0</v>
      </c>
      <c r="V390" s="36">
        <f>SUMIFS(СВЦЭМ!$L$34:$L$777,СВЦЭМ!$A$34:$A$777,$A390,СВЦЭМ!$B$33:$B$776,V$389)+'СЕТ СН'!$F$13</f>
        <v>0</v>
      </c>
      <c r="W390" s="36">
        <f>SUMIFS(СВЦЭМ!$L$34:$L$777,СВЦЭМ!$A$34:$A$777,$A390,СВЦЭМ!$B$33:$B$776,W$389)+'СЕТ СН'!$F$13</f>
        <v>0</v>
      </c>
      <c r="X390" s="36">
        <f>SUMIFS(СВЦЭМ!$L$34:$L$777,СВЦЭМ!$A$34:$A$777,$A390,СВЦЭМ!$B$33:$B$776,X$389)+'СЕТ СН'!$F$13</f>
        <v>0</v>
      </c>
      <c r="Y390" s="36">
        <f>SUMIFS(СВЦЭМ!$L$34:$L$777,СВЦЭМ!$A$34:$A$777,$A390,СВЦЭМ!$B$33:$B$776,Y$389)+'СЕТ СН'!$F$13</f>
        <v>0</v>
      </c>
      <c r="AA390" s="45"/>
    </row>
    <row r="391" spans="1:27" ht="15.75" hidden="1" x14ac:dyDescent="0.2">
      <c r="A391" s="35">
        <f>A390+1</f>
        <v>43863</v>
      </c>
      <c r="B391" s="36">
        <f>SUMIFS(СВЦЭМ!$L$34:$L$777,СВЦЭМ!$A$34:$A$777,$A391,СВЦЭМ!$B$33:$B$776,B$389)+'СЕТ СН'!$F$13</f>
        <v>0</v>
      </c>
      <c r="C391" s="36">
        <f>SUMIFS(СВЦЭМ!$L$34:$L$777,СВЦЭМ!$A$34:$A$777,$A391,СВЦЭМ!$B$33:$B$776,C$389)+'СЕТ СН'!$F$13</f>
        <v>0</v>
      </c>
      <c r="D391" s="36">
        <f>SUMIFS(СВЦЭМ!$L$34:$L$777,СВЦЭМ!$A$34:$A$777,$A391,СВЦЭМ!$B$33:$B$776,D$389)+'СЕТ СН'!$F$13</f>
        <v>0</v>
      </c>
      <c r="E391" s="36">
        <f>SUMIFS(СВЦЭМ!$L$34:$L$777,СВЦЭМ!$A$34:$A$777,$A391,СВЦЭМ!$B$33:$B$776,E$389)+'СЕТ СН'!$F$13</f>
        <v>0</v>
      </c>
      <c r="F391" s="36">
        <f>SUMIFS(СВЦЭМ!$L$34:$L$777,СВЦЭМ!$A$34:$A$777,$A391,СВЦЭМ!$B$33:$B$776,F$389)+'СЕТ СН'!$F$13</f>
        <v>0</v>
      </c>
      <c r="G391" s="36">
        <f>SUMIFS(СВЦЭМ!$L$34:$L$777,СВЦЭМ!$A$34:$A$777,$A391,СВЦЭМ!$B$33:$B$776,G$389)+'СЕТ СН'!$F$13</f>
        <v>0</v>
      </c>
      <c r="H391" s="36">
        <f>SUMIFS(СВЦЭМ!$L$34:$L$777,СВЦЭМ!$A$34:$A$777,$A391,СВЦЭМ!$B$33:$B$776,H$389)+'СЕТ СН'!$F$13</f>
        <v>0</v>
      </c>
      <c r="I391" s="36">
        <f>SUMIFS(СВЦЭМ!$L$34:$L$777,СВЦЭМ!$A$34:$A$777,$A391,СВЦЭМ!$B$33:$B$776,I$389)+'СЕТ СН'!$F$13</f>
        <v>0</v>
      </c>
      <c r="J391" s="36">
        <f>SUMIFS(СВЦЭМ!$L$34:$L$777,СВЦЭМ!$A$34:$A$777,$A391,СВЦЭМ!$B$33:$B$776,J$389)+'СЕТ СН'!$F$13</f>
        <v>0</v>
      </c>
      <c r="K391" s="36">
        <f>SUMIFS(СВЦЭМ!$L$34:$L$777,СВЦЭМ!$A$34:$A$777,$A391,СВЦЭМ!$B$33:$B$776,K$389)+'СЕТ СН'!$F$13</f>
        <v>0</v>
      </c>
      <c r="L391" s="36">
        <f>SUMIFS(СВЦЭМ!$L$34:$L$777,СВЦЭМ!$A$34:$A$777,$A391,СВЦЭМ!$B$33:$B$776,L$389)+'СЕТ СН'!$F$13</f>
        <v>0</v>
      </c>
      <c r="M391" s="36">
        <f>SUMIFS(СВЦЭМ!$L$34:$L$777,СВЦЭМ!$A$34:$A$777,$A391,СВЦЭМ!$B$33:$B$776,M$389)+'СЕТ СН'!$F$13</f>
        <v>0</v>
      </c>
      <c r="N391" s="36">
        <f>SUMIFS(СВЦЭМ!$L$34:$L$777,СВЦЭМ!$A$34:$A$777,$A391,СВЦЭМ!$B$33:$B$776,N$389)+'СЕТ СН'!$F$13</f>
        <v>0</v>
      </c>
      <c r="O391" s="36">
        <f>SUMIFS(СВЦЭМ!$L$34:$L$777,СВЦЭМ!$A$34:$A$777,$A391,СВЦЭМ!$B$33:$B$776,O$389)+'СЕТ СН'!$F$13</f>
        <v>0</v>
      </c>
      <c r="P391" s="36">
        <f>SUMIFS(СВЦЭМ!$L$34:$L$777,СВЦЭМ!$A$34:$A$777,$A391,СВЦЭМ!$B$33:$B$776,P$389)+'СЕТ СН'!$F$13</f>
        <v>0</v>
      </c>
      <c r="Q391" s="36">
        <f>SUMIFS(СВЦЭМ!$L$34:$L$777,СВЦЭМ!$A$34:$A$777,$A391,СВЦЭМ!$B$33:$B$776,Q$389)+'СЕТ СН'!$F$13</f>
        <v>0</v>
      </c>
      <c r="R391" s="36">
        <f>SUMIFS(СВЦЭМ!$L$34:$L$777,СВЦЭМ!$A$34:$A$777,$A391,СВЦЭМ!$B$33:$B$776,R$389)+'СЕТ СН'!$F$13</f>
        <v>0</v>
      </c>
      <c r="S391" s="36">
        <f>SUMIFS(СВЦЭМ!$L$34:$L$777,СВЦЭМ!$A$34:$A$777,$A391,СВЦЭМ!$B$33:$B$776,S$389)+'СЕТ СН'!$F$13</f>
        <v>0</v>
      </c>
      <c r="T391" s="36">
        <f>SUMIFS(СВЦЭМ!$L$34:$L$777,СВЦЭМ!$A$34:$A$777,$A391,СВЦЭМ!$B$33:$B$776,T$389)+'СЕТ СН'!$F$13</f>
        <v>0</v>
      </c>
      <c r="U391" s="36">
        <f>SUMIFS(СВЦЭМ!$L$34:$L$777,СВЦЭМ!$A$34:$A$777,$A391,СВЦЭМ!$B$33:$B$776,U$389)+'СЕТ СН'!$F$13</f>
        <v>0</v>
      </c>
      <c r="V391" s="36">
        <f>SUMIFS(СВЦЭМ!$L$34:$L$777,СВЦЭМ!$A$34:$A$777,$A391,СВЦЭМ!$B$33:$B$776,V$389)+'СЕТ СН'!$F$13</f>
        <v>0</v>
      </c>
      <c r="W391" s="36">
        <f>SUMIFS(СВЦЭМ!$L$34:$L$777,СВЦЭМ!$A$34:$A$777,$A391,СВЦЭМ!$B$33:$B$776,W$389)+'СЕТ СН'!$F$13</f>
        <v>0</v>
      </c>
      <c r="X391" s="36">
        <f>SUMIFS(СВЦЭМ!$L$34:$L$777,СВЦЭМ!$A$34:$A$777,$A391,СВЦЭМ!$B$33:$B$776,X$389)+'СЕТ СН'!$F$13</f>
        <v>0</v>
      </c>
      <c r="Y391" s="36">
        <f>SUMIFS(СВЦЭМ!$L$34:$L$777,СВЦЭМ!$A$34:$A$777,$A391,СВЦЭМ!$B$33:$B$776,Y$389)+'СЕТ СН'!$F$13</f>
        <v>0</v>
      </c>
    </row>
    <row r="392" spans="1:27" ht="15.75" hidden="1" x14ac:dyDescent="0.2">
      <c r="A392" s="35">
        <f t="shared" ref="A392:A420" si="11">A391+1</f>
        <v>43864</v>
      </c>
      <c r="B392" s="36">
        <f>SUMIFS(СВЦЭМ!$L$34:$L$777,СВЦЭМ!$A$34:$A$777,$A392,СВЦЭМ!$B$33:$B$776,B$389)+'СЕТ СН'!$F$13</f>
        <v>0</v>
      </c>
      <c r="C392" s="36">
        <f>SUMIFS(СВЦЭМ!$L$34:$L$777,СВЦЭМ!$A$34:$A$777,$A392,СВЦЭМ!$B$33:$B$776,C$389)+'СЕТ СН'!$F$13</f>
        <v>0</v>
      </c>
      <c r="D392" s="36">
        <f>SUMIFS(СВЦЭМ!$L$34:$L$777,СВЦЭМ!$A$34:$A$777,$A392,СВЦЭМ!$B$33:$B$776,D$389)+'СЕТ СН'!$F$13</f>
        <v>0</v>
      </c>
      <c r="E392" s="36">
        <f>SUMIFS(СВЦЭМ!$L$34:$L$777,СВЦЭМ!$A$34:$A$777,$A392,СВЦЭМ!$B$33:$B$776,E$389)+'СЕТ СН'!$F$13</f>
        <v>0</v>
      </c>
      <c r="F392" s="36">
        <f>SUMIFS(СВЦЭМ!$L$34:$L$777,СВЦЭМ!$A$34:$A$777,$A392,СВЦЭМ!$B$33:$B$776,F$389)+'СЕТ СН'!$F$13</f>
        <v>0</v>
      </c>
      <c r="G392" s="36">
        <f>SUMIFS(СВЦЭМ!$L$34:$L$777,СВЦЭМ!$A$34:$A$777,$A392,СВЦЭМ!$B$33:$B$776,G$389)+'СЕТ СН'!$F$13</f>
        <v>0</v>
      </c>
      <c r="H392" s="36">
        <f>SUMIFS(СВЦЭМ!$L$34:$L$777,СВЦЭМ!$A$34:$A$777,$A392,СВЦЭМ!$B$33:$B$776,H$389)+'СЕТ СН'!$F$13</f>
        <v>0</v>
      </c>
      <c r="I392" s="36">
        <f>SUMIFS(СВЦЭМ!$L$34:$L$777,СВЦЭМ!$A$34:$A$777,$A392,СВЦЭМ!$B$33:$B$776,I$389)+'СЕТ СН'!$F$13</f>
        <v>0</v>
      </c>
      <c r="J392" s="36">
        <f>SUMIFS(СВЦЭМ!$L$34:$L$777,СВЦЭМ!$A$34:$A$777,$A392,СВЦЭМ!$B$33:$B$776,J$389)+'СЕТ СН'!$F$13</f>
        <v>0</v>
      </c>
      <c r="K392" s="36">
        <f>SUMIFS(СВЦЭМ!$L$34:$L$777,СВЦЭМ!$A$34:$A$777,$A392,СВЦЭМ!$B$33:$B$776,K$389)+'СЕТ СН'!$F$13</f>
        <v>0</v>
      </c>
      <c r="L392" s="36">
        <f>SUMIFS(СВЦЭМ!$L$34:$L$777,СВЦЭМ!$A$34:$A$777,$A392,СВЦЭМ!$B$33:$B$776,L$389)+'СЕТ СН'!$F$13</f>
        <v>0</v>
      </c>
      <c r="M392" s="36">
        <f>SUMIFS(СВЦЭМ!$L$34:$L$777,СВЦЭМ!$A$34:$A$777,$A392,СВЦЭМ!$B$33:$B$776,M$389)+'СЕТ СН'!$F$13</f>
        <v>0</v>
      </c>
      <c r="N392" s="36">
        <f>SUMIFS(СВЦЭМ!$L$34:$L$777,СВЦЭМ!$A$34:$A$777,$A392,СВЦЭМ!$B$33:$B$776,N$389)+'СЕТ СН'!$F$13</f>
        <v>0</v>
      </c>
      <c r="O392" s="36">
        <f>SUMIFS(СВЦЭМ!$L$34:$L$777,СВЦЭМ!$A$34:$A$777,$A392,СВЦЭМ!$B$33:$B$776,O$389)+'СЕТ СН'!$F$13</f>
        <v>0</v>
      </c>
      <c r="P392" s="36">
        <f>SUMIFS(СВЦЭМ!$L$34:$L$777,СВЦЭМ!$A$34:$A$777,$A392,СВЦЭМ!$B$33:$B$776,P$389)+'СЕТ СН'!$F$13</f>
        <v>0</v>
      </c>
      <c r="Q392" s="36">
        <f>SUMIFS(СВЦЭМ!$L$34:$L$777,СВЦЭМ!$A$34:$A$777,$A392,СВЦЭМ!$B$33:$B$776,Q$389)+'СЕТ СН'!$F$13</f>
        <v>0</v>
      </c>
      <c r="R392" s="36">
        <f>SUMIFS(СВЦЭМ!$L$34:$L$777,СВЦЭМ!$A$34:$A$777,$A392,СВЦЭМ!$B$33:$B$776,R$389)+'СЕТ СН'!$F$13</f>
        <v>0</v>
      </c>
      <c r="S392" s="36">
        <f>SUMIFS(СВЦЭМ!$L$34:$L$777,СВЦЭМ!$A$34:$A$777,$A392,СВЦЭМ!$B$33:$B$776,S$389)+'СЕТ СН'!$F$13</f>
        <v>0</v>
      </c>
      <c r="T392" s="36">
        <f>SUMIFS(СВЦЭМ!$L$34:$L$777,СВЦЭМ!$A$34:$A$777,$A392,СВЦЭМ!$B$33:$B$776,T$389)+'СЕТ СН'!$F$13</f>
        <v>0</v>
      </c>
      <c r="U392" s="36">
        <f>SUMIFS(СВЦЭМ!$L$34:$L$777,СВЦЭМ!$A$34:$A$777,$A392,СВЦЭМ!$B$33:$B$776,U$389)+'СЕТ СН'!$F$13</f>
        <v>0</v>
      </c>
      <c r="V392" s="36">
        <f>SUMIFS(СВЦЭМ!$L$34:$L$777,СВЦЭМ!$A$34:$A$777,$A392,СВЦЭМ!$B$33:$B$776,V$389)+'СЕТ СН'!$F$13</f>
        <v>0</v>
      </c>
      <c r="W392" s="36">
        <f>SUMIFS(СВЦЭМ!$L$34:$L$777,СВЦЭМ!$A$34:$A$777,$A392,СВЦЭМ!$B$33:$B$776,W$389)+'СЕТ СН'!$F$13</f>
        <v>0</v>
      </c>
      <c r="X392" s="36">
        <f>SUMIFS(СВЦЭМ!$L$34:$L$777,СВЦЭМ!$A$34:$A$777,$A392,СВЦЭМ!$B$33:$B$776,X$389)+'СЕТ СН'!$F$13</f>
        <v>0</v>
      </c>
      <c r="Y392" s="36">
        <f>SUMIFS(СВЦЭМ!$L$34:$L$777,СВЦЭМ!$A$34:$A$777,$A392,СВЦЭМ!$B$33:$B$776,Y$389)+'СЕТ СН'!$F$13</f>
        <v>0</v>
      </c>
    </row>
    <row r="393" spans="1:27" ht="15.75" hidden="1" x14ac:dyDescent="0.2">
      <c r="A393" s="35">
        <f t="shared" si="11"/>
        <v>43865</v>
      </c>
      <c r="B393" s="36">
        <f>SUMIFS(СВЦЭМ!$L$34:$L$777,СВЦЭМ!$A$34:$A$777,$A393,СВЦЭМ!$B$33:$B$776,B$389)+'СЕТ СН'!$F$13</f>
        <v>0</v>
      </c>
      <c r="C393" s="36">
        <f>SUMIFS(СВЦЭМ!$L$34:$L$777,СВЦЭМ!$A$34:$A$777,$A393,СВЦЭМ!$B$33:$B$776,C$389)+'СЕТ СН'!$F$13</f>
        <v>0</v>
      </c>
      <c r="D393" s="36">
        <f>SUMIFS(СВЦЭМ!$L$34:$L$777,СВЦЭМ!$A$34:$A$777,$A393,СВЦЭМ!$B$33:$B$776,D$389)+'СЕТ СН'!$F$13</f>
        <v>0</v>
      </c>
      <c r="E393" s="36">
        <f>SUMIFS(СВЦЭМ!$L$34:$L$777,СВЦЭМ!$A$34:$A$777,$A393,СВЦЭМ!$B$33:$B$776,E$389)+'СЕТ СН'!$F$13</f>
        <v>0</v>
      </c>
      <c r="F393" s="36">
        <f>SUMIFS(СВЦЭМ!$L$34:$L$777,СВЦЭМ!$A$34:$A$777,$A393,СВЦЭМ!$B$33:$B$776,F$389)+'СЕТ СН'!$F$13</f>
        <v>0</v>
      </c>
      <c r="G393" s="36">
        <f>SUMIFS(СВЦЭМ!$L$34:$L$777,СВЦЭМ!$A$34:$A$777,$A393,СВЦЭМ!$B$33:$B$776,G$389)+'СЕТ СН'!$F$13</f>
        <v>0</v>
      </c>
      <c r="H393" s="36">
        <f>SUMIFS(СВЦЭМ!$L$34:$L$777,СВЦЭМ!$A$34:$A$777,$A393,СВЦЭМ!$B$33:$B$776,H$389)+'СЕТ СН'!$F$13</f>
        <v>0</v>
      </c>
      <c r="I393" s="36">
        <f>SUMIFS(СВЦЭМ!$L$34:$L$777,СВЦЭМ!$A$34:$A$777,$A393,СВЦЭМ!$B$33:$B$776,I$389)+'СЕТ СН'!$F$13</f>
        <v>0</v>
      </c>
      <c r="J393" s="36">
        <f>SUMIFS(СВЦЭМ!$L$34:$L$777,СВЦЭМ!$A$34:$A$777,$A393,СВЦЭМ!$B$33:$B$776,J$389)+'СЕТ СН'!$F$13</f>
        <v>0</v>
      </c>
      <c r="K393" s="36">
        <f>SUMIFS(СВЦЭМ!$L$34:$L$777,СВЦЭМ!$A$34:$A$777,$A393,СВЦЭМ!$B$33:$B$776,K$389)+'СЕТ СН'!$F$13</f>
        <v>0</v>
      </c>
      <c r="L393" s="36">
        <f>SUMIFS(СВЦЭМ!$L$34:$L$777,СВЦЭМ!$A$34:$A$777,$A393,СВЦЭМ!$B$33:$B$776,L$389)+'СЕТ СН'!$F$13</f>
        <v>0</v>
      </c>
      <c r="M393" s="36">
        <f>SUMIFS(СВЦЭМ!$L$34:$L$777,СВЦЭМ!$A$34:$A$777,$A393,СВЦЭМ!$B$33:$B$776,M$389)+'СЕТ СН'!$F$13</f>
        <v>0</v>
      </c>
      <c r="N393" s="36">
        <f>SUMIFS(СВЦЭМ!$L$34:$L$777,СВЦЭМ!$A$34:$A$777,$A393,СВЦЭМ!$B$33:$B$776,N$389)+'СЕТ СН'!$F$13</f>
        <v>0</v>
      </c>
      <c r="O393" s="36">
        <f>SUMIFS(СВЦЭМ!$L$34:$L$777,СВЦЭМ!$A$34:$A$777,$A393,СВЦЭМ!$B$33:$B$776,O$389)+'СЕТ СН'!$F$13</f>
        <v>0</v>
      </c>
      <c r="P393" s="36">
        <f>SUMIFS(СВЦЭМ!$L$34:$L$777,СВЦЭМ!$A$34:$A$777,$A393,СВЦЭМ!$B$33:$B$776,P$389)+'СЕТ СН'!$F$13</f>
        <v>0</v>
      </c>
      <c r="Q393" s="36">
        <f>SUMIFS(СВЦЭМ!$L$34:$L$777,СВЦЭМ!$A$34:$A$777,$A393,СВЦЭМ!$B$33:$B$776,Q$389)+'СЕТ СН'!$F$13</f>
        <v>0</v>
      </c>
      <c r="R393" s="36">
        <f>SUMIFS(СВЦЭМ!$L$34:$L$777,СВЦЭМ!$A$34:$A$777,$A393,СВЦЭМ!$B$33:$B$776,R$389)+'СЕТ СН'!$F$13</f>
        <v>0</v>
      </c>
      <c r="S393" s="36">
        <f>SUMIFS(СВЦЭМ!$L$34:$L$777,СВЦЭМ!$A$34:$A$777,$A393,СВЦЭМ!$B$33:$B$776,S$389)+'СЕТ СН'!$F$13</f>
        <v>0</v>
      </c>
      <c r="T393" s="36">
        <f>SUMIFS(СВЦЭМ!$L$34:$L$777,СВЦЭМ!$A$34:$A$777,$A393,СВЦЭМ!$B$33:$B$776,T$389)+'СЕТ СН'!$F$13</f>
        <v>0</v>
      </c>
      <c r="U393" s="36">
        <f>SUMIFS(СВЦЭМ!$L$34:$L$777,СВЦЭМ!$A$34:$A$777,$A393,СВЦЭМ!$B$33:$B$776,U$389)+'СЕТ СН'!$F$13</f>
        <v>0</v>
      </c>
      <c r="V393" s="36">
        <f>SUMIFS(СВЦЭМ!$L$34:$L$777,СВЦЭМ!$A$34:$A$777,$A393,СВЦЭМ!$B$33:$B$776,V$389)+'СЕТ СН'!$F$13</f>
        <v>0</v>
      </c>
      <c r="W393" s="36">
        <f>SUMIFS(СВЦЭМ!$L$34:$L$777,СВЦЭМ!$A$34:$A$777,$A393,СВЦЭМ!$B$33:$B$776,W$389)+'СЕТ СН'!$F$13</f>
        <v>0</v>
      </c>
      <c r="X393" s="36">
        <f>SUMIFS(СВЦЭМ!$L$34:$L$777,СВЦЭМ!$A$34:$A$777,$A393,СВЦЭМ!$B$33:$B$776,X$389)+'СЕТ СН'!$F$13</f>
        <v>0</v>
      </c>
      <c r="Y393" s="36">
        <f>SUMIFS(СВЦЭМ!$L$34:$L$777,СВЦЭМ!$A$34:$A$777,$A393,СВЦЭМ!$B$33:$B$776,Y$389)+'СЕТ СН'!$F$13</f>
        <v>0</v>
      </c>
    </row>
    <row r="394" spans="1:27" ht="15.75" hidden="1" x14ac:dyDescent="0.2">
      <c r="A394" s="35">
        <f t="shared" si="11"/>
        <v>43866</v>
      </c>
      <c r="B394" s="36">
        <f>SUMIFS(СВЦЭМ!$L$34:$L$777,СВЦЭМ!$A$34:$A$777,$A394,СВЦЭМ!$B$33:$B$776,B$389)+'СЕТ СН'!$F$13</f>
        <v>0</v>
      </c>
      <c r="C394" s="36">
        <f>SUMIFS(СВЦЭМ!$L$34:$L$777,СВЦЭМ!$A$34:$A$777,$A394,СВЦЭМ!$B$33:$B$776,C$389)+'СЕТ СН'!$F$13</f>
        <v>0</v>
      </c>
      <c r="D394" s="36">
        <f>SUMIFS(СВЦЭМ!$L$34:$L$777,СВЦЭМ!$A$34:$A$777,$A394,СВЦЭМ!$B$33:$B$776,D$389)+'СЕТ СН'!$F$13</f>
        <v>0</v>
      </c>
      <c r="E394" s="36">
        <f>SUMIFS(СВЦЭМ!$L$34:$L$777,СВЦЭМ!$A$34:$A$777,$A394,СВЦЭМ!$B$33:$B$776,E$389)+'СЕТ СН'!$F$13</f>
        <v>0</v>
      </c>
      <c r="F394" s="36">
        <f>SUMIFS(СВЦЭМ!$L$34:$L$777,СВЦЭМ!$A$34:$A$777,$A394,СВЦЭМ!$B$33:$B$776,F$389)+'СЕТ СН'!$F$13</f>
        <v>0</v>
      </c>
      <c r="G394" s="36">
        <f>SUMIFS(СВЦЭМ!$L$34:$L$777,СВЦЭМ!$A$34:$A$777,$A394,СВЦЭМ!$B$33:$B$776,G$389)+'СЕТ СН'!$F$13</f>
        <v>0</v>
      </c>
      <c r="H394" s="36">
        <f>SUMIFS(СВЦЭМ!$L$34:$L$777,СВЦЭМ!$A$34:$A$777,$A394,СВЦЭМ!$B$33:$B$776,H$389)+'СЕТ СН'!$F$13</f>
        <v>0</v>
      </c>
      <c r="I394" s="36">
        <f>SUMIFS(СВЦЭМ!$L$34:$L$777,СВЦЭМ!$A$34:$A$777,$A394,СВЦЭМ!$B$33:$B$776,I$389)+'СЕТ СН'!$F$13</f>
        <v>0</v>
      </c>
      <c r="J394" s="36">
        <f>SUMIFS(СВЦЭМ!$L$34:$L$777,СВЦЭМ!$A$34:$A$777,$A394,СВЦЭМ!$B$33:$B$776,J$389)+'СЕТ СН'!$F$13</f>
        <v>0</v>
      </c>
      <c r="K394" s="36">
        <f>SUMIFS(СВЦЭМ!$L$34:$L$777,СВЦЭМ!$A$34:$A$777,$A394,СВЦЭМ!$B$33:$B$776,K$389)+'СЕТ СН'!$F$13</f>
        <v>0</v>
      </c>
      <c r="L394" s="36">
        <f>SUMIFS(СВЦЭМ!$L$34:$L$777,СВЦЭМ!$A$34:$A$777,$A394,СВЦЭМ!$B$33:$B$776,L$389)+'СЕТ СН'!$F$13</f>
        <v>0</v>
      </c>
      <c r="M394" s="36">
        <f>SUMIFS(СВЦЭМ!$L$34:$L$777,СВЦЭМ!$A$34:$A$777,$A394,СВЦЭМ!$B$33:$B$776,M$389)+'СЕТ СН'!$F$13</f>
        <v>0</v>
      </c>
      <c r="N394" s="36">
        <f>SUMIFS(СВЦЭМ!$L$34:$L$777,СВЦЭМ!$A$34:$A$777,$A394,СВЦЭМ!$B$33:$B$776,N$389)+'СЕТ СН'!$F$13</f>
        <v>0</v>
      </c>
      <c r="O394" s="36">
        <f>SUMIFS(СВЦЭМ!$L$34:$L$777,СВЦЭМ!$A$34:$A$777,$A394,СВЦЭМ!$B$33:$B$776,O$389)+'СЕТ СН'!$F$13</f>
        <v>0</v>
      </c>
      <c r="P394" s="36">
        <f>SUMIFS(СВЦЭМ!$L$34:$L$777,СВЦЭМ!$A$34:$A$777,$A394,СВЦЭМ!$B$33:$B$776,P$389)+'СЕТ СН'!$F$13</f>
        <v>0</v>
      </c>
      <c r="Q394" s="36">
        <f>SUMIFS(СВЦЭМ!$L$34:$L$777,СВЦЭМ!$A$34:$A$777,$A394,СВЦЭМ!$B$33:$B$776,Q$389)+'СЕТ СН'!$F$13</f>
        <v>0</v>
      </c>
      <c r="R394" s="36">
        <f>SUMIFS(СВЦЭМ!$L$34:$L$777,СВЦЭМ!$A$34:$A$777,$A394,СВЦЭМ!$B$33:$B$776,R$389)+'СЕТ СН'!$F$13</f>
        <v>0</v>
      </c>
      <c r="S394" s="36">
        <f>SUMIFS(СВЦЭМ!$L$34:$L$777,СВЦЭМ!$A$34:$A$777,$A394,СВЦЭМ!$B$33:$B$776,S$389)+'СЕТ СН'!$F$13</f>
        <v>0</v>
      </c>
      <c r="T394" s="36">
        <f>SUMIFS(СВЦЭМ!$L$34:$L$777,СВЦЭМ!$A$34:$A$777,$A394,СВЦЭМ!$B$33:$B$776,T$389)+'СЕТ СН'!$F$13</f>
        <v>0</v>
      </c>
      <c r="U394" s="36">
        <f>SUMIFS(СВЦЭМ!$L$34:$L$777,СВЦЭМ!$A$34:$A$777,$A394,СВЦЭМ!$B$33:$B$776,U$389)+'СЕТ СН'!$F$13</f>
        <v>0</v>
      </c>
      <c r="V394" s="36">
        <f>SUMIFS(СВЦЭМ!$L$34:$L$777,СВЦЭМ!$A$34:$A$777,$A394,СВЦЭМ!$B$33:$B$776,V$389)+'СЕТ СН'!$F$13</f>
        <v>0</v>
      </c>
      <c r="W394" s="36">
        <f>SUMIFS(СВЦЭМ!$L$34:$L$777,СВЦЭМ!$A$34:$A$777,$A394,СВЦЭМ!$B$33:$B$776,W$389)+'СЕТ СН'!$F$13</f>
        <v>0</v>
      </c>
      <c r="X394" s="36">
        <f>SUMIFS(СВЦЭМ!$L$34:$L$777,СВЦЭМ!$A$34:$A$777,$A394,СВЦЭМ!$B$33:$B$776,X$389)+'СЕТ СН'!$F$13</f>
        <v>0</v>
      </c>
      <c r="Y394" s="36">
        <f>SUMIFS(СВЦЭМ!$L$34:$L$777,СВЦЭМ!$A$34:$A$777,$A394,СВЦЭМ!$B$33:$B$776,Y$389)+'СЕТ СН'!$F$13</f>
        <v>0</v>
      </c>
    </row>
    <row r="395" spans="1:27" ht="15.75" hidden="1" x14ac:dyDescent="0.2">
      <c r="A395" s="35">
        <f t="shared" si="11"/>
        <v>43867</v>
      </c>
      <c r="B395" s="36">
        <f>SUMIFS(СВЦЭМ!$L$34:$L$777,СВЦЭМ!$A$34:$A$777,$A395,СВЦЭМ!$B$33:$B$776,B$389)+'СЕТ СН'!$F$13</f>
        <v>0</v>
      </c>
      <c r="C395" s="36">
        <f>SUMIFS(СВЦЭМ!$L$34:$L$777,СВЦЭМ!$A$34:$A$777,$A395,СВЦЭМ!$B$33:$B$776,C$389)+'СЕТ СН'!$F$13</f>
        <v>0</v>
      </c>
      <c r="D395" s="36">
        <f>SUMIFS(СВЦЭМ!$L$34:$L$777,СВЦЭМ!$A$34:$A$777,$A395,СВЦЭМ!$B$33:$B$776,D$389)+'СЕТ СН'!$F$13</f>
        <v>0</v>
      </c>
      <c r="E395" s="36">
        <f>SUMIFS(СВЦЭМ!$L$34:$L$777,СВЦЭМ!$A$34:$A$777,$A395,СВЦЭМ!$B$33:$B$776,E$389)+'СЕТ СН'!$F$13</f>
        <v>0</v>
      </c>
      <c r="F395" s="36">
        <f>SUMIFS(СВЦЭМ!$L$34:$L$777,СВЦЭМ!$A$34:$A$777,$A395,СВЦЭМ!$B$33:$B$776,F$389)+'СЕТ СН'!$F$13</f>
        <v>0</v>
      </c>
      <c r="G395" s="36">
        <f>SUMIFS(СВЦЭМ!$L$34:$L$777,СВЦЭМ!$A$34:$A$777,$A395,СВЦЭМ!$B$33:$B$776,G$389)+'СЕТ СН'!$F$13</f>
        <v>0</v>
      </c>
      <c r="H395" s="36">
        <f>SUMIFS(СВЦЭМ!$L$34:$L$777,СВЦЭМ!$A$34:$A$777,$A395,СВЦЭМ!$B$33:$B$776,H$389)+'СЕТ СН'!$F$13</f>
        <v>0</v>
      </c>
      <c r="I395" s="36">
        <f>SUMIFS(СВЦЭМ!$L$34:$L$777,СВЦЭМ!$A$34:$A$777,$A395,СВЦЭМ!$B$33:$B$776,I$389)+'СЕТ СН'!$F$13</f>
        <v>0</v>
      </c>
      <c r="J395" s="36">
        <f>SUMIFS(СВЦЭМ!$L$34:$L$777,СВЦЭМ!$A$34:$A$777,$A395,СВЦЭМ!$B$33:$B$776,J$389)+'СЕТ СН'!$F$13</f>
        <v>0</v>
      </c>
      <c r="K395" s="36">
        <f>SUMIFS(СВЦЭМ!$L$34:$L$777,СВЦЭМ!$A$34:$A$777,$A395,СВЦЭМ!$B$33:$B$776,K$389)+'СЕТ СН'!$F$13</f>
        <v>0</v>
      </c>
      <c r="L395" s="36">
        <f>SUMIFS(СВЦЭМ!$L$34:$L$777,СВЦЭМ!$A$34:$A$777,$A395,СВЦЭМ!$B$33:$B$776,L$389)+'СЕТ СН'!$F$13</f>
        <v>0</v>
      </c>
      <c r="M395" s="36">
        <f>SUMIFS(СВЦЭМ!$L$34:$L$777,СВЦЭМ!$A$34:$A$777,$A395,СВЦЭМ!$B$33:$B$776,M$389)+'СЕТ СН'!$F$13</f>
        <v>0</v>
      </c>
      <c r="N395" s="36">
        <f>SUMIFS(СВЦЭМ!$L$34:$L$777,СВЦЭМ!$A$34:$A$777,$A395,СВЦЭМ!$B$33:$B$776,N$389)+'СЕТ СН'!$F$13</f>
        <v>0</v>
      </c>
      <c r="O395" s="36">
        <f>SUMIFS(СВЦЭМ!$L$34:$L$777,СВЦЭМ!$A$34:$A$777,$A395,СВЦЭМ!$B$33:$B$776,O$389)+'СЕТ СН'!$F$13</f>
        <v>0</v>
      </c>
      <c r="P395" s="36">
        <f>SUMIFS(СВЦЭМ!$L$34:$L$777,СВЦЭМ!$A$34:$A$777,$A395,СВЦЭМ!$B$33:$B$776,P$389)+'СЕТ СН'!$F$13</f>
        <v>0</v>
      </c>
      <c r="Q395" s="36">
        <f>SUMIFS(СВЦЭМ!$L$34:$L$777,СВЦЭМ!$A$34:$A$777,$A395,СВЦЭМ!$B$33:$B$776,Q$389)+'СЕТ СН'!$F$13</f>
        <v>0</v>
      </c>
      <c r="R395" s="36">
        <f>SUMIFS(СВЦЭМ!$L$34:$L$777,СВЦЭМ!$A$34:$A$777,$A395,СВЦЭМ!$B$33:$B$776,R$389)+'СЕТ СН'!$F$13</f>
        <v>0</v>
      </c>
      <c r="S395" s="36">
        <f>SUMIFS(СВЦЭМ!$L$34:$L$777,СВЦЭМ!$A$34:$A$777,$A395,СВЦЭМ!$B$33:$B$776,S$389)+'СЕТ СН'!$F$13</f>
        <v>0</v>
      </c>
      <c r="T395" s="36">
        <f>SUMIFS(СВЦЭМ!$L$34:$L$777,СВЦЭМ!$A$34:$A$777,$A395,СВЦЭМ!$B$33:$B$776,T$389)+'СЕТ СН'!$F$13</f>
        <v>0</v>
      </c>
      <c r="U395" s="36">
        <f>SUMIFS(СВЦЭМ!$L$34:$L$777,СВЦЭМ!$A$34:$A$777,$A395,СВЦЭМ!$B$33:$B$776,U$389)+'СЕТ СН'!$F$13</f>
        <v>0</v>
      </c>
      <c r="V395" s="36">
        <f>SUMIFS(СВЦЭМ!$L$34:$L$777,СВЦЭМ!$A$34:$A$777,$A395,СВЦЭМ!$B$33:$B$776,V$389)+'СЕТ СН'!$F$13</f>
        <v>0</v>
      </c>
      <c r="W395" s="36">
        <f>SUMIFS(СВЦЭМ!$L$34:$L$777,СВЦЭМ!$A$34:$A$777,$A395,СВЦЭМ!$B$33:$B$776,W$389)+'СЕТ СН'!$F$13</f>
        <v>0</v>
      </c>
      <c r="X395" s="36">
        <f>SUMIFS(СВЦЭМ!$L$34:$L$777,СВЦЭМ!$A$34:$A$777,$A395,СВЦЭМ!$B$33:$B$776,X$389)+'СЕТ СН'!$F$13</f>
        <v>0</v>
      </c>
      <c r="Y395" s="36">
        <f>SUMIFS(СВЦЭМ!$L$34:$L$777,СВЦЭМ!$A$34:$A$777,$A395,СВЦЭМ!$B$33:$B$776,Y$389)+'СЕТ СН'!$F$13</f>
        <v>0</v>
      </c>
    </row>
    <row r="396" spans="1:27" ht="15.75" hidden="1" x14ac:dyDescent="0.2">
      <c r="A396" s="35">
        <f t="shared" si="11"/>
        <v>43868</v>
      </c>
      <c r="B396" s="36">
        <f>SUMIFS(СВЦЭМ!$L$34:$L$777,СВЦЭМ!$A$34:$A$777,$A396,СВЦЭМ!$B$33:$B$776,B$389)+'СЕТ СН'!$F$13</f>
        <v>0</v>
      </c>
      <c r="C396" s="36">
        <f>SUMIFS(СВЦЭМ!$L$34:$L$777,СВЦЭМ!$A$34:$A$777,$A396,СВЦЭМ!$B$33:$B$776,C$389)+'СЕТ СН'!$F$13</f>
        <v>0</v>
      </c>
      <c r="D396" s="36">
        <f>SUMIFS(СВЦЭМ!$L$34:$L$777,СВЦЭМ!$A$34:$A$777,$A396,СВЦЭМ!$B$33:$B$776,D$389)+'СЕТ СН'!$F$13</f>
        <v>0</v>
      </c>
      <c r="E396" s="36">
        <f>SUMIFS(СВЦЭМ!$L$34:$L$777,СВЦЭМ!$A$34:$A$777,$A396,СВЦЭМ!$B$33:$B$776,E$389)+'СЕТ СН'!$F$13</f>
        <v>0</v>
      </c>
      <c r="F396" s="36">
        <f>SUMIFS(СВЦЭМ!$L$34:$L$777,СВЦЭМ!$A$34:$A$777,$A396,СВЦЭМ!$B$33:$B$776,F$389)+'СЕТ СН'!$F$13</f>
        <v>0</v>
      </c>
      <c r="G396" s="36">
        <f>SUMIFS(СВЦЭМ!$L$34:$L$777,СВЦЭМ!$A$34:$A$777,$A396,СВЦЭМ!$B$33:$B$776,G$389)+'СЕТ СН'!$F$13</f>
        <v>0</v>
      </c>
      <c r="H396" s="36">
        <f>SUMIFS(СВЦЭМ!$L$34:$L$777,СВЦЭМ!$A$34:$A$777,$A396,СВЦЭМ!$B$33:$B$776,H$389)+'СЕТ СН'!$F$13</f>
        <v>0</v>
      </c>
      <c r="I396" s="36">
        <f>SUMIFS(СВЦЭМ!$L$34:$L$777,СВЦЭМ!$A$34:$A$777,$A396,СВЦЭМ!$B$33:$B$776,I$389)+'СЕТ СН'!$F$13</f>
        <v>0</v>
      </c>
      <c r="J396" s="36">
        <f>SUMIFS(СВЦЭМ!$L$34:$L$777,СВЦЭМ!$A$34:$A$777,$A396,СВЦЭМ!$B$33:$B$776,J$389)+'СЕТ СН'!$F$13</f>
        <v>0</v>
      </c>
      <c r="K396" s="36">
        <f>SUMIFS(СВЦЭМ!$L$34:$L$777,СВЦЭМ!$A$34:$A$777,$A396,СВЦЭМ!$B$33:$B$776,K$389)+'СЕТ СН'!$F$13</f>
        <v>0</v>
      </c>
      <c r="L396" s="36">
        <f>SUMIFS(СВЦЭМ!$L$34:$L$777,СВЦЭМ!$A$34:$A$777,$A396,СВЦЭМ!$B$33:$B$776,L$389)+'СЕТ СН'!$F$13</f>
        <v>0</v>
      </c>
      <c r="M396" s="36">
        <f>SUMIFS(СВЦЭМ!$L$34:$L$777,СВЦЭМ!$A$34:$A$777,$A396,СВЦЭМ!$B$33:$B$776,M$389)+'СЕТ СН'!$F$13</f>
        <v>0</v>
      </c>
      <c r="N396" s="36">
        <f>SUMIFS(СВЦЭМ!$L$34:$L$777,СВЦЭМ!$A$34:$A$777,$A396,СВЦЭМ!$B$33:$B$776,N$389)+'СЕТ СН'!$F$13</f>
        <v>0</v>
      </c>
      <c r="O396" s="36">
        <f>SUMIFS(СВЦЭМ!$L$34:$L$777,СВЦЭМ!$A$34:$A$777,$A396,СВЦЭМ!$B$33:$B$776,O$389)+'СЕТ СН'!$F$13</f>
        <v>0</v>
      </c>
      <c r="P396" s="36">
        <f>SUMIFS(СВЦЭМ!$L$34:$L$777,СВЦЭМ!$A$34:$A$777,$A396,СВЦЭМ!$B$33:$B$776,P$389)+'СЕТ СН'!$F$13</f>
        <v>0</v>
      </c>
      <c r="Q396" s="36">
        <f>SUMIFS(СВЦЭМ!$L$34:$L$777,СВЦЭМ!$A$34:$A$777,$A396,СВЦЭМ!$B$33:$B$776,Q$389)+'СЕТ СН'!$F$13</f>
        <v>0</v>
      </c>
      <c r="R396" s="36">
        <f>SUMIFS(СВЦЭМ!$L$34:$L$777,СВЦЭМ!$A$34:$A$777,$A396,СВЦЭМ!$B$33:$B$776,R$389)+'СЕТ СН'!$F$13</f>
        <v>0</v>
      </c>
      <c r="S396" s="36">
        <f>SUMIFS(СВЦЭМ!$L$34:$L$777,СВЦЭМ!$A$34:$A$777,$A396,СВЦЭМ!$B$33:$B$776,S$389)+'СЕТ СН'!$F$13</f>
        <v>0</v>
      </c>
      <c r="T396" s="36">
        <f>SUMIFS(СВЦЭМ!$L$34:$L$777,СВЦЭМ!$A$34:$A$777,$A396,СВЦЭМ!$B$33:$B$776,T$389)+'СЕТ СН'!$F$13</f>
        <v>0</v>
      </c>
      <c r="U396" s="36">
        <f>SUMIFS(СВЦЭМ!$L$34:$L$777,СВЦЭМ!$A$34:$A$777,$A396,СВЦЭМ!$B$33:$B$776,U$389)+'СЕТ СН'!$F$13</f>
        <v>0</v>
      </c>
      <c r="V396" s="36">
        <f>SUMIFS(СВЦЭМ!$L$34:$L$777,СВЦЭМ!$A$34:$A$777,$A396,СВЦЭМ!$B$33:$B$776,V$389)+'СЕТ СН'!$F$13</f>
        <v>0</v>
      </c>
      <c r="W396" s="36">
        <f>SUMIFS(СВЦЭМ!$L$34:$L$777,СВЦЭМ!$A$34:$A$777,$A396,СВЦЭМ!$B$33:$B$776,W$389)+'СЕТ СН'!$F$13</f>
        <v>0</v>
      </c>
      <c r="X396" s="36">
        <f>SUMIFS(СВЦЭМ!$L$34:$L$777,СВЦЭМ!$A$34:$A$777,$A396,СВЦЭМ!$B$33:$B$776,X$389)+'СЕТ СН'!$F$13</f>
        <v>0</v>
      </c>
      <c r="Y396" s="36">
        <f>SUMIFS(СВЦЭМ!$L$34:$L$777,СВЦЭМ!$A$34:$A$777,$A396,СВЦЭМ!$B$33:$B$776,Y$389)+'СЕТ СН'!$F$13</f>
        <v>0</v>
      </c>
    </row>
    <row r="397" spans="1:27" ht="15.75" hidden="1" x14ac:dyDescent="0.2">
      <c r="A397" s="35">
        <f t="shared" si="11"/>
        <v>43869</v>
      </c>
      <c r="B397" s="36">
        <f>SUMIFS(СВЦЭМ!$L$34:$L$777,СВЦЭМ!$A$34:$A$777,$A397,СВЦЭМ!$B$33:$B$776,B$389)+'СЕТ СН'!$F$13</f>
        <v>0</v>
      </c>
      <c r="C397" s="36">
        <f>SUMIFS(СВЦЭМ!$L$34:$L$777,СВЦЭМ!$A$34:$A$777,$A397,СВЦЭМ!$B$33:$B$776,C$389)+'СЕТ СН'!$F$13</f>
        <v>0</v>
      </c>
      <c r="D397" s="36">
        <f>SUMIFS(СВЦЭМ!$L$34:$L$777,СВЦЭМ!$A$34:$A$777,$A397,СВЦЭМ!$B$33:$B$776,D$389)+'СЕТ СН'!$F$13</f>
        <v>0</v>
      </c>
      <c r="E397" s="36">
        <f>SUMIFS(СВЦЭМ!$L$34:$L$777,СВЦЭМ!$A$34:$A$777,$A397,СВЦЭМ!$B$33:$B$776,E$389)+'СЕТ СН'!$F$13</f>
        <v>0</v>
      </c>
      <c r="F397" s="36">
        <f>SUMIFS(СВЦЭМ!$L$34:$L$777,СВЦЭМ!$A$34:$A$777,$A397,СВЦЭМ!$B$33:$B$776,F$389)+'СЕТ СН'!$F$13</f>
        <v>0</v>
      </c>
      <c r="G397" s="36">
        <f>SUMIFS(СВЦЭМ!$L$34:$L$777,СВЦЭМ!$A$34:$A$777,$A397,СВЦЭМ!$B$33:$B$776,G$389)+'СЕТ СН'!$F$13</f>
        <v>0</v>
      </c>
      <c r="H397" s="36">
        <f>SUMIFS(СВЦЭМ!$L$34:$L$777,СВЦЭМ!$A$34:$A$777,$A397,СВЦЭМ!$B$33:$B$776,H$389)+'СЕТ СН'!$F$13</f>
        <v>0</v>
      </c>
      <c r="I397" s="36">
        <f>SUMIFS(СВЦЭМ!$L$34:$L$777,СВЦЭМ!$A$34:$A$777,$A397,СВЦЭМ!$B$33:$B$776,I$389)+'СЕТ СН'!$F$13</f>
        <v>0</v>
      </c>
      <c r="J397" s="36">
        <f>SUMIFS(СВЦЭМ!$L$34:$L$777,СВЦЭМ!$A$34:$A$777,$A397,СВЦЭМ!$B$33:$B$776,J$389)+'СЕТ СН'!$F$13</f>
        <v>0</v>
      </c>
      <c r="K397" s="36">
        <f>SUMIFS(СВЦЭМ!$L$34:$L$777,СВЦЭМ!$A$34:$A$777,$A397,СВЦЭМ!$B$33:$B$776,K$389)+'СЕТ СН'!$F$13</f>
        <v>0</v>
      </c>
      <c r="L397" s="36">
        <f>SUMIFS(СВЦЭМ!$L$34:$L$777,СВЦЭМ!$A$34:$A$777,$A397,СВЦЭМ!$B$33:$B$776,L$389)+'СЕТ СН'!$F$13</f>
        <v>0</v>
      </c>
      <c r="M397" s="36">
        <f>SUMIFS(СВЦЭМ!$L$34:$L$777,СВЦЭМ!$A$34:$A$777,$A397,СВЦЭМ!$B$33:$B$776,M$389)+'СЕТ СН'!$F$13</f>
        <v>0</v>
      </c>
      <c r="N397" s="36">
        <f>SUMIFS(СВЦЭМ!$L$34:$L$777,СВЦЭМ!$A$34:$A$777,$A397,СВЦЭМ!$B$33:$B$776,N$389)+'СЕТ СН'!$F$13</f>
        <v>0</v>
      </c>
      <c r="O397" s="36">
        <f>SUMIFS(СВЦЭМ!$L$34:$L$777,СВЦЭМ!$A$34:$A$777,$A397,СВЦЭМ!$B$33:$B$776,O$389)+'СЕТ СН'!$F$13</f>
        <v>0</v>
      </c>
      <c r="P397" s="36">
        <f>SUMIFS(СВЦЭМ!$L$34:$L$777,СВЦЭМ!$A$34:$A$777,$A397,СВЦЭМ!$B$33:$B$776,P$389)+'СЕТ СН'!$F$13</f>
        <v>0</v>
      </c>
      <c r="Q397" s="36">
        <f>SUMIFS(СВЦЭМ!$L$34:$L$777,СВЦЭМ!$A$34:$A$777,$A397,СВЦЭМ!$B$33:$B$776,Q$389)+'СЕТ СН'!$F$13</f>
        <v>0</v>
      </c>
      <c r="R397" s="36">
        <f>SUMIFS(СВЦЭМ!$L$34:$L$777,СВЦЭМ!$A$34:$A$777,$A397,СВЦЭМ!$B$33:$B$776,R$389)+'СЕТ СН'!$F$13</f>
        <v>0</v>
      </c>
      <c r="S397" s="36">
        <f>SUMIFS(СВЦЭМ!$L$34:$L$777,СВЦЭМ!$A$34:$A$777,$A397,СВЦЭМ!$B$33:$B$776,S$389)+'СЕТ СН'!$F$13</f>
        <v>0</v>
      </c>
      <c r="T397" s="36">
        <f>SUMIFS(СВЦЭМ!$L$34:$L$777,СВЦЭМ!$A$34:$A$777,$A397,СВЦЭМ!$B$33:$B$776,T$389)+'СЕТ СН'!$F$13</f>
        <v>0</v>
      </c>
      <c r="U397" s="36">
        <f>SUMIFS(СВЦЭМ!$L$34:$L$777,СВЦЭМ!$A$34:$A$777,$A397,СВЦЭМ!$B$33:$B$776,U$389)+'СЕТ СН'!$F$13</f>
        <v>0</v>
      </c>
      <c r="V397" s="36">
        <f>SUMIFS(СВЦЭМ!$L$34:$L$777,СВЦЭМ!$A$34:$A$777,$A397,СВЦЭМ!$B$33:$B$776,V$389)+'СЕТ СН'!$F$13</f>
        <v>0</v>
      </c>
      <c r="W397" s="36">
        <f>SUMIFS(СВЦЭМ!$L$34:$L$777,СВЦЭМ!$A$34:$A$777,$A397,СВЦЭМ!$B$33:$B$776,W$389)+'СЕТ СН'!$F$13</f>
        <v>0</v>
      </c>
      <c r="X397" s="36">
        <f>SUMIFS(СВЦЭМ!$L$34:$L$777,СВЦЭМ!$A$34:$A$777,$A397,СВЦЭМ!$B$33:$B$776,X$389)+'СЕТ СН'!$F$13</f>
        <v>0</v>
      </c>
      <c r="Y397" s="36">
        <f>SUMIFS(СВЦЭМ!$L$34:$L$777,СВЦЭМ!$A$34:$A$777,$A397,СВЦЭМ!$B$33:$B$776,Y$389)+'СЕТ СН'!$F$13</f>
        <v>0</v>
      </c>
    </row>
    <row r="398" spans="1:27" ht="15.75" hidden="1" x14ac:dyDescent="0.2">
      <c r="A398" s="35">
        <f t="shared" si="11"/>
        <v>43870</v>
      </c>
      <c r="B398" s="36">
        <f>SUMIFS(СВЦЭМ!$L$34:$L$777,СВЦЭМ!$A$34:$A$777,$A398,СВЦЭМ!$B$33:$B$776,B$389)+'СЕТ СН'!$F$13</f>
        <v>0</v>
      </c>
      <c r="C398" s="36">
        <f>SUMIFS(СВЦЭМ!$L$34:$L$777,СВЦЭМ!$A$34:$A$777,$A398,СВЦЭМ!$B$33:$B$776,C$389)+'СЕТ СН'!$F$13</f>
        <v>0</v>
      </c>
      <c r="D398" s="36">
        <f>SUMIFS(СВЦЭМ!$L$34:$L$777,СВЦЭМ!$A$34:$A$777,$A398,СВЦЭМ!$B$33:$B$776,D$389)+'СЕТ СН'!$F$13</f>
        <v>0</v>
      </c>
      <c r="E398" s="36">
        <f>SUMIFS(СВЦЭМ!$L$34:$L$777,СВЦЭМ!$A$34:$A$777,$A398,СВЦЭМ!$B$33:$B$776,E$389)+'СЕТ СН'!$F$13</f>
        <v>0</v>
      </c>
      <c r="F398" s="36">
        <f>SUMIFS(СВЦЭМ!$L$34:$L$777,СВЦЭМ!$A$34:$A$777,$A398,СВЦЭМ!$B$33:$B$776,F$389)+'СЕТ СН'!$F$13</f>
        <v>0</v>
      </c>
      <c r="G398" s="36">
        <f>SUMIFS(СВЦЭМ!$L$34:$L$777,СВЦЭМ!$A$34:$A$777,$A398,СВЦЭМ!$B$33:$B$776,G$389)+'СЕТ СН'!$F$13</f>
        <v>0</v>
      </c>
      <c r="H398" s="36">
        <f>SUMIFS(СВЦЭМ!$L$34:$L$777,СВЦЭМ!$A$34:$A$777,$A398,СВЦЭМ!$B$33:$B$776,H$389)+'СЕТ СН'!$F$13</f>
        <v>0</v>
      </c>
      <c r="I398" s="36">
        <f>SUMIFS(СВЦЭМ!$L$34:$L$777,СВЦЭМ!$A$34:$A$777,$A398,СВЦЭМ!$B$33:$B$776,I$389)+'СЕТ СН'!$F$13</f>
        <v>0</v>
      </c>
      <c r="J398" s="36">
        <f>SUMIFS(СВЦЭМ!$L$34:$L$777,СВЦЭМ!$A$34:$A$777,$A398,СВЦЭМ!$B$33:$B$776,J$389)+'СЕТ СН'!$F$13</f>
        <v>0</v>
      </c>
      <c r="K398" s="36">
        <f>SUMIFS(СВЦЭМ!$L$34:$L$777,СВЦЭМ!$A$34:$A$777,$A398,СВЦЭМ!$B$33:$B$776,K$389)+'СЕТ СН'!$F$13</f>
        <v>0</v>
      </c>
      <c r="L398" s="36">
        <f>SUMIFS(СВЦЭМ!$L$34:$L$777,СВЦЭМ!$A$34:$A$777,$A398,СВЦЭМ!$B$33:$B$776,L$389)+'СЕТ СН'!$F$13</f>
        <v>0</v>
      </c>
      <c r="M398" s="36">
        <f>SUMIFS(СВЦЭМ!$L$34:$L$777,СВЦЭМ!$A$34:$A$777,$A398,СВЦЭМ!$B$33:$B$776,M$389)+'СЕТ СН'!$F$13</f>
        <v>0</v>
      </c>
      <c r="N398" s="36">
        <f>SUMIFS(СВЦЭМ!$L$34:$L$777,СВЦЭМ!$A$34:$A$777,$A398,СВЦЭМ!$B$33:$B$776,N$389)+'СЕТ СН'!$F$13</f>
        <v>0</v>
      </c>
      <c r="O398" s="36">
        <f>SUMIFS(СВЦЭМ!$L$34:$L$777,СВЦЭМ!$A$34:$A$777,$A398,СВЦЭМ!$B$33:$B$776,O$389)+'СЕТ СН'!$F$13</f>
        <v>0</v>
      </c>
      <c r="P398" s="36">
        <f>SUMIFS(СВЦЭМ!$L$34:$L$777,СВЦЭМ!$A$34:$A$777,$A398,СВЦЭМ!$B$33:$B$776,P$389)+'СЕТ СН'!$F$13</f>
        <v>0</v>
      </c>
      <c r="Q398" s="36">
        <f>SUMIFS(СВЦЭМ!$L$34:$L$777,СВЦЭМ!$A$34:$A$777,$A398,СВЦЭМ!$B$33:$B$776,Q$389)+'СЕТ СН'!$F$13</f>
        <v>0</v>
      </c>
      <c r="R398" s="36">
        <f>SUMIFS(СВЦЭМ!$L$34:$L$777,СВЦЭМ!$A$34:$A$777,$A398,СВЦЭМ!$B$33:$B$776,R$389)+'СЕТ СН'!$F$13</f>
        <v>0</v>
      </c>
      <c r="S398" s="36">
        <f>SUMIFS(СВЦЭМ!$L$34:$L$777,СВЦЭМ!$A$34:$A$777,$A398,СВЦЭМ!$B$33:$B$776,S$389)+'СЕТ СН'!$F$13</f>
        <v>0</v>
      </c>
      <c r="T398" s="36">
        <f>SUMIFS(СВЦЭМ!$L$34:$L$777,СВЦЭМ!$A$34:$A$777,$A398,СВЦЭМ!$B$33:$B$776,T$389)+'СЕТ СН'!$F$13</f>
        <v>0</v>
      </c>
      <c r="U398" s="36">
        <f>SUMIFS(СВЦЭМ!$L$34:$L$777,СВЦЭМ!$A$34:$A$777,$A398,СВЦЭМ!$B$33:$B$776,U$389)+'СЕТ СН'!$F$13</f>
        <v>0</v>
      </c>
      <c r="V398" s="36">
        <f>SUMIFS(СВЦЭМ!$L$34:$L$777,СВЦЭМ!$A$34:$A$777,$A398,СВЦЭМ!$B$33:$B$776,V$389)+'СЕТ СН'!$F$13</f>
        <v>0</v>
      </c>
      <c r="W398" s="36">
        <f>SUMIFS(СВЦЭМ!$L$34:$L$777,СВЦЭМ!$A$34:$A$777,$A398,СВЦЭМ!$B$33:$B$776,W$389)+'СЕТ СН'!$F$13</f>
        <v>0</v>
      </c>
      <c r="X398" s="36">
        <f>SUMIFS(СВЦЭМ!$L$34:$L$777,СВЦЭМ!$A$34:$A$777,$A398,СВЦЭМ!$B$33:$B$776,X$389)+'СЕТ СН'!$F$13</f>
        <v>0</v>
      </c>
      <c r="Y398" s="36">
        <f>SUMIFS(СВЦЭМ!$L$34:$L$777,СВЦЭМ!$A$34:$A$777,$A398,СВЦЭМ!$B$33:$B$776,Y$389)+'СЕТ СН'!$F$13</f>
        <v>0</v>
      </c>
    </row>
    <row r="399" spans="1:27" ht="15.75" hidden="1" x14ac:dyDescent="0.2">
      <c r="A399" s="35">
        <f t="shared" si="11"/>
        <v>43871</v>
      </c>
      <c r="B399" s="36">
        <f>SUMIFS(СВЦЭМ!$L$34:$L$777,СВЦЭМ!$A$34:$A$777,$A399,СВЦЭМ!$B$33:$B$776,B$389)+'СЕТ СН'!$F$13</f>
        <v>0</v>
      </c>
      <c r="C399" s="36">
        <f>SUMIFS(СВЦЭМ!$L$34:$L$777,СВЦЭМ!$A$34:$A$777,$A399,СВЦЭМ!$B$33:$B$776,C$389)+'СЕТ СН'!$F$13</f>
        <v>0</v>
      </c>
      <c r="D399" s="36">
        <f>SUMIFS(СВЦЭМ!$L$34:$L$777,СВЦЭМ!$A$34:$A$777,$A399,СВЦЭМ!$B$33:$B$776,D$389)+'СЕТ СН'!$F$13</f>
        <v>0</v>
      </c>
      <c r="E399" s="36">
        <f>SUMIFS(СВЦЭМ!$L$34:$L$777,СВЦЭМ!$A$34:$A$777,$A399,СВЦЭМ!$B$33:$B$776,E$389)+'СЕТ СН'!$F$13</f>
        <v>0</v>
      </c>
      <c r="F399" s="36">
        <f>SUMIFS(СВЦЭМ!$L$34:$L$777,СВЦЭМ!$A$34:$A$777,$A399,СВЦЭМ!$B$33:$B$776,F$389)+'СЕТ СН'!$F$13</f>
        <v>0</v>
      </c>
      <c r="G399" s="36">
        <f>SUMIFS(СВЦЭМ!$L$34:$L$777,СВЦЭМ!$A$34:$A$777,$A399,СВЦЭМ!$B$33:$B$776,G$389)+'СЕТ СН'!$F$13</f>
        <v>0</v>
      </c>
      <c r="H399" s="36">
        <f>SUMIFS(СВЦЭМ!$L$34:$L$777,СВЦЭМ!$A$34:$A$777,$A399,СВЦЭМ!$B$33:$B$776,H$389)+'СЕТ СН'!$F$13</f>
        <v>0</v>
      </c>
      <c r="I399" s="36">
        <f>SUMIFS(СВЦЭМ!$L$34:$L$777,СВЦЭМ!$A$34:$A$777,$A399,СВЦЭМ!$B$33:$B$776,I$389)+'СЕТ СН'!$F$13</f>
        <v>0</v>
      </c>
      <c r="J399" s="36">
        <f>SUMIFS(СВЦЭМ!$L$34:$L$777,СВЦЭМ!$A$34:$A$777,$A399,СВЦЭМ!$B$33:$B$776,J$389)+'СЕТ СН'!$F$13</f>
        <v>0</v>
      </c>
      <c r="K399" s="36">
        <f>SUMIFS(СВЦЭМ!$L$34:$L$777,СВЦЭМ!$A$34:$A$777,$A399,СВЦЭМ!$B$33:$B$776,K$389)+'СЕТ СН'!$F$13</f>
        <v>0</v>
      </c>
      <c r="L399" s="36">
        <f>SUMIFS(СВЦЭМ!$L$34:$L$777,СВЦЭМ!$A$34:$A$777,$A399,СВЦЭМ!$B$33:$B$776,L$389)+'СЕТ СН'!$F$13</f>
        <v>0</v>
      </c>
      <c r="M399" s="36">
        <f>SUMIFS(СВЦЭМ!$L$34:$L$777,СВЦЭМ!$A$34:$A$777,$A399,СВЦЭМ!$B$33:$B$776,M$389)+'СЕТ СН'!$F$13</f>
        <v>0</v>
      </c>
      <c r="N399" s="36">
        <f>SUMIFS(СВЦЭМ!$L$34:$L$777,СВЦЭМ!$A$34:$A$777,$A399,СВЦЭМ!$B$33:$B$776,N$389)+'СЕТ СН'!$F$13</f>
        <v>0</v>
      </c>
      <c r="O399" s="36">
        <f>SUMIFS(СВЦЭМ!$L$34:$L$777,СВЦЭМ!$A$34:$A$777,$A399,СВЦЭМ!$B$33:$B$776,O$389)+'СЕТ СН'!$F$13</f>
        <v>0</v>
      </c>
      <c r="P399" s="36">
        <f>SUMIFS(СВЦЭМ!$L$34:$L$777,СВЦЭМ!$A$34:$A$777,$A399,СВЦЭМ!$B$33:$B$776,P$389)+'СЕТ СН'!$F$13</f>
        <v>0</v>
      </c>
      <c r="Q399" s="36">
        <f>SUMIFS(СВЦЭМ!$L$34:$L$777,СВЦЭМ!$A$34:$A$777,$A399,СВЦЭМ!$B$33:$B$776,Q$389)+'СЕТ СН'!$F$13</f>
        <v>0</v>
      </c>
      <c r="R399" s="36">
        <f>SUMIFS(СВЦЭМ!$L$34:$L$777,СВЦЭМ!$A$34:$A$777,$A399,СВЦЭМ!$B$33:$B$776,R$389)+'СЕТ СН'!$F$13</f>
        <v>0</v>
      </c>
      <c r="S399" s="36">
        <f>SUMIFS(СВЦЭМ!$L$34:$L$777,СВЦЭМ!$A$34:$A$777,$A399,СВЦЭМ!$B$33:$B$776,S$389)+'СЕТ СН'!$F$13</f>
        <v>0</v>
      </c>
      <c r="T399" s="36">
        <f>SUMIFS(СВЦЭМ!$L$34:$L$777,СВЦЭМ!$A$34:$A$777,$A399,СВЦЭМ!$B$33:$B$776,T$389)+'СЕТ СН'!$F$13</f>
        <v>0</v>
      </c>
      <c r="U399" s="36">
        <f>SUMIFS(СВЦЭМ!$L$34:$L$777,СВЦЭМ!$A$34:$A$777,$A399,СВЦЭМ!$B$33:$B$776,U$389)+'СЕТ СН'!$F$13</f>
        <v>0</v>
      </c>
      <c r="V399" s="36">
        <f>SUMIFS(СВЦЭМ!$L$34:$L$777,СВЦЭМ!$A$34:$A$777,$A399,СВЦЭМ!$B$33:$B$776,V$389)+'СЕТ СН'!$F$13</f>
        <v>0</v>
      </c>
      <c r="W399" s="36">
        <f>SUMIFS(СВЦЭМ!$L$34:$L$777,СВЦЭМ!$A$34:$A$777,$A399,СВЦЭМ!$B$33:$B$776,W$389)+'СЕТ СН'!$F$13</f>
        <v>0</v>
      </c>
      <c r="X399" s="36">
        <f>SUMIFS(СВЦЭМ!$L$34:$L$777,СВЦЭМ!$A$34:$A$777,$A399,СВЦЭМ!$B$33:$B$776,X$389)+'СЕТ СН'!$F$13</f>
        <v>0</v>
      </c>
      <c r="Y399" s="36">
        <f>SUMIFS(СВЦЭМ!$L$34:$L$777,СВЦЭМ!$A$34:$A$777,$A399,СВЦЭМ!$B$33:$B$776,Y$389)+'СЕТ СН'!$F$13</f>
        <v>0</v>
      </c>
    </row>
    <row r="400" spans="1:27" ht="15.75" hidden="1" x14ac:dyDescent="0.2">
      <c r="A400" s="35">
        <f t="shared" si="11"/>
        <v>43872</v>
      </c>
      <c r="B400" s="36">
        <f>SUMIFS(СВЦЭМ!$L$34:$L$777,СВЦЭМ!$A$34:$A$777,$A400,СВЦЭМ!$B$33:$B$776,B$389)+'СЕТ СН'!$F$13</f>
        <v>0</v>
      </c>
      <c r="C400" s="36">
        <f>SUMIFS(СВЦЭМ!$L$34:$L$777,СВЦЭМ!$A$34:$A$777,$A400,СВЦЭМ!$B$33:$B$776,C$389)+'СЕТ СН'!$F$13</f>
        <v>0</v>
      </c>
      <c r="D400" s="36">
        <f>SUMIFS(СВЦЭМ!$L$34:$L$777,СВЦЭМ!$A$34:$A$777,$A400,СВЦЭМ!$B$33:$B$776,D$389)+'СЕТ СН'!$F$13</f>
        <v>0</v>
      </c>
      <c r="E400" s="36">
        <f>SUMIFS(СВЦЭМ!$L$34:$L$777,СВЦЭМ!$A$34:$A$777,$A400,СВЦЭМ!$B$33:$B$776,E$389)+'СЕТ СН'!$F$13</f>
        <v>0</v>
      </c>
      <c r="F400" s="36">
        <f>SUMIFS(СВЦЭМ!$L$34:$L$777,СВЦЭМ!$A$34:$A$777,$A400,СВЦЭМ!$B$33:$B$776,F$389)+'СЕТ СН'!$F$13</f>
        <v>0</v>
      </c>
      <c r="G400" s="36">
        <f>SUMIFS(СВЦЭМ!$L$34:$L$777,СВЦЭМ!$A$34:$A$777,$A400,СВЦЭМ!$B$33:$B$776,G$389)+'СЕТ СН'!$F$13</f>
        <v>0</v>
      </c>
      <c r="H400" s="36">
        <f>SUMIFS(СВЦЭМ!$L$34:$L$777,СВЦЭМ!$A$34:$A$777,$A400,СВЦЭМ!$B$33:$B$776,H$389)+'СЕТ СН'!$F$13</f>
        <v>0</v>
      </c>
      <c r="I400" s="36">
        <f>SUMIFS(СВЦЭМ!$L$34:$L$777,СВЦЭМ!$A$34:$A$777,$A400,СВЦЭМ!$B$33:$B$776,I$389)+'СЕТ СН'!$F$13</f>
        <v>0</v>
      </c>
      <c r="J400" s="36">
        <f>SUMIFS(СВЦЭМ!$L$34:$L$777,СВЦЭМ!$A$34:$A$777,$A400,СВЦЭМ!$B$33:$B$776,J$389)+'СЕТ СН'!$F$13</f>
        <v>0</v>
      </c>
      <c r="K400" s="36">
        <f>SUMIFS(СВЦЭМ!$L$34:$L$777,СВЦЭМ!$A$34:$A$777,$A400,СВЦЭМ!$B$33:$B$776,K$389)+'СЕТ СН'!$F$13</f>
        <v>0</v>
      </c>
      <c r="L400" s="36">
        <f>SUMIFS(СВЦЭМ!$L$34:$L$777,СВЦЭМ!$A$34:$A$777,$A400,СВЦЭМ!$B$33:$B$776,L$389)+'СЕТ СН'!$F$13</f>
        <v>0</v>
      </c>
      <c r="M400" s="36">
        <f>SUMIFS(СВЦЭМ!$L$34:$L$777,СВЦЭМ!$A$34:$A$777,$A400,СВЦЭМ!$B$33:$B$776,M$389)+'СЕТ СН'!$F$13</f>
        <v>0</v>
      </c>
      <c r="N400" s="36">
        <f>SUMIFS(СВЦЭМ!$L$34:$L$777,СВЦЭМ!$A$34:$A$777,$A400,СВЦЭМ!$B$33:$B$776,N$389)+'СЕТ СН'!$F$13</f>
        <v>0</v>
      </c>
      <c r="O400" s="36">
        <f>SUMIFS(СВЦЭМ!$L$34:$L$777,СВЦЭМ!$A$34:$A$777,$A400,СВЦЭМ!$B$33:$B$776,O$389)+'СЕТ СН'!$F$13</f>
        <v>0</v>
      </c>
      <c r="P400" s="36">
        <f>SUMIFS(СВЦЭМ!$L$34:$L$777,СВЦЭМ!$A$34:$A$777,$A400,СВЦЭМ!$B$33:$B$776,P$389)+'СЕТ СН'!$F$13</f>
        <v>0</v>
      </c>
      <c r="Q400" s="36">
        <f>SUMIFS(СВЦЭМ!$L$34:$L$777,СВЦЭМ!$A$34:$A$777,$A400,СВЦЭМ!$B$33:$B$776,Q$389)+'СЕТ СН'!$F$13</f>
        <v>0</v>
      </c>
      <c r="R400" s="36">
        <f>SUMIFS(СВЦЭМ!$L$34:$L$777,СВЦЭМ!$A$34:$A$777,$A400,СВЦЭМ!$B$33:$B$776,R$389)+'СЕТ СН'!$F$13</f>
        <v>0</v>
      </c>
      <c r="S400" s="36">
        <f>SUMIFS(СВЦЭМ!$L$34:$L$777,СВЦЭМ!$A$34:$A$777,$A400,СВЦЭМ!$B$33:$B$776,S$389)+'СЕТ СН'!$F$13</f>
        <v>0</v>
      </c>
      <c r="T400" s="36">
        <f>SUMIFS(СВЦЭМ!$L$34:$L$777,СВЦЭМ!$A$34:$A$777,$A400,СВЦЭМ!$B$33:$B$776,T$389)+'СЕТ СН'!$F$13</f>
        <v>0</v>
      </c>
      <c r="U400" s="36">
        <f>SUMIFS(СВЦЭМ!$L$34:$L$777,СВЦЭМ!$A$34:$A$777,$A400,СВЦЭМ!$B$33:$B$776,U$389)+'СЕТ СН'!$F$13</f>
        <v>0</v>
      </c>
      <c r="V400" s="36">
        <f>SUMIFS(СВЦЭМ!$L$34:$L$777,СВЦЭМ!$A$34:$A$777,$A400,СВЦЭМ!$B$33:$B$776,V$389)+'СЕТ СН'!$F$13</f>
        <v>0</v>
      </c>
      <c r="W400" s="36">
        <f>SUMIFS(СВЦЭМ!$L$34:$L$777,СВЦЭМ!$A$34:$A$777,$A400,СВЦЭМ!$B$33:$B$776,W$389)+'СЕТ СН'!$F$13</f>
        <v>0</v>
      </c>
      <c r="X400" s="36">
        <f>SUMIFS(СВЦЭМ!$L$34:$L$777,СВЦЭМ!$A$34:$A$777,$A400,СВЦЭМ!$B$33:$B$776,X$389)+'СЕТ СН'!$F$13</f>
        <v>0</v>
      </c>
      <c r="Y400" s="36">
        <f>SUMIFS(СВЦЭМ!$L$34:$L$777,СВЦЭМ!$A$34:$A$777,$A400,СВЦЭМ!$B$33:$B$776,Y$389)+'СЕТ СН'!$F$13</f>
        <v>0</v>
      </c>
    </row>
    <row r="401" spans="1:25" ht="15.75" hidden="1" x14ac:dyDescent="0.2">
      <c r="A401" s="35">
        <f t="shared" si="11"/>
        <v>43873</v>
      </c>
      <c r="B401" s="36">
        <f>SUMIFS(СВЦЭМ!$L$34:$L$777,СВЦЭМ!$A$34:$A$777,$A401,СВЦЭМ!$B$33:$B$776,B$389)+'СЕТ СН'!$F$13</f>
        <v>0</v>
      </c>
      <c r="C401" s="36">
        <f>SUMIFS(СВЦЭМ!$L$34:$L$777,СВЦЭМ!$A$34:$A$777,$A401,СВЦЭМ!$B$33:$B$776,C$389)+'СЕТ СН'!$F$13</f>
        <v>0</v>
      </c>
      <c r="D401" s="36">
        <f>SUMIFS(СВЦЭМ!$L$34:$L$777,СВЦЭМ!$A$34:$A$777,$A401,СВЦЭМ!$B$33:$B$776,D$389)+'СЕТ СН'!$F$13</f>
        <v>0</v>
      </c>
      <c r="E401" s="36">
        <f>SUMIFS(СВЦЭМ!$L$34:$L$777,СВЦЭМ!$A$34:$A$777,$A401,СВЦЭМ!$B$33:$B$776,E$389)+'СЕТ СН'!$F$13</f>
        <v>0</v>
      </c>
      <c r="F401" s="36">
        <f>SUMIFS(СВЦЭМ!$L$34:$L$777,СВЦЭМ!$A$34:$A$777,$A401,СВЦЭМ!$B$33:$B$776,F$389)+'СЕТ СН'!$F$13</f>
        <v>0</v>
      </c>
      <c r="G401" s="36">
        <f>SUMIFS(СВЦЭМ!$L$34:$L$777,СВЦЭМ!$A$34:$A$777,$A401,СВЦЭМ!$B$33:$B$776,G$389)+'СЕТ СН'!$F$13</f>
        <v>0</v>
      </c>
      <c r="H401" s="36">
        <f>SUMIFS(СВЦЭМ!$L$34:$L$777,СВЦЭМ!$A$34:$A$777,$A401,СВЦЭМ!$B$33:$B$776,H$389)+'СЕТ СН'!$F$13</f>
        <v>0</v>
      </c>
      <c r="I401" s="36">
        <f>SUMIFS(СВЦЭМ!$L$34:$L$777,СВЦЭМ!$A$34:$A$777,$A401,СВЦЭМ!$B$33:$B$776,I$389)+'СЕТ СН'!$F$13</f>
        <v>0</v>
      </c>
      <c r="J401" s="36">
        <f>SUMIFS(СВЦЭМ!$L$34:$L$777,СВЦЭМ!$A$34:$A$777,$A401,СВЦЭМ!$B$33:$B$776,J$389)+'СЕТ СН'!$F$13</f>
        <v>0</v>
      </c>
      <c r="K401" s="36">
        <f>SUMIFS(СВЦЭМ!$L$34:$L$777,СВЦЭМ!$A$34:$A$777,$A401,СВЦЭМ!$B$33:$B$776,K$389)+'СЕТ СН'!$F$13</f>
        <v>0</v>
      </c>
      <c r="L401" s="36">
        <f>SUMIFS(СВЦЭМ!$L$34:$L$777,СВЦЭМ!$A$34:$A$777,$A401,СВЦЭМ!$B$33:$B$776,L$389)+'СЕТ СН'!$F$13</f>
        <v>0</v>
      </c>
      <c r="M401" s="36">
        <f>SUMIFS(СВЦЭМ!$L$34:$L$777,СВЦЭМ!$A$34:$A$777,$A401,СВЦЭМ!$B$33:$B$776,M$389)+'СЕТ СН'!$F$13</f>
        <v>0</v>
      </c>
      <c r="N401" s="36">
        <f>SUMIFS(СВЦЭМ!$L$34:$L$777,СВЦЭМ!$A$34:$A$777,$A401,СВЦЭМ!$B$33:$B$776,N$389)+'СЕТ СН'!$F$13</f>
        <v>0</v>
      </c>
      <c r="O401" s="36">
        <f>SUMIFS(СВЦЭМ!$L$34:$L$777,СВЦЭМ!$A$34:$A$777,$A401,СВЦЭМ!$B$33:$B$776,O$389)+'СЕТ СН'!$F$13</f>
        <v>0</v>
      </c>
      <c r="P401" s="36">
        <f>SUMIFS(СВЦЭМ!$L$34:$L$777,СВЦЭМ!$A$34:$A$777,$A401,СВЦЭМ!$B$33:$B$776,P$389)+'СЕТ СН'!$F$13</f>
        <v>0</v>
      </c>
      <c r="Q401" s="36">
        <f>SUMIFS(СВЦЭМ!$L$34:$L$777,СВЦЭМ!$A$34:$A$777,$A401,СВЦЭМ!$B$33:$B$776,Q$389)+'СЕТ СН'!$F$13</f>
        <v>0</v>
      </c>
      <c r="R401" s="36">
        <f>SUMIFS(СВЦЭМ!$L$34:$L$777,СВЦЭМ!$A$34:$A$777,$A401,СВЦЭМ!$B$33:$B$776,R$389)+'СЕТ СН'!$F$13</f>
        <v>0</v>
      </c>
      <c r="S401" s="36">
        <f>SUMIFS(СВЦЭМ!$L$34:$L$777,СВЦЭМ!$A$34:$A$777,$A401,СВЦЭМ!$B$33:$B$776,S$389)+'СЕТ СН'!$F$13</f>
        <v>0</v>
      </c>
      <c r="T401" s="36">
        <f>SUMIFS(СВЦЭМ!$L$34:$L$777,СВЦЭМ!$A$34:$A$777,$A401,СВЦЭМ!$B$33:$B$776,T$389)+'СЕТ СН'!$F$13</f>
        <v>0</v>
      </c>
      <c r="U401" s="36">
        <f>SUMIFS(СВЦЭМ!$L$34:$L$777,СВЦЭМ!$A$34:$A$777,$A401,СВЦЭМ!$B$33:$B$776,U$389)+'СЕТ СН'!$F$13</f>
        <v>0</v>
      </c>
      <c r="V401" s="36">
        <f>SUMIFS(СВЦЭМ!$L$34:$L$777,СВЦЭМ!$A$34:$A$777,$A401,СВЦЭМ!$B$33:$B$776,V$389)+'СЕТ СН'!$F$13</f>
        <v>0</v>
      </c>
      <c r="W401" s="36">
        <f>SUMIFS(СВЦЭМ!$L$34:$L$777,СВЦЭМ!$A$34:$A$777,$A401,СВЦЭМ!$B$33:$B$776,W$389)+'СЕТ СН'!$F$13</f>
        <v>0</v>
      </c>
      <c r="X401" s="36">
        <f>SUMIFS(СВЦЭМ!$L$34:$L$777,СВЦЭМ!$A$34:$A$777,$A401,СВЦЭМ!$B$33:$B$776,X$389)+'СЕТ СН'!$F$13</f>
        <v>0</v>
      </c>
      <c r="Y401" s="36">
        <f>SUMIFS(СВЦЭМ!$L$34:$L$777,СВЦЭМ!$A$34:$A$777,$A401,СВЦЭМ!$B$33:$B$776,Y$389)+'СЕТ СН'!$F$13</f>
        <v>0</v>
      </c>
    </row>
    <row r="402" spans="1:25" ht="15.75" hidden="1" x14ac:dyDescent="0.2">
      <c r="A402" s="35">
        <f t="shared" si="11"/>
        <v>43874</v>
      </c>
      <c r="B402" s="36">
        <f>SUMIFS(СВЦЭМ!$L$34:$L$777,СВЦЭМ!$A$34:$A$777,$A402,СВЦЭМ!$B$33:$B$776,B$389)+'СЕТ СН'!$F$13</f>
        <v>0</v>
      </c>
      <c r="C402" s="36">
        <f>SUMIFS(СВЦЭМ!$L$34:$L$777,СВЦЭМ!$A$34:$A$777,$A402,СВЦЭМ!$B$33:$B$776,C$389)+'СЕТ СН'!$F$13</f>
        <v>0</v>
      </c>
      <c r="D402" s="36">
        <f>SUMIFS(СВЦЭМ!$L$34:$L$777,СВЦЭМ!$A$34:$A$777,$A402,СВЦЭМ!$B$33:$B$776,D$389)+'СЕТ СН'!$F$13</f>
        <v>0</v>
      </c>
      <c r="E402" s="36">
        <f>SUMIFS(СВЦЭМ!$L$34:$L$777,СВЦЭМ!$A$34:$A$777,$A402,СВЦЭМ!$B$33:$B$776,E$389)+'СЕТ СН'!$F$13</f>
        <v>0</v>
      </c>
      <c r="F402" s="36">
        <f>SUMIFS(СВЦЭМ!$L$34:$L$777,СВЦЭМ!$A$34:$A$777,$A402,СВЦЭМ!$B$33:$B$776,F$389)+'СЕТ СН'!$F$13</f>
        <v>0</v>
      </c>
      <c r="G402" s="36">
        <f>SUMIFS(СВЦЭМ!$L$34:$L$777,СВЦЭМ!$A$34:$A$777,$A402,СВЦЭМ!$B$33:$B$776,G$389)+'СЕТ СН'!$F$13</f>
        <v>0</v>
      </c>
      <c r="H402" s="36">
        <f>SUMIFS(СВЦЭМ!$L$34:$L$777,СВЦЭМ!$A$34:$A$777,$A402,СВЦЭМ!$B$33:$B$776,H$389)+'СЕТ СН'!$F$13</f>
        <v>0</v>
      </c>
      <c r="I402" s="36">
        <f>SUMIFS(СВЦЭМ!$L$34:$L$777,СВЦЭМ!$A$34:$A$777,$A402,СВЦЭМ!$B$33:$B$776,I$389)+'СЕТ СН'!$F$13</f>
        <v>0</v>
      </c>
      <c r="J402" s="36">
        <f>SUMIFS(СВЦЭМ!$L$34:$L$777,СВЦЭМ!$A$34:$A$777,$A402,СВЦЭМ!$B$33:$B$776,J$389)+'СЕТ СН'!$F$13</f>
        <v>0</v>
      </c>
      <c r="K402" s="36">
        <f>SUMIFS(СВЦЭМ!$L$34:$L$777,СВЦЭМ!$A$34:$A$777,$A402,СВЦЭМ!$B$33:$B$776,K$389)+'СЕТ СН'!$F$13</f>
        <v>0</v>
      </c>
      <c r="L402" s="36">
        <f>SUMIFS(СВЦЭМ!$L$34:$L$777,СВЦЭМ!$A$34:$A$777,$A402,СВЦЭМ!$B$33:$B$776,L$389)+'СЕТ СН'!$F$13</f>
        <v>0</v>
      </c>
      <c r="M402" s="36">
        <f>SUMIFS(СВЦЭМ!$L$34:$L$777,СВЦЭМ!$A$34:$A$777,$A402,СВЦЭМ!$B$33:$B$776,M$389)+'СЕТ СН'!$F$13</f>
        <v>0</v>
      </c>
      <c r="N402" s="36">
        <f>SUMIFS(СВЦЭМ!$L$34:$L$777,СВЦЭМ!$A$34:$A$777,$A402,СВЦЭМ!$B$33:$B$776,N$389)+'СЕТ СН'!$F$13</f>
        <v>0</v>
      </c>
      <c r="O402" s="36">
        <f>SUMIFS(СВЦЭМ!$L$34:$L$777,СВЦЭМ!$A$34:$A$777,$A402,СВЦЭМ!$B$33:$B$776,O$389)+'СЕТ СН'!$F$13</f>
        <v>0</v>
      </c>
      <c r="P402" s="36">
        <f>SUMIFS(СВЦЭМ!$L$34:$L$777,СВЦЭМ!$A$34:$A$777,$A402,СВЦЭМ!$B$33:$B$776,P$389)+'СЕТ СН'!$F$13</f>
        <v>0</v>
      </c>
      <c r="Q402" s="36">
        <f>SUMIFS(СВЦЭМ!$L$34:$L$777,СВЦЭМ!$A$34:$A$777,$A402,СВЦЭМ!$B$33:$B$776,Q$389)+'СЕТ СН'!$F$13</f>
        <v>0</v>
      </c>
      <c r="R402" s="36">
        <f>SUMIFS(СВЦЭМ!$L$34:$L$777,СВЦЭМ!$A$34:$A$777,$A402,СВЦЭМ!$B$33:$B$776,R$389)+'СЕТ СН'!$F$13</f>
        <v>0</v>
      </c>
      <c r="S402" s="36">
        <f>SUMIFS(СВЦЭМ!$L$34:$L$777,СВЦЭМ!$A$34:$A$777,$A402,СВЦЭМ!$B$33:$B$776,S$389)+'СЕТ СН'!$F$13</f>
        <v>0</v>
      </c>
      <c r="T402" s="36">
        <f>SUMIFS(СВЦЭМ!$L$34:$L$777,СВЦЭМ!$A$34:$A$777,$A402,СВЦЭМ!$B$33:$B$776,T$389)+'СЕТ СН'!$F$13</f>
        <v>0</v>
      </c>
      <c r="U402" s="36">
        <f>SUMIFS(СВЦЭМ!$L$34:$L$777,СВЦЭМ!$A$34:$A$777,$A402,СВЦЭМ!$B$33:$B$776,U$389)+'СЕТ СН'!$F$13</f>
        <v>0</v>
      </c>
      <c r="V402" s="36">
        <f>SUMIFS(СВЦЭМ!$L$34:$L$777,СВЦЭМ!$A$34:$A$777,$A402,СВЦЭМ!$B$33:$B$776,V$389)+'СЕТ СН'!$F$13</f>
        <v>0</v>
      </c>
      <c r="W402" s="36">
        <f>SUMIFS(СВЦЭМ!$L$34:$L$777,СВЦЭМ!$A$34:$A$777,$A402,СВЦЭМ!$B$33:$B$776,W$389)+'СЕТ СН'!$F$13</f>
        <v>0</v>
      </c>
      <c r="X402" s="36">
        <f>SUMIFS(СВЦЭМ!$L$34:$L$777,СВЦЭМ!$A$34:$A$777,$A402,СВЦЭМ!$B$33:$B$776,X$389)+'СЕТ СН'!$F$13</f>
        <v>0</v>
      </c>
      <c r="Y402" s="36">
        <f>SUMIFS(СВЦЭМ!$L$34:$L$777,СВЦЭМ!$A$34:$A$777,$A402,СВЦЭМ!$B$33:$B$776,Y$389)+'СЕТ СН'!$F$13</f>
        <v>0</v>
      </c>
    </row>
    <row r="403" spans="1:25" ht="15.75" hidden="1" x14ac:dyDescent="0.2">
      <c r="A403" s="35">
        <f t="shared" si="11"/>
        <v>43875</v>
      </c>
      <c r="B403" s="36">
        <f>SUMIFS(СВЦЭМ!$L$34:$L$777,СВЦЭМ!$A$34:$A$777,$A403,СВЦЭМ!$B$33:$B$776,B$389)+'СЕТ СН'!$F$13</f>
        <v>0</v>
      </c>
      <c r="C403" s="36">
        <f>SUMIFS(СВЦЭМ!$L$34:$L$777,СВЦЭМ!$A$34:$A$777,$A403,СВЦЭМ!$B$33:$B$776,C$389)+'СЕТ СН'!$F$13</f>
        <v>0</v>
      </c>
      <c r="D403" s="36">
        <f>SUMIFS(СВЦЭМ!$L$34:$L$777,СВЦЭМ!$A$34:$A$777,$A403,СВЦЭМ!$B$33:$B$776,D$389)+'СЕТ СН'!$F$13</f>
        <v>0</v>
      </c>
      <c r="E403" s="36">
        <f>SUMIFS(СВЦЭМ!$L$34:$L$777,СВЦЭМ!$A$34:$A$777,$A403,СВЦЭМ!$B$33:$B$776,E$389)+'СЕТ СН'!$F$13</f>
        <v>0</v>
      </c>
      <c r="F403" s="36">
        <f>SUMIFS(СВЦЭМ!$L$34:$L$777,СВЦЭМ!$A$34:$A$777,$A403,СВЦЭМ!$B$33:$B$776,F$389)+'СЕТ СН'!$F$13</f>
        <v>0</v>
      </c>
      <c r="G403" s="36">
        <f>SUMIFS(СВЦЭМ!$L$34:$L$777,СВЦЭМ!$A$34:$A$777,$A403,СВЦЭМ!$B$33:$B$776,G$389)+'СЕТ СН'!$F$13</f>
        <v>0</v>
      </c>
      <c r="H403" s="36">
        <f>SUMIFS(СВЦЭМ!$L$34:$L$777,СВЦЭМ!$A$34:$A$777,$A403,СВЦЭМ!$B$33:$B$776,H$389)+'СЕТ СН'!$F$13</f>
        <v>0</v>
      </c>
      <c r="I403" s="36">
        <f>SUMIFS(СВЦЭМ!$L$34:$L$777,СВЦЭМ!$A$34:$A$777,$A403,СВЦЭМ!$B$33:$B$776,I$389)+'СЕТ СН'!$F$13</f>
        <v>0</v>
      </c>
      <c r="J403" s="36">
        <f>SUMIFS(СВЦЭМ!$L$34:$L$777,СВЦЭМ!$A$34:$A$777,$A403,СВЦЭМ!$B$33:$B$776,J$389)+'СЕТ СН'!$F$13</f>
        <v>0</v>
      </c>
      <c r="K403" s="36">
        <f>SUMIFS(СВЦЭМ!$L$34:$L$777,СВЦЭМ!$A$34:$A$777,$A403,СВЦЭМ!$B$33:$B$776,K$389)+'СЕТ СН'!$F$13</f>
        <v>0</v>
      </c>
      <c r="L403" s="36">
        <f>SUMIFS(СВЦЭМ!$L$34:$L$777,СВЦЭМ!$A$34:$A$777,$A403,СВЦЭМ!$B$33:$B$776,L$389)+'СЕТ СН'!$F$13</f>
        <v>0</v>
      </c>
      <c r="M403" s="36">
        <f>SUMIFS(СВЦЭМ!$L$34:$L$777,СВЦЭМ!$A$34:$A$777,$A403,СВЦЭМ!$B$33:$B$776,M$389)+'СЕТ СН'!$F$13</f>
        <v>0</v>
      </c>
      <c r="N403" s="36">
        <f>SUMIFS(СВЦЭМ!$L$34:$L$777,СВЦЭМ!$A$34:$A$777,$A403,СВЦЭМ!$B$33:$B$776,N$389)+'СЕТ СН'!$F$13</f>
        <v>0</v>
      </c>
      <c r="O403" s="36">
        <f>SUMIFS(СВЦЭМ!$L$34:$L$777,СВЦЭМ!$A$34:$A$777,$A403,СВЦЭМ!$B$33:$B$776,O$389)+'СЕТ СН'!$F$13</f>
        <v>0</v>
      </c>
      <c r="P403" s="36">
        <f>SUMIFS(СВЦЭМ!$L$34:$L$777,СВЦЭМ!$A$34:$A$777,$A403,СВЦЭМ!$B$33:$B$776,P$389)+'СЕТ СН'!$F$13</f>
        <v>0</v>
      </c>
      <c r="Q403" s="36">
        <f>SUMIFS(СВЦЭМ!$L$34:$L$777,СВЦЭМ!$A$34:$A$777,$A403,СВЦЭМ!$B$33:$B$776,Q$389)+'СЕТ СН'!$F$13</f>
        <v>0</v>
      </c>
      <c r="R403" s="36">
        <f>SUMIFS(СВЦЭМ!$L$34:$L$777,СВЦЭМ!$A$34:$A$777,$A403,СВЦЭМ!$B$33:$B$776,R$389)+'СЕТ СН'!$F$13</f>
        <v>0</v>
      </c>
      <c r="S403" s="36">
        <f>SUMIFS(СВЦЭМ!$L$34:$L$777,СВЦЭМ!$A$34:$A$777,$A403,СВЦЭМ!$B$33:$B$776,S$389)+'СЕТ СН'!$F$13</f>
        <v>0</v>
      </c>
      <c r="T403" s="36">
        <f>SUMIFS(СВЦЭМ!$L$34:$L$777,СВЦЭМ!$A$34:$A$777,$A403,СВЦЭМ!$B$33:$B$776,T$389)+'СЕТ СН'!$F$13</f>
        <v>0</v>
      </c>
      <c r="U403" s="36">
        <f>SUMIFS(СВЦЭМ!$L$34:$L$777,СВЦЭМ!$A$34:$A$777,$A403,СВЦЭМ!$B$33:$B$776,U$389)+'СЕТ СН'!$F$13</f>
        <v>0</v>
      </c>
      <c r="V403" s="36">
        <f>SUMIFS(СВЦЭМ!$L$34:$L$777,СВЦЭМ!$A$34:$A$777,$A403,СВЦЭМ!$B$33:$B$776,V$389)+'СЕТ СН'!$F$13</f>
        <v>0</v>
      </c>
      <c r="W403" s="36">
        <f>SUMIFS(СВЦЭМ!$L$34:$L$777,СВЦЭМ!$A$34:$A$777,$A403,СВЦЭМ!$B$33:$B$776,W$389)+'СЕТ СН'!$F$13</f>
        <v>0</v>
      </c>
      <c r="X403" s="36">
        <f>SUMIFS(СВЦЭМ!$L$34:$L$777,СВЦЭМ!$A$34:$A$777,$A403,СВЦЭМ!$B$33:$B$776,X$389)+'СЕТ СН'!$F$13</f>
        <v>0</v>
      </c>
      <c r="Y403" s="36">
        <f>SUMIFS(СВЦЭМ!$L$34:$L$777,СВЦЭМ!$A$34:$A$777,$A403,СВЦЭМ!$B$33:$B$776,Y$389)+'СЕТ СН'!$F$13</f>
        <v>0</v>
      </c>
    </row>
    <row r="404" spans="1:25" ht="15.75" hidden="1" x14ac:dyDescent="0.2">
      <c r="A404" s="35">
        <f t="shared" si="11"/>
        <v>43876</v>
      </c>
      <c r="B404" s="36">
        <f>SUMIFS(СВЦЭМ!$L$34:$L$777,СВЦЭМ!$A$34:$A$777,$A404,СВЦЭМ!$B$33:$B$776,B$389)+'СЕТ СН'!$F$13</f>
        <v>0</v>
      </c>
      <c r="C404" s="36">
        <f>SUMIFS(СВЦЭМ!$L$34:$L$777,СВЦЭМ!$A$34:$A$777,$A404,СВЦЭМ!$B$33:$B$776,C$389)+'СЕТ СН'!$F$13</f>
        <v>0</v>
      </c>
      <c r="D404" s="36">
        <f>SUMIFS(СВЦЭМ!$L$34:$L$777,СВЦЭМ!$A$34:$A$777,$A404,СВЦЭМ!$B$33:$B$776,D$389)+'СЕТ СН'!$F$13</f>
        <v>0</v>
      </c>
      <c r="E404" s="36">
        <f>SUMIFS(СВЦЭМ!$L$34:$L$777,СВЦЭМ!$A$34:$A$777,$A404,СВЦЭМ!$B$33:$B$776,E$389)+'СЕТ СН'!$F$13</f>
        <v>0</v>
      </c>
      <c r="F404" s="36">
        <f>SUMIFS(СВЦЭМ!$L$34:$L$777,СВЦЭМ!$A$34:$A$777,$A404,СВЦЭМ!$B$33:$B$776,F$389)+'СЕТ СН'!$F$13</f>
        <v>0</v>
      </c>
      <c r="G404" s="36">
        <f>SUMIFS(СВЦЭМ!$L$34:$L$777,СВЦЭМ!$A$34:$A$777,$A404,СВЦЭМ!$B$33:$B$776,G$389)+'СЕТ СН'!$F$13</f>
        <v>0</v>
      </c>
      <c r="H404" s="36">
        <f>SUMIFS(СВЦЭМ!$L$34:$L$777,СВЦЭМ!$A$34:$A$777,$A404,СВЦЭМ!$B$33:$B$776,H$389)+'СЕТ СН'!$F$13</f>
        <v>0</v>
      </c>
      <c r="I404" s="36">
        <f>SUMIFS(СВЦЭМ!$L$34:$L$777,СВЦЭМ!$A$34:$A$777,$A404,СВЦЭМ!$B$33:$B$776,I$389)+'СЕТ СН'!$F$13</f>
        <v>0</v>
      </c>
      <c r="J404" s="36">
        <f>SUMIFS(СВЦЭМ!$L$34:$L$777,СВЦЭМ!$A$34:$A$777,$A404,СВЦЭМ!$B$33:$B$776,J$389)+'СЕТ СН'!$F$13</f>
        <v>0</v>
      </c>
      <c r="K404" s="36">
        <f>SUMIFS(СВЦЭМ!$L$34:$L$777,СВЦЭМ!$A$34:$A$777,$A404,СВЦЭМ!$B$33:$B$776,K$389)+'СЕТ СН'!$F$13</f>
        <v>0</v>
      </c>
      <c r="L404" s="36">
        <f>SUMIFS(СВЦЭМ!$L$34:$L$777,СВЦЭМ!$A$34:$A$777,$A404,СВЦЭМ!$B$33:$B$776,L$389)+'СЕТ СН'!$F$13</f>
        <v>0</v>
      </c>
      <c r="M404" s="36">
        <f>SUMIFS(СВЦЭМ!$L$34:$L$777,СВЦЭМ!$A$34:$A$777,$A404,СВЦЭМ!$B$33:$B$776,M$389)+'СЕТ СН'!$F$13</f>
        <v>0</v>
      </c>
      <c r="N404" s="36">
        <f>SUMIFS(СВЦЭМ!$L$34:$L$777,СВЦЭМ!$A$34:$A$777,$A404,СВЦЭМ!$B$33:$B$776,N$389)+'СЕТ СН'!$F$13</f>
        <v>0</v>
      </c>
      <c r="O404" s="36">
        <f>SUMIFS(СВЦЭМ!$L$34:$L$777,СВЦЭМ!$A$34:$A$777,$A404,СВЦЭМ!$B$33:$B$776,O$389)+'СЕТ СН'!$F$13</f>
        <v>0</v>
      </c>
      <c r="P404" s="36">
        <f>SUMIFS(СВЦЭМ!$L$34:$L$777,СВЦЭМ!$A$34:$A$777,$A404,СВЦЭМ!$B$33:$B$776,P$389)+'СЕТ СН'!$F$13</f>
        <v>0</v>
      </c>
      <c r="Q404" s="36">
        <f>SUMIFS(СВЦЭМ!$L$34:$L$777,СВЦЭМ!$A$34:$A$777,$A404,СВЦЭМ!$B$33:$B$776,Q$389)+'СЕТ СН'!$F$13</f>
        <v>0</v>
      </c>
      <c r="R404" s="36">
        <f>SUMIFS(СВЦЭМ!$L$34:$L$777,СВЦЭМ!$A$34:$A$777,$A404,СВЦЭМ!$B$33:$B$776,R$389)+'СЕТ СН'!$F$13</f>
        <v>0</v>
      </c>
      <c r="S404" s="36">
        <f>SUMIFS(СВЦЭМ!$L$34:$L$777,СВЦЭМ!$A$34:$A$777,$A404,СВЦЭМ!$B$33:$B$776,S$389)+'СЕТ СН'!$F$13</f>
        <v>0</v>
      </c>
      <c r="T404" s="36">
        <f>SUMIFS(СВЦЭМ!$L$34:$L$777,СВЦЭМ!$A$34:$A$777,$A404,СВЦЭМ!$B$33:$B$776,T$389)+'СЕТ СН'!$F$13</f>
        <v>0</v>
      </c>
      <c r="U404" s="36">
        <f>SUMIFS(СВЦЭМ!$L$34:$L$777,СВЦЭМ!$A$34:$A$777,$A404,СВЦЭМ!$B$33:$B$776,U$389)+'СЕТ СН'!$F$13</f>
        <v>0</v>
      </c>
      <c r="V404" s="36">
        <f>SUMIFS(СВЦЭМ!$L$34:$L$777,СВЦЭМ!$A$34:$A$777,$A404,СВЦЭМ!$B$33:$B$776,V$389)+'СЕТ СН'!$F$13</f>
        <v>0</v>
      </c>
      <c r="W404" s="36">
        <f>SUMIFS(СВЦЭМ!$L$34:$L$777,СВЦЭМ!$A$34:$A$777,$A404,СВЦЭМ!$B$33:$B$776,W$389)+'СЕТ СН'!$F$13</f>
        <v>0</v>
      </c>
      <c r="X404" s="36">
        <f>SUMIFS(СВЦЭМ!$L$34:$L$777,СВЦЭМ!$A$34:$A$777,$A404,СВЦЭМ!$B$33:$B$776,X$389)+'СЕТ СН'!$F$13</f>
        <v>0</v>
      </c>
      <c r="Y404" s="36">
        <f>SUMIFS(СВЦЭМ!$L$34:$L$777,СВЦЭМ!$A$34:$A$777,$A404,СВЦЭМ!$B$33:$B$776,Y$389)+'СЕТ СН'!$F$13</f>
        <v>0</v>
      </c>
    </row>
    <row r="405" spans="1:25" ht="15.75" hidden="1" x14ac:dyDescent="0.2">
      <c r="A405" s="35">
        <f t="shared" si="11"/>
        <v>43877</v>
      </c>
      <c r="B405" s="36">
        <f>SUMIFS(СВЦЭМ!$L$34:$L$777,СВЦЭМ!$A$34:$A$777,$A405,СВЦЭМ!$B$33:$B$776,B$389)+'СЕТ СН'!$F$13</f>
        <v>0</v>
      </c>
      <c r="C405" s="36">
        <f>SUMIFS(СВЦЭМ!$L$34:$L$777,СВЦЭМ!$A$34:$A$777,$A405,СВЦЭМ!$B$33:$B$776,C$389)+'СЕТ СН'!$F$13</f>
        <v>0</v>
      </c>
      <c r="D405" s="36">
        <f>SUMIFS(СВЦЭМ!$L$34:$L$777,СВЦЭМ!$A$34:$A$777,$A405,СВЦЭМ!$B$33:$B$776,D$389)+'СЕТ СН'!$F$13</f>
        <v>0</v>
      </c>
      <c r="E405" s="36">
        <f>SUMIFS(СВЦЭМ!$L$34:$L$777,СВЦЭМ!$A$34:$A$777,$A405,СВЦЭМ!$B$33:$B$776,E$389)+'СЕТ СН'!$F$13</f>
        <v>0</v>
      </c>
      <c r="F405" s="36">
        <f>SUMIFS(СВЦЭМ!$L$34:$L$777,СВЦЭМ!$A$34:$A$777,$A405,СВЦЭМ!$B$33:$B$776,F$389)+'СЕТ СН'!$F$13</f>
        <v>0</v>
      </c>
      <c r="G405" s="36">
        <f>SUMIFS(СВЦЭМ!$L$34:$L$777,СВЦЭМ!$A$34:$A$777,$A405,СВЦЭМ!$B$33:$B$776,G$389)+'СЕТ СН'!$F$13</f>
        <v>0</v>
      </c>
      <c r="H405" s="36">
        <f>SUMIFS(СВЦЭМ!$L$34:$L$777,СВЦЭМ!$A$34:$A$777,$A405,СВЦЭМ!$B$33:$B$776,H$389)+'СЕТ СН'!$F$13</f>
        <v>0</v>
      </c>
      <c r="I405" s="36">
        <f>SUMIFS(СВЦЭМ!$L$34:$L$777,СВЦЭМ!$A$34:$A$777,$A405,СВЦЭМ!$B$33:$B$776,I$389)+'СЕТ СН'!$F$13</f>
        <v>0</v>
      </c>
      <c r="J405" s="36">
        <f>SUMIFS(СВЦЭМ!$L$34:$L$777,СВЦЭМ!$A$34:$A$777,$A405,СВЦЭМ!$B$33:$B$776,J$389)+'СЕТ СН'!$F$13</f>
        <v>0</v>
      </c>
      <c r="K405" s="36">
        <f>SUMIFS(СВЦЭМ!$L$34:$L$777,СВЦЭМ!$A$34:$A$777,$A405,СВЦЭМ!$B$33:$B$776,K$389)+'СЕТ СН'!$F$13</f>
        <v>0</v>
      </c>
      <c r="L405" s="36">
        <f>SUMIFS(СВЦЭМ!$L$34:$L$777,СВЦЭМ!$A$34:$A$777,$A405,СВЦЭМ!$B$33:$B$776,L$389)+'СЕТ СН'!$F$13</f>
        <v>0</v>
      </c>
      <c r="M405" s="36">
        <f>SUMIFS(СВЦЭМ!$L$34:$L$777,СВЦЭМ!$A$34:$A$777,$A405,СВЦЭМ!$B$33:$B$776,M$389)+'СЕТ СН'!$F$13</f>
        <v>0</v>
      </c>
      <c r="N405" s="36">
        <f>SUMIFS(СВЦЭМ!$L$34:$L$777,СВЦЭМ!$A$34:$A$777,$A405,СВЦЭМ!$B$33:$B$776,N$389)+'СЕТ СН'!$F$13</f>
        <v>0</v>
      </c>
      <c r="O405" s="36">
        <f>SUMIFS(СВЦЭМ!$L$34:$L$777,СВЦЭМ!$A$34:$A$777,$A405,СВЦЭМ!$B$33:$B$776,O$389)+'СЕТ СН'!$F$13</f>
        <v>0</v>
      </c>
      <c r="P405" s="36">
        <f>SUMIFS(СВЦЭМ!$L$34:$L$777,СВЦЭМ!$A$34:$A$777,$A405,СВЦЭМ!$B$33:$B$776,P$389)+'СЕТ СН'!$F$13</f>
        <v>0</v>
      </c>
      <c r="Q405" s="36">
        <f>SUMIFS(СВЦЭМ!$L$34:$L$777,СВЦЭМ!$A$34:$A$777,$A405,СВЦЭМ!$B$33:$B$776,Q$389)+'СЕТ СН'!$F$13</f>
        <v>0</v>
      </c>
      <c r="R405" s="36">
        <f>SUMIFS(СВЦЭМ!$L$34:$L$777,СВЦЭМ!$A$34:$A$777,$A405,СВЦЭМ!$B$33:$B$776,R$389)+'СЕТ СН'!$F$13</f>
        <v>0</v>
      </c>
      <c r="S405" s="36">
        <f>SUMIFS(СВЦЭМ!$L$34:$L$777,СВЦЭМ!$A$34:$A$777,$A405,СВЦЭМ!$B$33:$B$776,S$389)+'СЕТ СН'!$F$13</f>
        <v>0</v>
      </c>
      <c r="T405" s="36">
        <f>SUMIFS(СВЦЭМ!$L$34:$L$777,СВЦЭМ!$A$34:$A$777,$A405,СВЦЭМ!$B$33:$B$776,T$389)+'СЕТ СН'!$F$13</f>
        <v>0</v>
      </c>
      <c r="U405" s="36">
        <f>SUMIFS(СВЦЭМ!$L$34:$L$777,СВЦЭМ!$A$34:$A$777,$A405,СВЦЭМ!$B$33:$B$776,U$389)+'СЕТ СН'!$F$13</f>
        <v>0</v>
      </c>
      <c r="V405" s="36">
        <f>SUMIFS(СВЦЭМ!$L$34:$L$777,СВЦЭМ!$A$34:$A$777,$A405,СВЦЭМ!$B$33:$B$776,V$389)+'СЕТ СН'!$F$13</f>
        <v>0</v>
      </c>
      <c r="W405" s="36">
        <f>SUMIFS(СВЦЭМ!$L$34:$L$777,СВЦЭМ!$A$34:$A$777,$A405,СВЦЭМ!$B$33:$B$776,W$389)+'СЕТ СН'!$F$13</f>
        <v>0</v>
      </c>
      <c r="X405" s="36">
        <f>SUMIFS(СВЦЭМ!$L$34:$L$777,СВЦЭМ!$A$34:$A$777,$A405,СВЦЭМ!$B$33:$B$776,X$389)+'СЕТ СН'!$F$13</f>
        <v>0</v>
      </c>
      <c r="Y405" s="36">
        <f>SUMIFS(СВЦЭМ!$L$34:$L$777,СВЦЭМ!$A$34:$A$777,$A405,СВЦЭМ!$B$33:$B$776,Y$389)+'СЕТ СН'!$F$13</f>
        <v>0</v>
      </c>
    </row>
    <row r="406" spans="1:25" ht="15.75" hidden="1" x14ac:dyDescent="0.2">
      <c r="A406" s="35">
        <f t="shared" si="11"/>
        <v>43878</v>
      </c>
      <c r="B406" s="36">
        <f>SUMIFS(СВЦЭМ!$L$34:$L$777,СВЦЭМ!$A$34:$A$777,$A406,СВЦЭМ!$B$33:$B$776,B$389)+'СЕТ СН'!$F$13</f>
        <v>0</v>
      </c>
      <c r="C406" s="36">
        <f>SUMIFS(СВЦЭМ!$L$34:$L$777,СВЦЭМ!$A$34:$A$777,$A406,СВЦЭМ!$B$33:$B$776,C$389)+'СЕТ СН'!$F$13</f>
        <v>0</v>
      </c>
      <c r="D406" s="36">
        <f>SUMIFS(СВЦЭМ!$L$34:$L$777,СВЦЭМ!$A$34:$A$777,$A406,СВЦЭМ!$B$33:$B$776,D$389)+'СЕТ СН'!$F$13</f>
        <v>0</v>
      </c>
      <c r="E406" s="36">
        <f>SUMIFS(СВЦЭМ!$L$34:$L$777,СВЦЭМ!$A$34:$A$777,$A406,СВЦЭМ!$B$33:$B$776,E$389)+'СЕТ СН'!$F$13</f>
        <v>0</v>
      </c>
      <c r="F406" s="36">
        <f>SUMIFS(СВЦЭМ!$L$34:$L$777,СВЦЭМ!$A$34:$A$777,$A406,СВЦЭМ!$B$33:$B$776,F$389)+'СЕТ СН'!$F$13</f>
        <v>0</v>
      </c>
      <c r="G406" s="36">
        <f>SUMIFS(СВЦЭМ!$L$34:$L$777,СВЦЭМ!$A$34:$A$777,$A406,СВЦЭМ!$B$33:$B$776,G$389)+'СЕТ СН'!$F$13</f>
        <v>0</v>
      </c>
      <c r="H406" s="36">
        <f>SUMIFS(СВЦЭМ!$L$34:$L$777,СВЦЭМ!$A$34:$A$777,$A406,СВЦЭМ!$B$33:$B$776,H$389)+'СЕТ СН'!$F$13</f>
        <v>0</v>
      </c>
      <c r="I406" s="36">
        <f>SUMIFS(СВЦЭМ!$L$34:$L$777,СВЦЭМ!$A$34:$A$777,$A406,СВЦЭМ!$B$33:$B$776,I$389)+'СЕТ СН'!$F$13</f>
        <v>0</v>
      </c>
      <c r="J406" s="36">
        <f>SUMIFS(СВЦЭМ!$L$34:$L$777,СВЦЭМ!$A$34:$A$777,$A406,СВЦЭМ!$B$33:$B$776,J$389)+'СЕТ СН'!$F$13</f>
        <v>0</v>
      </c>
      <c r="K406" s="36">
        <f>SUMIFS(СВЦЭМ!$L$34:$L$777,СВЦЭМ!$A$34:$A$777,$A406,СВЦЭМ!$B$33:$B$776,K$389)+'СЕТ СН'!$F$13</f>
        <v>0</v>
      </c>
      <c r="L406" s="36">
        <f>SUMIFS(СВЦЭМ!$L$34:$L$777,СВЦЭМ!$A$34:$A$777,$A406,СВЦЭМ!$B$33:$B$776,L$389)+'СЕТ СН'!$F$13</f>
        <v>0</v>
      </c>
      <c r="M406" s="36">
        <f>SUMIFS(СВЦЭМ!$L$34:$L$777,СВЦЭМ!$A$34:$A$777,$A406,СВЦЭМ!$B$33:$B$776,M$389)+'СЕТ СН'!$F$13</f>
        <v>0</v>
      </c>
      <c r="N406" s="36">
        <f>SUMIFS(СВЦЭМ!$L$34:$L$777,СВЦЭМ!$A$34:$A$777,$A406,СВЦЭМ!$B$33:$B$776,N$389)+'СЕТ СН'!$F$13</f>
        <v>0</v>
      </c>
      <c r="O406" s="36">
        <f>SUMIFS(СВЦЭМ!$L$34:$L$777,СВЦЭМ!$A$34:$A$777,$A406,СВЦЭМ!$B$33:$B$776,O$389)+'СЕТ СН'!$F$13</f>
        <v>0</v>
      </c>
      <c r="P406" s="36">
        <f>SUMIFS(СВЦЭМ!$L$34:$L$777,СВЦЭМ!$A$34:$A$777,$A406,СВЦЭМ!$B$33:$B$776,P$389)+'СЕТ СН'!$F$13</f>
        <v>0</v>
      </c>
      <c r="Q406" s="36">
        <f>SUMIFS(СВЦЭМ!$L$34:$L$777,СВЦЭМ!$A$34:$A$777,$A406,СВЦЭМ!$B$33:$B$776,Q$389)+'СЕТ СН'!$F$13</f>
        <v>0</v>
      </c>
      <c r="R406" s="36">
        <f>SUMIFS(СВЦЭМ!$L$34:$L$777,СВЦЭМ!$A$34:$A$777,$A406,СВЦЭМ!$B$33:$B$776,R$389)+'СЕТ СН'!$F$13</f>
        <v>0</v>
      </c>
      <c r="S406" s="36">
        <f>SUMIFS(СВЦЭМ!$L$34:$L$777,СВЦЭМ!$A$34:$A$777,$A406,СВЦЭМ!$B$33:$B$776,S$389)+'СЕТ СН'!$F$13</f>
        <v>0</v>
      </c>
      <c r="T406" s="36">
        <f>SUMIFS(СВЦЭМ!$L$34:$L$777,СВЦЭМ!$A$34:$A$777,$A406,СВЦЭМ!$B$33:$B$776,T$389)+'СЕТ СН'!$F$13</f>
        <v>0</v>
      </c>
      <c r="U406" s="36">
        <f>SUMIFS(СВЦЭМ!$L$34:$L$777,СВЦЭМ!$A$34:$A$777,$A406,СВЦЭМ!$B$33:$B$776,U$389)+'СЕТ СН'!$F$13</f>
        <v>0</v>
      </c>
      <c r="V406" s="36">
        <f>SUMIFS(СВЦЭМ!$L$34:$L$777,СВЦЭМ!$A$34:$A$777,$A406,СВЦЭМ!$B$33:$B$776,V$389)+'СЕТ СН'!$F$13</f>
        <v>0</v>
      </c>
      <c r="W406" s="36">
        <f>SUMIFS(СВЦЭМ!$L$34:$L$777,СВЦЭМ!$A$34:$A$777,$A406,СВЦЭМ!$B$33:$B$776,W$389)+'СЕТ СН'!$F$13</f>
        <v>0</v>
      </c>
      <c r="X406" s="36">
        <f>SUMIFS(СВЦЭМ!$L$34:$L$777,СВЦЭМ!$A$34:$A$777,$A406,СВЦЭМ!$B$33:$B$776,X$389)+'СЕТ СН'!$F$13</f>
        <v>0</v>
      </c>
      <c r="Y406" s="36">
        <f>SUMIFS(СВЦЭМ!$L$34:$L$777,СВЦЭМ!$A$34:$A$777,$A406,СВЦЭМ!$B$33:$B$776,Y$389)+'СЕТ СН'!$F$13</f>
        <v>0</v>
      </c>
    </row>
    <row r="407" spans="1:25" ht="15.75" hidden="1" x14ac:dyDescent="0.2">
      <c r="A407" s="35">
        <f t="shared" si="11"/>
        <v>43879</v>
      </c>
      <c r="B407" s="36">
        <f>SUMIFS(СВЦЭМ!$L$34:$L$777,СВЦЭМ!$A$34:$A$777,$A407,СВЦЭМ!$B$33:$B$776,B$389)+'СЕТ СН'!$F$13</f>
        <v>0</v>
      </c>
      <c r="C407" s="36">
        <f>SUMIFS(СВЦЭМ!$L$34:$L$777,СВЦЭМ!$A$34:$A$777,$A407,СВЦЭМ!$B$33:$B$776,C$389)+'СЕТ СН'!$F$13</f>
        <v>0</v>
      </c>
      <c r="D407" s="36">
        <f>SUMIFS(СВЦЭМ!$L$34:$L$777,СВЦЭМ!$A$34:$A$777,$A407,СВЦЭМ!$B$33:$B$776,D$389)+'СЕТ СН'!$F$13</f>
        <v>0</v>
      </c>
      <c r="E407" s="36">
        <f>SUMIFS(СВЦЭМ!$L$34:$L$777,СВЦЭМ!$A$34:$A$777,$A407,СВЦЭМ!$B$33:$B$776,E$389)+'СЕТ СН'!$F$13</f>
        <v>0</v>
      </c>
      <c r="F407" s="36">
        <f>SUMIFS(СВЦЭМ!$L$34:$L$777,СВЦЭМ!$A$34:$A$777,$A407,СВЦЭМ!$B$33:$B$776,F$389)+'СЕТ СН'!$F$13</f>
        <v>0</v>
      </c>
      <c r="G407" s="36">
        <f>SUMIFS(СВЦЭМ!$L$34:$L$777,СВЦЭМ!$A$34:$A$777,$A407,СВЦЭМ!$B$33:$B$776,G$389)+'СЕТ СН'!$F$13</f>
        <v>0</v>
      </c>
      <c r="H407" s="36">
        <f>SUMIFS(СВЦЭМ!$L$34:$L$777,СВЦЭМ!$A$34:$A$777,$A407,СВЦЭМ!$B$33:$B$776,H$389)+'СЕТ СН'!$F$13</f>
        <v>0</v>
      </c>
      <c r="I407" s="36">
        <f>SUMIFS(СВЦЭМ!$L$34:$L$777,СВЦЭМ!$A$34:$A$777,$A407,СВЦЭМ!$B$33:$B$776,I$389)+'СЕТ СН'!$F$13</f>
        <v>0</v>
      </c>
      <c r="J407" s="36">
        <f>SUMIFS(СВЦЭМ!$L$34:$L$777,СВЦЭМ!$A$34:$A$777,$A407,СВЦЭМ!$B$33:$B$776,J$389)+'СЕТ СН'!$F$13</f>
        <v>0</v>
      </c>
      <c r="K407" s="36">
        <f>SUMIFS(СВЦЭМ!$L$34:$L$777,СВЦЭМ!$A$34:$A$777,$A407,СВЦЭМ!$B$33:$B$776,K$389)+'СЕТ СН'!$F$13</f>
        <v>0</v>
      </c>
      <c r="L407" s="36">
        <f>SUMIFS(СВЦЭМ!$L$34:$L$777,СВЦЭМ!$A$34:$A$777,$A407,СВЦЭМ!$B$33:$B$776,L$389)+'СЕТ СН'!$F$13</f>
        <v>0</v>
      </c>
      <c r="M407" s="36">
        <f>SUMIFS(СВЦЭМ!$L$34:$L$777,СВЦЭМ!$A$34:$A$777,$A407,СВЦЭМ!$B$33:$B$776,M$389)+'СЕТ СН'!$F$13</f>
        <v>0</v>
      </c>
      <c r="N407" s="36">
        <f>SUMIFS(СВЦЭМ!$L$34:$L$777,СВЦЭМ!$A$34:$A$777,$A407,СВЦЭМ!$B$33:$B$776,N$389)+'СЕТ СН'!$F$13</f>
        <v>0</v>
      </c>
      <c r="O407" s="36">
        <f>SUMIFS(СВЦЭМ!$L$34:$L$777,СВЦЭМ!$A$34:$A$777,$A407,СВЦЭМ!$B$33:$B$776,O$389)+'СЕТ СН'!$F$13</f>
        <v>0</v>
      </c>
      <c r="P407" s="36">
        <f>SUMIFS(СВЦЭМ!$L$34:$L$777,СВЦЭМ!$A$34:$A$777,$A407,СВЦЭМ!$B$33:$B$776,P$389)+'СЕТ СН'!$F$13</f>
        <v>0</v>
      </c>
      <c r="Q407" s="36">
        <f>SUMIFS(СВЦЭМ!$L$34:$L$777,СВЦЭМ!$A$34:$A$777,$A407,СВЦЭМ!$B$33:$B$776,Q$389)+'СЕТ СН'!$F$13</f>
        <v>0</v>
      </c>
      <c r="R407" s="36">
        <f>SUMIFS(СВЦЭМ!$L$34:$L$777,СВЦЭМ!$A$34:$A$777,$A407,СВЦЭМ!$B$33:$B$776,R$389)+'СЕТ СН'!$F$13</f>
        <v>0</v>
      </c>
      <c r="S407" s="36">
        <f>SUMIFS(СВЦЭМ!$L$34:$L$777,СВЦЭМ!$A$34:$A$777,$A407,СВЦЭМ!$B$33:$B$776,S$389)+'СЕТ СН'!$F$13</f>
        <v>0</v>
      </c>
      <c r="T407" s="36">
        <f>SUMIFS(СВЦЭМ!$L$34:$L$777,СВЦЭМ!$A$34:$A$777,$A407,СВЦЭМ!$B$33:$B$776,T$389)+'СЕТ СН'!$F$13</f>
        <v>0</v>
      </c>
      <c r="U407" s="36">
        <f>SUMIFS(СВЦЭМ!$L$34:$L$777,СВЦЭМ!$A$34:$A$777,$A407,СВЦЭМ!$B$33:$B$776,U$389)+'СЕТ СН'!$F$13</f>
        <v>0</v>
      </c>
      <c r="V407" s="36">
        <f>SUMIFS(СВЦЭМ!$L$34:$L$777,СВЦЭМ!$A$34:$A$777,$A407,СВЦЭМ!$B$33:$B$776,V$389)+'СЕТ СН'!$F$13</f>
        <v>0</v>
      </c>
      <c r="W407" s="36">
        <f>SUMIFS(СВЦЭМ!$L$34:$L$777,СВЦЭМ!$A$34:$A$777,$A407,СВЦЭМ!$B$33:$B$776,W$389)+'СЕТ СН'!$F$13</f>
        <v>0</v>
      </c>
      <c r="X407" s="36">
        <f>SUMIFS(СВЦЭМ!$L$34:$L$777,СВЦЭМ!$A$34:$A$777,$A407,СВЦЭМ!$B$33:$B$776,X$389)+'СЕТ СН'!$F$13</f>
        <v>0</v>
      </c>
      <c r="Y407" s="36">
        <f>SUMIFS(СВЦЭМ!$L$34:$L$777,СВЦЭМ!$A$34:$A$777,$A407,СВЦЭМ!$B$33:$B$776,Y$389)+'СЕТ СН'!$F$13</f>
        <v>0</v>
      </c>
    </row>
    <row r="408" spans="1:25" ht="15.75" hidden="1" x14ac:dyDescent="0.2">
      <c r="A408" s="35">
        <f t="shared" si="11"/>
        <v>43880</v>
      </c>
      <c r="B408" s="36">
        <f>SUMIFS(СВЦЭМ!$L$34:$L$777,СВЦЭМ!$A$34:$A$777,$A408,СВЦЭМ!$B$33:$B$776,B$389)+'СЕТ СН'!$F$13</f>
        <v>0</v>
      </c>
      <c r="C408" s="36">
        <f>SUMIFS(СВЦЭМ!$L$34:$L$777,СВЦЭМ!$A$34:$A$777,$A408,СВЦЭМ!$B$33:$B$776,C$389)+'СЕТ СН'!$F$13</f>
        <v>0</v>
      </c>
      <c r="D408" s="36">
        <f>SUMIFS(СВЦЭМ!$L$34:$L$777,СВЦЭМ!$A$34:$A$777,$A408,СВЦЭМ!$B$33:$B$776,D$389)+'СЕТ СН'!$F$13</f>
        <v>0</v>
      </c>
      <c r="E408" s="36">
        <f>SUMIFS(СВЦЭМ!$L$34:$L$777,СВЦЭМ!$A$34:$A$777,$A408,СВЦЭМ!$B$33:$B$776,E$389)+'СЕТ СН'!$F$13</f>
        <v>0</v>
      </c>
      <c r="F408" s="36">
        <f>SUMIFS(СВЦЭМ!$L$34:$L$777,СВЦЭМ!$A$34:$A$777,$A408,СВЦЭМ!$B$33:$B$776,F$389)+'СЕТ СН'!$F$13</f>
        <v>0</v>
      </c>
      <c r="G408" s="36">
        <f>SUMIFS(СВЦЭМ!$L$34:$L$777,СВЦЭМ!$A$34:$A$777,$A408,СВЦЭМ!$B$33:$B$776,G$389)+'СЕТ СН'!$F$13</f>
        <v>0</v>
      </c>
      <c r="H408" s="36">
        <f>SUMIFS(СВЦЭМ!$L$34:$L$777,СВЦЭМ!$A$34:$A$777,$A408,СВЦЭМ!$B$33:$B$776,H$389)+'СЕТ СН'!$F$13</f>
        <v>0</v>
      </c>
      <c r="I408" s="36">
        <f>SUMIFS(СВЦЭМ!$L$34:$L$777,СВЦЭМ!$A$34:$A$777,$A408,СВЦЭМ!$B$33:$B$776,I$389)+'СЕТ СН'!$F$13</f>
        <v>0</v>
      </c>
      <c r="J408" s="36">
        <f>SUMIFS(СВЦЭМ!$L$34:$L$777,СВЦЭМ!$A$34:$A$777,$A408,СВЦЭМ!$B$33:$B$776,J$389)+'СЕТ СН'!$F$13</f>
        <v>0</v>
      </c>
      <c r="K408" s="36">
        <f>SUMIFS(СВЦЭМ!$L$34:$L$777,СВЦЭМ!$A$34:$A$777,$A408,СВЦЭМ!$B$33:$B$776,K$389)+'СЕТ СН'!$F$13</f>
        <v>0</v>
      </c>
      <c r="L408" s="36">
        <f>SUMIFS(СВЦЭМ!$L$34:$L$777,СВЦЭМ!$A$34:$A$777,$A408,СВЦЭМ!$B$33:$B$776,L$389)+'СЕТ СН'!$F$13</f>
        <v>0</v>
      </c>
      <c r="M408" s="36">
        <f>SUMIFS(СВЦЭМ!$L$34:$L$777,СВЦЭМ!$A$34:$A$777,$A408,СВЦЭМ!$B$33:$B$776,M$389)+'СЕТ СН'!$F$13</f>
        <v>0</v>
      </c>
      <c r="N408" s="36">
        <f>SUMIFS(СВЦЭМ!$L$34:$L$777,СВЦЭМ!$A$34:$A$777,$A408,СВЦЭМ!$B$33:$B$776,N$389)+'СЕТ СН'!$F$13</f>
        <v>0</v>
      </c>
      <c r="O408" s="36">
        <f>SUMIFS(СВЦЭМ!$L$34:$L$777,СВЦЭМ!$A$34:$A$777,$A408,СВЦЭМ!$B$33:$B$776,O$389)+'СЕТ СН'!$F$13</f>
        <v>0</v>
      </c>
      <c r="P408" s="36">
        <f>SUMIFS(СВЦЭМ!$L$34:$L$777,СВЦЭМ!$A$34:$A$777,$A408,СВЦЭМ!$B$33:$B$776,P$389)+'СЕТ СН'!$F$13</f>
        <v>0</v>
      </c>
      <c r="Q408" s="36">
        <f>SUMIFS(СВЦЭМ!$L$34:$L$777,СВЦЭМ!$A$34:$A$777,$A408,СВЦЭМ!$B$33:$B$776,Q$389)+'СЕТ СН'!$F$13</f>
        <v>0</v>
      </c>
      <c r="R408" s="36">
        <f>SUMIFS(СВЦЭМ!$L$34:$L$777,СВЦЭМ!$A$34:$A$777,$A408,СВЦЭМ!$B$33:$B$776,R$389)+'СЕТ СН'!$F$13</f>
        <v>0</v>
      </c>
      <c r="S408" s="36">
        <f>SUMIFS(СВЦЭМ!$L$34:$L$777,СВЦЭМ!$A$34:$A$777,$A408,СВЦЭМ!$B$33:$B$776,S$389)+'СЕТ СН'!$F$13</f>
        <v>0</v>
      </c>
      <c r="T408" s="36">
        <f>SUMIFS(СВЦЭМ!$L$34:$L$777,СВЦЭМ!$A$34:$A$777,$A408,СВЦЭМ!$B$33:$B$776,T$389)+'СЕТ СН'!$F$13</f>
        <v>0</v>
      </c>
      <c r="U408" s="36">
        <f>SUMIFS(СВЦЭМ!$L$34:$L$777,СВЦЭМ!$A$34:$A$777,$A408,СВЦЭМ!$B$33:$B$776,U$389)+'СЕТ СН'!$F$13</f>
        <v>0</v>
      </c>
      <c r="V408" s="36">
        <f>SUMIFS(СВЦЭМ!$L$34:$L$777,СВЦЭМ!$A$34:$A$777,$A408,СВЦЭМ!$B$33:$B$776,V$389)+'СЕТ СН'!$F$13</f>
        <v>0</v>
      </c>
      <c r="W408" s="36">
        <f>SUMIFS(СВЦЭМ!$L$34:$L$777,СВЦЭМ!$A$34:$A$777,$A408,СВЦЭМ!$B$33:$B$776,W$389)+'СЕТ СН'!$F$13</f>
        <v>0</v>
      </c>
      <c r="X408" s="36">
        <f>SUMIFS(СВЦЭМ!$L$34:$L$777,СВЦЭМ!$A$34:$A$777,$A408,СВЦЭМ!$B$33:$B$776,X$389)+'СЕТ СН'!$F$13</f>
        <v>0</v>
      </c>
      <c r="Y408" s="36">
        <f>SUMIFS(СВЦЭМ!$L$34:$L$777,СВЦЭМ!$A$34:$A$777,$A408,СВЦЭМ!$B$33:$B$776,Y$389)+'СЕТ СН'!$F$13</f>
        <v>0</v>
      </c>
    </row>
    <row r="409" spans="1:25" ht="15.75" hidden="1" x14ac:dyDescent="0.2">
      <c r="A409" s="35">
        <f t="shared" si="11"/>
        <v>43881</v>
      </c>
      <c r="B409" s="36">
        <f>SUMIFS(СВЦЭМ!$L$34:$L$777,СВЦЭМ!$A$34:$A$777,$A409,СВЦЭМ!$B$33:$B$776,B$389)+'СЕТ СН'!$F$13</f>
        <v>0</v>
      </c>
      <c r="C409" s="36">
        <f>SUMIFS(СВЦЭМ!$L$34:$L$777,СВЦЭМ!$A$34:$A$777,$A409,СВЦЭМ!$B$33:$B$776,C$389)+'СЕТ СН'!$F$13</f>
        <v>0</v>
      </c>
      <c r="D409" s="36">
        <f>SUMIFS(СВЦЭМ!$L$34:$L$777,СВЦЭМ!$A$34:$A$777,$A409,СВЦЭМ!$B$33:$B$776,D$389)+'СЕТ СН'!$F$13</f>
        <v>0</v>
      </c>
      <c r="E409" s="36">
        <f>SUMIFS(СВЦЭМ!$L$34:$L$777,СВЦЭМ!$A$34:$A$777,$A409,СВЦЭМ!$B$33:$B$776,E$389)+'СЕТ СН'!$F$13</f>
        <v>0</v>
      </c>
      <c r="F409" s="36">
        <f>SUMIFS(СВЦЭМ!$L$34:$L$777,СВЦЭМ!$A$34:$A$777,$A409,СВЦЭМ!$B$33:$B$776,F$389)+'СЕТ СН'!$F$13</f>
        <v>0</v>
      </c>
      <c r="G409" s="36">
        <f>SUMIFS(СВЦЭМ!$L$34:$L$777,СВЦЭМ!$A$34:$A$777,$A409,СВЦЭМ!$B$33:$B$776,G$389)+'СЕТ СН'!$F$13</f>
        <v>0</v>
      </c>
      <c r="H409" s="36">
        <f>SUMIFS(СВЦЭМ!$L$34:$L$777,СВЦЭМ!$A$34:$A$777,$A409,СВЦЭМ!$B$33:$B$776,H$389)+'СЕТ СН'!$F$13</f>
        <v>0</v>
      </c>
      <c r="I409" s="36">
        <f>SUMIFS(СВЦЭМ!$L$34:$L$777,СВЦЭМ!$A$34:$A$777,$A409,СВЦЭМ!$B$33:$B$776,I$389)+'СЕТ СН'!$F$13</f>
        <v>0</v>
      </c>
      <c r="J409" s="36">
        <f>SUMIFS(СВЦЭМ!$L$34:$L$777,СВЦЭМ!$A$34:$A$777,$A409,СВЦЭМ!$B$33:$B$776,J$389)+'СЕТ СН'!$F$13</f>
        <v>0</v>
      </c>
      <c r="K409" s="36">
        <f>SUMIFS(СВЦЭМ!$L$34:$L$777,СВЦЭМ!$A$34:$A$777,$A409,СВЦЭМ!$B$33:$B$776,K$389)+'СЕТ СН'!$F$13</f>
        <v>0</v>
      </c>
      <c r="L409" s="36">
        <f>SUMIFS(СВЦЭМ!$L$34:$L$777,СВЦЭМ!$A$34:$A$777,$A409,СВЦЭМ!$B$33:$B$776,L$389)+'СЕТ СН'!$F$13</f>
        <v>0</v>
      </c>
      <c r="M409" s="36">
        <f>SUMIFS(СВЦЭМ!$L$34:$L$777,СВЦЭМ!$A$34:$A$777,$A409,СВЦЭМ!$B$33:$B$776,M$389)+'СЕТ СН'!$F$13</f>
        <v>0</v>
      </c>
      <c r="N409" s="36">
        <f>SUMIFS(СВЦЭМ!$L$34:$L$777,СВЦЭМ!$A$34:$A$777,$A409,СВЦЭМ!$B$33:$B$776,N$389)+'СЕТ СН'!$F$13</f>
        <v>0</v>
      </c>
      <c r="O409" s="36">
        <f>SUMIFS(СВЦЭМ!$L$34:$L$777,СВЦЭМ!$A$34:$A$777,$A409,СВЦЭМ!$B$33:$B$776,O$389)+'СЕТ СН'!$F$13</f>
        <v>0</v>
      </c>
      <c r="P409" s="36">
        <f>SUMIFS(СВЦЭМ!$L$34:$L$777,СВЦЭМ!$A$34:$A$777,$A409,СВЦЭМ!$B$33:$B$776,P$389)+'СЕТ СН'!$F$13</f>
        <v>0</v>
      </c>
      <c r="Q409" s="36">
        <f>SUMIFS(СВЦЭМ!$L$34:$L$777,СВЦЭМ!$A$34:$A$777,$A409,СВЦЭМ!$B$33:$B$776,Q$389)+'СЕТ СН'!$F$13</f>
        <v>0</v>
      </c>
      <c r="R409" s="36">
        <f>SUMIFS(СВЦЭМ!$L$34:$L$777,СВЦЭМ!$A$34:$A$777,$A409,СВЦЭМ!$B$33:$B$776,R$389)+'СЕТ СН'!$F$13</f>
        <v>0</v>
      </c>
      <c r="S409" s="36">
        <f>SUMIFS(СВЦЭМ!$L$34:$L$777,СВЦЭМ!$A$34:$A$777,$A409,СВЦЭМ!$B$33:$B$776,S$389)+'СЕТ СН'!$F$13</f>
        <v>0</v>
      </c>
      <c r="T409" s="36">
        <f>SUMIFS(СВЦЭМ!$L$34:$L$777,СВЦЭМ!$A$34:$A$777,$A409,СВЦЭМ!$B$33:$B$776,T$389)+'СЕТ СН'!$F$13</f>
        <v>0</v>
      </c>
      <c r="U409" s="36">
        <f>SUMIFS(СВЦЭМ!$L$34:$L$777,СВЦЭМ!$A$34:$A$777,$A409,СВЦЭМ!$B$33:$B$776,U$389)+'СЕТ СН'!$F$13</f>
        <v>0</v>
      </c>
      <c r="V409" s="36">
        <f>SUMIFS(СВЦЭМ!$L$34:$L$777,СВЦЭМ!$A$34:$A$777,$A409,СВЦЭМ!$B$33:$B$776,V$389)+'СЕТ СН'!$F$13</f>
        <v>0</v>
      </c>
      <c r="W409" s="36">
        <f>SUMIFS(СВЦЭМ!$L$34:$L$777,СВЦЭМ!$A$34:$A$777,$A409,СВЦЭМ!$B$33:$B$776,W$389)+'СЕТ СН'!$F$13</f>
        <v>0</v>
      </c>
      <c r="X409" s="36">
        <f>SUMIFS(СВЦЭМ!$L$34:$L$777,СВЦЭМ!$A$34:$A$777,$A409,СВЦЭМ!$B$33:$B$776,X$389)+'СЕТ СН'!$F$13</f>
        <v>0</v>
      </c>
      <c r="Y409" s="36">
        <f>SUMIFS(СВЦЭМ!$L$34:$L$777,СВЦЭМ!$A$34:$A$777,$A409,СВЦЭМ!$B$33:$B$776,Y$389)+'СЕТ СН'!$F$13</f>
        <v>0</v>
      </c>
    </row>
    <row r="410" spans="1:25" ht="15.75" hidden="1" x14ac:dyDescent="0.2">
      <c r="A410" s="35">
        <f t="shared" si="11"/>
        <v>43882</v>
      </c>
      <c r="B410" s="36">
        <f>SUMIFS(СВЦЭМ!$L$34:$L$777,СВЦЭМ!$A$34:$A$777,$A410,СВЦЭМ!$B$33:$B$776,B$389)+'СЕТ СН'!$F$13</f>
        <v>0</v>
      </c>
      <c r="C410" s="36">
        <f>SUMIFS(СВЦЭМ!$L$34:$L$777,СВЦЭМ!$A$34:$A$777,$A410,СВЦЭМ!$B$33:$B$776,C$389)+'СЕТ СН'!$F$13</f>
        <v>0</v>
      </c>
      <c r="D410" s="36">
        <f>SUMIFS(СВЦЭМ!$L$34:$L$777,СВЦЭМ!$A$34:$A$777,$A410,СВЦЭМ!$B$33:$B$776,D$389)+'СЕТ СН'!$F$13</f>
        <v>0</v>
      </c>
      <c r="E410" s="36">
        <f>SUMIFS(СВЦЭМ!$L$34:$L$777,СВЦЭМ!$A$34:$A$777,$A410,СВЦЭМ!$B$33:$B$776,E$389)+'СЕТ СН'!$F$13</f>
        <v>0</v>
      </c>
      <c r="F410" s="36">
        <f>SUMIFS(СВЦЭМ!$L$34:$L$777,СВЦЭМ!$A$34:$A$777,$A410,СВЦЭМ!$B$33:$B$776,F$389)+'СЕТ СН'!$F$13</f>
        <v>0</v>
      </c>
      <c r="G410" s="36">
        <f>SUMIFS(СВЦЭМ!$L$34:$L$777,СВЦЭМ!$A$34:$A$777,$A410,СВЦЭМ!$B$33:$B$776,G$389)+'СЕТ СН'!$F$13</f>
        <v>0</v>
      </c>
      <c r="H410" s="36">
        <f>SUMIFS(СВЦЭМ!$L$34:$L$777,СВЦЭМ!$A$34:$A$777,$A410,СВЦЭМ!$B$33:$B$776,H$389)+'СЕТ СН'!$F$13</f>
        <v>0</v>
      </c>
      <c r="I410" s="36">
        <f>SUMIFS(СВЦЭМ!$L$34:$L$777,СВЦЭМ!$A$34:$A$777,$A410,СВЦЭМ!$B$33:$B$776,I$389)+'СЕТ СН'!$F$13</f>
        <v>0</v>
      </c>
      <c r="J410" s="36">
        <f>SUMIFS(СВЦЭМ!$L$34:$L$777,СВЦЭМ!$A$34:$A$777,$A410,СВЦЭМ!$B$33:$B$776,J$389)+'СЕТ СН'!$F$13</f>
        <v>0</v>
      </c>
      <c r="K410" s="36">
        <f>SUMIFS(СВЦЭМ!$L$34:$L$777,СВЦЭМ!$A$34:$A$777,$A410,СВЦЭМ!$B$33:$B$776,K$389)+'СЕТ СН'!$F$13</f>
        <v>0</v>
      </c>
      <c r="L410" s="36">
        <f>SUMIFS(СВЦЭМ!$L$34:$L$777,СВЦЭМ!$A$34:$A$777,$A410,СВЦЭМ!$B$33:$B$776,L$389)+'СЕТ СН'!$F$13</f>
        <v>0</v>
      </c>
      <c r="M410" s="36">
        <f>SUMIFS(СВЦЭМ!$L$34:$L$777,СВЦЭМ!$A$34:$A$777,$A410,СВЦЭМ!$B$33:$B$776,M$389)+'СЕТ СН'!$F$13</f>
        <v>0</v>
      </c>
      <c r="N410" s="36">
        <f>SUMIFS(СВЦЭМ!$L$34:$L$777,СВЦЭМ!$A$34:$A$777,$A410,СВЦЭМ!$B$33:$B$776,N$389)+'СЕТ СН'!$F$13</f>
        <v>0</v>
      </c>
      <c r="O410" s="36">
        <f>SUMIFS(СВЦЭМ!$L$34:$L$777,СВЦЭМ!$A$34:$A$777,$A410,СВЦЭМ!$B$33:$B$776,O$389)+'СЕТ СН'!$F$13</f>
        <v>0</v>
      </c>
      <c r="P410" s="36">
        <f>SUMIFS(СВЦЭМ!$L$34:$L$777,СВЦЭМ!$A$34:$A$777,$A410,СВЦЭМ!$B$33:$B$776,P$389)+'СЕТ СН'!$F$13</f>
        <v>0</v>
      </c>
      <c r="Q410" s="36">
        <f>SUMIFS(СВЦЭМ!$L$34:$L$777,СВЦЭМ!$A$34:$A$777,$A410,СВЦЭМ!$B$33:$B$776,Q$389)+'СЕТ СН'!$F$13</f>
        <v>0</v>
      </c>
      <c r="R410" s="36">
        <f>SUMIFS(СВЦЭМ!$L$34:$L$777,СВЦЭМ!$A$34:$A$777,$A410,СВЦЭМ!$B$33:$B$776,R$389)+'СЕТ СН'!$F$13</f>
        <v>0</v>
      </c>
      <c r="S410" s="36">
        <f>SUMIFS(СВЦЭМ!$L$34:$L$777,СВЦЭМ!$A$34:$A$777,$A410,СВЦЭМ!$B$33:$B$776,S$389)+'СЕТ СН'!$F$13</f>
        <v>0</v>
      </c>
      <c r="T410" s="36">
        <f>SUMIFS(СВЦЭМ!$L$34:$L$777,СВЦЭМ!$A$34:$A$777,$A410,СВЦЭМ!$B$33:$B$776,T$389)+'СЕТ СН'!$F$13</f>
        <v>0</v>
      </c>
      <c r="U410" s="36">
        <f>SUMIFS(СВЦЭМ!$L$34:$L$777,СВЦЭМ!$A$34:$A$777,$A410,СВЦЭМ!$B$33:$B$776,U$389)+'СЕТ СН'!$F$13</f>
        <v>0</v>
      </c>
      <c r="V410" s="36">
        <f>SUMIFS(СВЦЭМ!$L$34:$L$777,СВЦЭМ!$A$34:$A$777,$A410,СВЦЭМ!$B$33:$B$776,V$389)+'СЕТ СН'!$F$13</f>
        <v>0</v>
      </c>
      <c r="W410" s="36">
        <f>SUMIFS(СВЦЭМ!$L$34:$L$777,СВЦЭМ!$A$34:$A$777,$A410,СВЦЭМ!$B$33:$B$776,W$389)+'СЕТ СН'!$F$13</f>
        <v>0</v>
      </c>
      <c r="X410" s="36">
        <f>SUMIFS(СВЦЭМ!$L$34:$L$777,СВЦЭМ!$A$34:$A$777,$A410,СВЦЭМ!$B$33:$B$776,X$389)+'СЕТ СН'!$F$13</f>
        <v>0</v>
      </c>
      <c r="Y410" s="36">
        <f>SUMIFS(СВЦЭМ!$L$34:$L$777,СВЦЭМ!$A$34:$A$777,$A410,СВЦЭМ!$B$33:$B$776,Y$389)+'СЕТ СН'!$F$13</f>
        <v>0</v>
      </c>
    </row>
    <row r="411" spans="1:25" ht="15.75" hidden="1" x14ac:dyDescent="0.2">
      <c r="A411" s="35">
        <f t="shared" si="11"/>
        <v>43883</v>
      </c>
      <c r="B411" s="36">
        <f>SUMIFS(СВЦЭМ!$L$34:$L$777,СВЦЭМ!$A$34:$A$777,$A411,СВЦЭМ!$B$33:$B$776,B$389)+'СЕТ СН'!$F$13</f>
        <v>0</v>
      </c>
      <c r="C411" s="36">
        <f>SUMIFS(СВЦЭМ!$L$34:$L$777,СВЦЭМ!$A$34:$A$777,$A411,СВЦЭМ!$B$33:$B$776,C$389)+'СЕТ СН'!$F$13</f>
        <v>0</v>
      </c>
      <c r="D411" s="36">
        <f>SUMIFS(СВЦЭМ!$L$34:$L$777,СВЦЭМ!$A$34:$A$777,$A411,СВЦЭМ!$B$33:$B$776,D$389)+'СЕТ СН'!$F$13</f>
        <v>0</v>
      </c>
      <c r="E411" s="36">
        <f>SUMIFS(СВЦЭМ!$L$34:$L$777,СВЦЭМ!$A$34:$A$777,$A411,СВЦЭМ!$B$33:$B$776,E$389)+'СЕТ СН'!$F$13</f>
        <v>0</v>
      </c>
      <c r="F411" s="36">
        <f>SUMIFS(СВЦЭМ!$L$34:$L$777,СВЦЭМ!$A$34:$A$777,$A411,СВЦЭМ!$B$33:$B$776,F$389)+'СЕТ СН'!$F$13</f>
        <v>0</v>
      </c>
      <c r="G411" s="36">
        <f>SUMIFS(СВЦЭМ!$L$34:$L$777,СВЦЭМ!$A$34:$A$777,$A411,СВЦЭМ!$B$33:$B$776,G$389)+'СЕТ СН'!$F$13</f>
        <v>0</v>
      </c>
      <c r="H411" s="36">
        <f>SUMIFS(СВЦЭМ!$L$34:$L$777,СВЦЭМ!$A$34:$A$777,$A411,СВЦЭМ!$B$33:$B$776,H$389)+'СЕТ СН'!$F$13</f>
        <v>0</v>
      </c>
      <c r="I411" s="36">
        <f>SUMIFS(СВЦЭМ!$L$34:$L$777,СВЦЭМ!$A$34:$A$777,$A411,СВЦЭМ!$B$33:$B$776,I$389)+'СЕТ СН'!$F$13</f>
        <v>0</v>
      </c>
      <c r="J411" s="36">
        <f>SUMIFS(СВЦЭМ!$L$34:$L$777,СВЦЭМ!$A$34:$A$777,$A411,СВЦЭМ!$B$33:$B$776,J$389)+'СЕТ СН'!$F$13</f>
        <v>0</v>
      </c>
      <c r="K411" s="36">
        <f>SUMIFS(СВЦЭМ!$L$34:$L$777,СВЦЭМ!$A$34:$A$777,$A411,СВЦЭМ!$B$33:$B$776,K$389)+'СЕТ СН'!$F$13</f>
        <v>0</v>
      </c>
      <c r="L411" s="36">
        <f>SUMIFS(СВЦЭМ!$L$34:$L$777,СВЦЭМ!$A$34:$A$777,$A411,СВЦЭМ!$B$33:$B$776,L$389)+'СЕТ СН'!$F$13</f>
        <v>0</v>
      </c>
      <c r="M411" s="36">
        <f>SUMIFS(СВЦЭМ!$L$34:$L$777,СВЦЭМ!$A$34:$A$777,$A411,СВЦЭМ!$B$33:$B$776,M$389)+'СЕТ СН'!$F$13</f>
        <v>0</v>
      </c>
      <c r="N411" s="36">
        <f>SUMIFS(СВЦЭМ!$L$34:$L$777,СВЦЭМ!$A$34:$A$777,$A411,СВЦЭМ!$B$33:$B$776,N$389)+'СЕТ СН'!$F$13</f>
        <v>0</v>
      </c>
      <c r="O411" s="36">
        <f>SUMIFS(СВЦЭМ!$L$34:$L$777,СВЦЭМ!$A$34:$A$777,$A411,СВЦЭМ!$B$33:$B$776,O$389)+'СЕТ СН'!$F$13</f>
        <v>0</v>
      </c>
      <c r="P411" s="36">
        <f>SUMIFS(СВЦЭМ!$L$34:$L$777,СВЦЭМ!$A$34:$A$777,$A411,СВЦЭМ!$B$33:$B$776,P$389)+'СЕТ СН'!$F$13</f>
        <v>0</v>
      </c>
      <c r="Q411" s="36">
        <f>SUMIFS(СВЦЭМ!$L$34:$L$777,СВЦЭМ!$A$34:$A$777,$A411,СВЦЭМ!$B$33:$B$776,Q$389)+'СЕТ СН'!$F$13</f>
        <v>0</v>
      </c>
      <c r="R411" s="36">
        <f>SUMIFS(СВЦЭМ!$L$34:$L$777,СВЦЭМ!$A$34:$A$777,$A411,СВЦЭМ!$B$33:$B$776,R$389)+'СЕТ СН'!$F$13</f>
        <v>0</v>
      </c>
      <c r="S411" s="36">
        <f>SUMIFS(СВЦЭМ!$L$34:$L$777,СВЦЭМ!$A$34:$A$777,$A411,СВЦЭМ!$B$33:$B$776,S$389)+'СЕТ СН'!$F$13</f>
        <v>0</v>
      </c>
      <c r="T411" s="36">
        <f>SUMIFS(СВЦЭМ!$L$34:$L$777,СВЦЭМ!$A$34:$A$777,$A411,СВЦЭМ!$B$33:$B$776,T$389)+'СЕТ СН'!$F$13</f>
        <v>0</v>
      </c>
      <c r="U411" s="36">
        <f>SUMIFS(СВЦЭМ!$L$34:$L$777,СВЦЭМ!$A$34:$A$777,$A411,СВЦЭМ!$B$33:$B$776,U$389)+'СЕТ СН'!$F$13</f>
        <v>0</v>
      </c>
      <c r="V411" s="36">
        <f>SUMIFS(СВЦЭМ!$L$34:$L$777,СВЦЭМ!$A$34:$A$777,$A411,СВЦЭМ!$B$33:$B$776,V$389)+'СЕТ СН'!$F$13</f>
        <v>0</v>
      </c>
      <c r="W411" s="36">
        <f>SUMIFS(СВЦЭМ!$L$34:$L$777,СВЦЭМ!$A$34:$A$777,$A411,СВЦЭМ!$B$33:$B$776,W$389)+'СЕТ СН'!$F$13</f>
        <v>0</v>
      </c>
      <c r="X411" s="36">
        <f>SUMIFS(СВЦЭМ!$L$34:$L$777,СВЦЭМ!$A$34:$A$777,$A411,СВЦЭМ!$B$33:$B$776,X$389)+'СЕТ СН'!$F$13</f>
        <v>0</v>
      </c>
      <c r="Y411" s="36">
        <f>SUMIFS(СВЦЭМ!$L$34:$L$777,СВЦЭМ!$A$34:$A$777,$A411,СВЦЭМ!$B$33:$B$776,Y$389)+'СЕТ СН'!$F$13</f>
        <v>0</v>
      </c>
    </row>
    <row r="412" spans="1:25" ht="15.75" hidden="1" x14ac:dyDescent="0.2">
      <c r="A412" s="35">
        <f t="shared" si="11"/>
        <v>43884</v>
      </c>
      <c r="B412" s="36">
        <f>SUMIFS(СВЦЭМ!$L$34:$L$777,СВЦЭМ!$A$34:$A$777,$A412,СВЦЭМ!$B$33:$B$776,B$389)+'СЕТ СН'!$F$13</f>
        <v>0</v>
      </c>
      <c r="C412" s="36">
        <f>SUMIFS(СВЦЭМ!$L$34:$L$777,СВЦЭМ!$A$34:$A$777,$A412,СВЦЭМ!$B$33:$B$776,C$389)+'СЕТ СН'!$F$13</f>
        <v>0</v>
      </c>
      <c r="D412" s="36">
        <f>SUMIFS(СВЦЭМ!$L$34:$L$777,СВЦЭМ!$A$34:$A$777,$A412,СВЦЭМ!$B$33:$B$776,D$389)+'СЕТ СН'!$F$13</f>
        <v>0</v>
      </c>
      <c r="E412" s="36">
        <f>SUMIFS(СВЦЭМ!$L$34:$L$777,СВЦЭМ!$A$34:$A$777,$A412,СВЦЭМ!$B$33:$B$776,E$389)+'СЕТ СН'!$F$13</f>
        <v>0</v>
      </c>
      <c r="F412" s="36">
        <f>SUMIFS(СВЦЭМ!$L$34:$L$777,СВЦЭМ!$A$34:$A$777,$A412,СВЦЭМ!$B$33:$B$776,F$389)+'СЕТ СН'!$F$13</f>
        <v>0</v>
      </c>
      <c r="G412" s="36">
        <f>SUMIFS(СВЦЭМ!$L$34:$L$777,СВЦЭМ!$A$34:$A$777,$A412,СВЦЭМ!$B$33:$B$776,G$389)+'СЕТ СН'!$F$13</f>
        <v>0</v>
      </c>
      <c r="H412" s="36">
        <f>SUMIFS(СВЦЭМ!$L$34:$L$777,СВЦЭМ!$A$34:$A$777,$A412,СВЦЭМ!$B$33:$B$776,H$389)+'СЕТ СН'!$F$13</f>
        <v>0</v>
      </c>
      <c r="I412" s="36">
        <f>SUMIFS(СВЦЭМ!$L$34:$L$777,СВЦЭМ!$A$34:$A$777,$A412,СВЦЭМ!$B$33:$B$776,I$389)+'СЕТ СН'!$F$13</f>
        <v>0</v>
      </c>
      <c r="J412" s="36">
        <f>SUMIFS(СВЦЭМ!$L$34:$L$777,СВЦЭМ!$A$34:$A$777,$A412,СВЦЭМ!$B$33:$B$776,J$389)+'СЕТ СН'!$F$13</f>
        <v>0</v>
      </c>
      <c r="K412" s="36">
        <f>SUMIFS(СВЦЭМ!$L$34:$L$777,СВЦЭМ!$A$34:$A$777,$A412,СВЦЭМ!$B$33:$B$776,K$389)+'СЕТ СН'!$F$13</f>
        <v>0</v>
      </c>
      <c r="L412" s="36">
        <f>SUMIFS(СВЦЭМ!$L$34:$L$777,СВЦЭМ!$A$34:$A$777,$A412,СВЦЭМ!$B$33:$B$776,L$389)+'СЕТ СН'!$F$13</f>
        <v>0</v>
      </c>
      <c r="M412" s="36">
        <f>SUMIFS(СВЦЭМ!$L$34:$L$777,СВЦЭМ!$A$34:$A$777,$A412,СВЦЭМ!$B$33:$B$776,M$389)+'СЕТ СН'!$F$13</f>
        <v>0</v>
      </c>
      <c r="N412" s="36">
        <f>SUMIFS(СВЦЭМ!$L$34:$L$777,СВЦЭМ!$A$34:$A$777,$A412,СВЦЭМ!$B$33:$B$776,N$389)+'СЕТ СН'!$F$13</f>
        <v>0</v>
      </c>
      <c r="O412" s="36">
        <f>SUMIFS(СВЦЭМ!$L$34:$L$777,СВЦЭМ!$A$34:$A$777,$A412,СВЦЭМ!$B$33:$B$776,O$389)+'СЕТ СН'!$F$13</f>
        <v>0</v>
      </c>
      <c r="P412" s="36">
        <f>SUMIFS(СВЦЭМ!$L$34:$L$777,СВЦЭМ!$A$34:$A$777,$A412,СВЦЭМ!$B$33:$B$776,P$389)+'СЕТ СН'!$F$13</f>
        <v>0</v>
      </c>
      <c r="Q412" s="36">
        <f>SUMIFS(СВЦЭМ!$L$34:$L$777,СВЦЭМ!$A$34:$A$777,$A412,СВЦЭМ!$B$33:$B$776,Q$389)+'СЕТ СН'!$F$13</f>
        <v>0</v>
      </c>
      <c r="R412" s="36">
        <f>SUMIFS(СВЦЭМ!$L$34:$L$777,СВЦЭМ!$A$34:$A$777,$A412,СВЦЭМ!$B$33:$B$776,R$389)+'СЕТ СН'!$F$13</f>
        <v>0</v>
      </c>
      <c r="S412" s="36">
        <f>SUMIFS(СВЦЭМ!$L$34:$L$777,СВЦЭМ!$A$34:$A$777,$A412,СВЦЭМ!$B$33:$B$776,S$389)+'СЕТ СН'!$F$13</f>
        <v>0</v>
      </c>
      <c r="T412" s="36">
        <f>SUMIFS(СВЦЭМ!$L$34:$L$777,СВЦЭМ!$A$34:$A$777,$A412,СВЦЭМ!$B$33:$B$776,T$389)+'СЕТ СН'!$F$13</f>
        <v>0</v>
      </c>
      <c r="U412" s="36">
        <f>SUMIFS(СВЦЭМ!$L$34:$L$777,СВЦЭМ!$A$34:$A$777,$A412,СВЦЭМ!$B$33:$B$776,U$389)+'СЕТ СН'!$F$13</f>
        <v>0</v>
      </c>
      <c r="V412" s="36">
        <f>SUMIFS(СВЦЭМ!$L$34:$L$777,СВЦЭМ!$A$34:$A$777,$A412,СВЦЭМ!$B$33:$B$776,V$389)+'СЕТ СН'!$F$13</f>
        <v>0</v>
      </c>
      <c r="W412" s="36">
        <f>SUMIFS(СВЦЭМ!$L$34:$L$777,СВЦЭМ!$A$34:$A$777,$A412,СВЦЭМ!$B$33:$B$776,W$389)+'СЕТ СН'!$F$13</f>
        <v>0</v>
      </c>
      <c r="X412" s="36">
        <f>SUMIFS(СВЦЭМ!$L$34:$L$777,СВЦЭМ!$A$34:$A$777,$A412,СВЦЭМ!$B$33:$B$776,X$389)+'СЕТ СН'!$F$13</f>
        <v>0</v>
      </c>
      <c r="Y412" s="36">
        <f>SUMIFS(СВЦЭМ!$L$34:$L$777,СВЦЭМ!$A$34:$A$777,$A412,СВЦЭМ!$B$33:$B$776,Y$389)+'СЕТ СН'!$F$13</f>
        <v>0</v>
      </c>
    </row>
    <row r="413" spans="1:25" ht="15.75" hidden="1" x14ac:dyDescent="0.2">
      <c r="A413" s="35">
        <f t="shared" si="11"/>
        <v>43885</v>
      </c>
      <c r="B413" s="36">
        <f>SUMIFS(СВЦЭМ!$L$34:$L$777,СВЦЭМ!$A$34:$A$777,$A413,СВЦЭМ!$B$33:$B$776,B$389)+'СЕТ СН'!$F$13</f>
        <v>0</v>
      </c>
      <c r="C413" s="36">
        <f>SUMIFS(СВЦЭМ!$L$34:$L$777,СВЦЭМ!$A$34:$A$777,$A413,СВЦЭМ!$B$33:$B$776,C$389)+'СЕТ СН'!$F$13</f>
        <v>0</v>
      </c>
      <c r="D413" s="36">
        <f>SUMIFS(СВЦЭМ!$L$34:$L$777,СВЦЭМ!$A$34:$A$777,$A413,СВЦЭМ!$B$33:$B$776,D$389)+'СЕТ СН'!$F$13</f>
        <v>0</v>
      </c>
      <c r="E413" s="36">
        <f>SUMIFS(СВЦЭМ!$L$34:$L$777,СВЦЭМ!$A$34:$A$777,$A413,СВЦЭМ!$B$33:$B$776,E$389)+'СЕТ СН'!$F$13</f>
        <v>0</v>
      </c>
      <c r="F413" s="36">
        <f>SUMIFS(СВЦЭМ!$L$34:$L$777,СВЦЭМ!$A$34:$A$777,$A413,СВЦЭМ!$B$33:$B$776,F$389)+'СЕТ СН'!$F$13</f>
        <v>0</v>
      </c>
      <c r="G413" s="36">
        <f>SUMIFS(СВЦЭМ!$L$34:$L$777,СВЦЭМ!$A$34:$A$777,$A413,СВЦЭМ!$B$33:$B$776,G$389)+'СЕТ СН'!$F$13</f>
        <v>0</v>
      </c>
      <c r="H413" s="36">
        <f>SUMIFS(СВЦЭМ!$L$34:$L$777,СВЦЭМ!$A$34:$A$777,$A413,СВЦЭМ!$B$33:$B$776,H$389)+'СЕТ СН'!$F$13</f>
        <v>0</v>
      </c>
      <c r="I413" s="36">
        <f>SUMIFS(СВЦЭМ!$L$34:$L$777,СВЦЭМ!$A$34:$A$777,$A413,СВЦЭМ!$B$33:$B$776,I$389)+'СЕТ СН'!$F$13</f>
        <v>0</v>
      </c>
      <c r="J413" s="36">
        <f>SUMIFS(СВЦЭМ!$L$34:$L$777,СВЦЭМ!$A$34:$A$777,$A413,СВЦЭМ!$B$33:$B$776,J$389)+'СЕТ СН'!$F$13</f>
        <v>0</v>
      </c>
      <c r="K413" s="36">
        <f>SUMIFS(СВЦЭМ!$L$34:$L$777,СВЦЭМ!$A$34:$A$777,$A413,СВЦЭМ!$B$33:$B$776,K$389)+'СЕТ СН'!$F$13</f>
        <v>0</v>
      </c>
      <c r="L413" s="36">
        <f>SUMIFS(СВЦЭМ!$L$34:$L$777,СВЦЭМ!$A$34:$A$777,$A413,СВЦЭМ!$B$33:$B$776,L$389)+'СЕТ СН'!$F$13</f>
        <v>0</v>
      </c>
      <c r="M413" s="36">
        <f>SUMIFS(СВЦЭМ!$L$34:$L$777,СВЦЭМ!$A$34:$A$777,$A413,СВЦЭМ!$B$33:$B$776,M$389)+'СЕТ СН'!$F$13</f>
        <v>0</v>
      </c>
      <c r="N413" s="36">
        <f>SUMIFS(СВЦЭМ!$L$34:$L$777,СВЦЭМ!$A$34:$A$777,$A413,СВЦЭМ!$B$33:$B$776,N$389)+'СЕТ СН'!$F$13</f>
        <v>0</v>
      </c>
      <c r="O413" s="36">
        <f>SUMIFS(СВЦЭМ!$L$34:$L$777,СВЦЭМ!$A$34:$A$777,$A413,СВЦЭМ!$B$33:$B$776,O$389)+'СЕТ СН'!$F$13</f>
        <v>0</v>
      </c>
      <c r="P413" s="36">
        <f>SUMIFS(СВЦЭМ!$L$34:$L$777,СВЦЭМ!$A$34:$A$777,$A413,СВЦЭМ!$B$33:$B$776,P$389)+'СЕТ СН'!$F$13</f>
        <v>0</v>
      </c>
      <c r="Q413" s="36">
        <f>SUMIFS(СВЦЭМ!$L$34:$L$777,СВЦЭМ!$A$34:$A$777,$A413,СВЦЭМ!$B$33:$B$776,Q$389)+'СЕТ СН'!$F$13</f>
        <v>0</v>
      </c>
      <c r="R413" s="36">
        <f>SUMIFS(СВЦЭМ!$L$34:$L$777,СВЦЭМ!$A$34:$A$777,$A413,СВЦЭМ!$B$33:$B$776,R$389)+'СЕТ СН'!$F$13</f>
        <v>0</v>
      </c>
      <c r="S413" s="36">
        <f>SUMIFS(СВЦЭМ!$L$34:$L$777,СВЦЭМ!$A$34:$A$777,$A413,СВЦЭМ!$B$33:$B$776,S$389)+'СЕТ СН'!$F$13</f>
        <v>0</v>
      </c>
      <c r="T413" s="36">
        <f>SUMIFS(СВЦЭМ!$L$34:$L$777,СВЦЭМ!$A$34:$A$777,$A413,СВЦЭМ!$B$33:$B$776,T$389)+'СЕТ СН'!$F$13</f>
        <v>0</v>
      </c>
      <c r="U413" s="36">
        <f>SUMIFS(СВЦЭМ!$L$34:$L$777,СВЦЭМ!$A$34:$A$777,$A413,СВЦЭМ!$B$33:$B$776,U$389)+'СЕТ СН'!$F$13</f>
        <v>0</v>
      </c>
      <c r="V413" s="36">
        <f>SUMIFS(СВЦЭМ!$L$34:$L$777,СВЦЭМ!$A$34:$A$777,$A413,СВЦЭМ!$B$33:$B$776,V$389)+'СЕТ СН'!$F$13</f>
        <v>0</v>
      </c>
      <c r="W413" s="36">
        <f>SUMIFS(СВЦЭМ!$L$34:$L$777,СВЦЭМ!$A$34:$A$777,$A413,СВЦЭМ!$B$33:$B$776,W$389)+'СЕТ СН'!$F$13</f>
        <v>0</v>
      </c>
      <c r="X413" s="36">
        <f>SUMIFS(СВЦЭМ!$L$34:$L$777,СВЦЭМ!$A$34:$A$777,$A413,СВЦЭМ!$B$33:$B$776,X$389)+'СЕТ СН'!$F$13</f>
        <v>0</v>
      </c>
      <c r="Y413" s="36">
        <f>SUMIFS(СВЦЭМ!$L$34:$L$777,СВЦЭМ!$A$34:$A$777,$A413,СВЦЭМ!$B$33:$B$776,Y$389)+'СЕТ СН'!$F$13</f>
        <v>0</v>
      </c>
    </row>
    <row r="414" spans="1:25" ht="15.75" hidden="1" x14ac:dyDescent="0.2">
      <c r="A414" s="35">
        <f t="shared" si="11"/>
        <v>43886</v>
      </c>
      <c r="B414" s="36">
        <f>SUMIFS(СВЦЭМ!$L$34:$L$777,СВЦЭМ!$A$34:$A$777,$A414,СВЦЭМ!$B$33:$B$776,B$389)+'СЕТ СН'!$F$13</f>
        <v>0</v>
      </c>
      <c r="C414" s="36">
        <f>SUMIFS(СВЦЭМ!$L$34:$L$777,СВЦЭМ!$A$34:$A$777,$A414,СВЦЭМ!$B$33:$B$776,C$389)+'СЕТ СН'!$F$13</f>
        <v>0</v>
      </c>
      <c r="D414" s="36">
        <f>SUMIFS(СВЦЭМ!$L$34:$L$777,СВЦЭМ!$A$34:$A$777,$A414,СВЦЭМ!$B$33:$B$776,D$389)+'СЕТ СН'!$F$13</f>
        <v>0</v>
      </c>
      <c r="E414" s="36">
        <f>SUMIFS(СВЦЭМ!$L$34:$L$777,СВЦЭМ!$A$34:$A$777,$A414,СВЦЭМ!$B$33:$B$776,E$389)+'СЕТ СН'!$F$13</f>
        <v>0</v>
      </c>
      <c r="F414" s="36">
        <f>SUMIFS(СВЦЭМ!$L$34:$L$777,СВЦЭМ!$A$34:$A$777,$A414,СВЦЭМ!$B$33:$B$776,F$389)+'СЕТ СН'!$F$13</f>
        <v>0</v>
      </c>
      <c r="G414" s="36">
        <f>SUMIFS(СВЦЭМ!$L$34:$L$777,СВЦЭМ!$A$34:$A$777,$A414,СВЦЭМ!$B$33:$B$776,G$389)+'СЕТ СН'!$F$13</f>
        <v>0</v>
      </c>
      <c r="H414" s="36">
        <f>SUMIFS(СВЦЭМ!$L$34:$L$777,СВЦЭМ!$A$34:$A$777,$A414,СВЦЭМ!$B$33:$B$776,H$389)+'СЕТ СН'!$F$13</f>
        <v>0</v>
      </c>
      <c r="I414" s="36">
        <f>SUMIFS(СВЦЭМ!$L$34:$L$777,СВЦЭМ!$A$34:$A$777,$A414,СВЦЭМ!$B$33:$B$776,I$389)+'СЕТ СН'!$F$13</f>
        <v>0</v>
      </c>
      <c r="J414" s="36">
        <f>SUMIFS(СВЦЭМ!$L$34:$L$777,СВЦЭМ!$A$34:$A$777,$A414,СВЦЭМ!$B$33:$B$776,J$389)+'СЕТ СН'!$F$13</f>
        <v>0</v>
      </c>
      <c r="K414" s="36">
        <f>SUMIFS(СВЦЭМ!$L$34:$L$777,СВЦЭМ!$A$34:$A$777,$A414,СВЦЭМ!$B$33:$B$776,K$389)+'СЕТ СН'!$F$13</f>
        <v>0</v>
      </c>
      <c r="L414" s="36">
        <f>SUMIFS(СВЦЭМ!$L$34:$L$777,СВЦЭМ!$A$34:$A$777,$A414,СВЦЭМ!$B$33:$B$776,L$389)+'СЕТ СН'!$F$13</f>
        <v>0</v>
      </c>
      <c r="M414" s="36">
        <f>SUMIFS(СВЦЭМ!$L$34:$L$777,СВЦЭМ!$A$34:$A$777,$A414,СВЦЭМ!$B$33:$B$776,M$389)+'СЕТ СН'!$F$13</f>
        <v>0</v>
      </c>
      <c r="N414" s="36">
        <f>SUMIFS(СВЦЭМ!$L$34:$L$777,СВЦЭМ!$A$34:$A$777,$A414,СВЦЭМ!$B$33:$B$776,N$389)+'СЕТ СН'!$F$13</f>
        <v>0</v>
      </c>
      <c r="O414" s="36">
        <f>SUMIFS(СВЦЭМ!$L$34:$L$777,СВЦЭМ!$A$34:$A$777,$A414,СВЦЭМ!$B$33:$B$776,O$389)+'СЕТ СН'!$F$13</f>
        <v>0</v>
      </c>
      <c r="P414" s="36">
        <f>SUMIFS(СВЦЭМ!$L$34:$L$777,СВЦЭМ!$A$34:$A$777,$A414,СВЦЭМ!$B$33:$B$776,P$389)+'СЕТ СН'!$F$13</f>
        <v>0</v>
      </c>
      <c r="Q414" s="36">
        <f>SUMIFS(СВЦЭМ!$L$34:$L$777,СВЦЭМ!$A$34:$A$777,$A414,СВЦЭМ!$B$33:$B$776,Q$389)+'СЕТ СН'!$F$13</f>
        <v>0</v>
      </c>
      <c r="R414" s="36">
        <f>SUMIFS(СВЦЭМ!$L$34:$L$777,СВЦЭМ!$A$34:$A$777,$A414,СВЦЭМ!$B$33:$B$776,R$389)+'СЕТ СН'!$F$13</f>
        <v>0</v>
      </c>
      <c r="S414" s="36">
        <f>SUMIFS(СВЦЭМ!$L$34:$L$777,СВЦЭМ!$A$34:$A$777,$A414,СВЦЭМ!$B$33:$B$776,S$389)+'СЕТ СН'!$F$13</f>
        <v>0</v>
      </c>
      <c r="T414" s="36">
        <f>SUMIFS(СВЦЭМ!$L$34:$L$777,СВЦЭМ!$A$34:$A$777,$A414,СВЦЭМ!$B$33:$B$776,T$389)+'СЕТ СН'!$F$13</f>
        <v>0</v>
      </c>
      <c r="U414" s="36">
        <f>SUMIFS(СВЦЭМ!$L$34:$L$777,СВЦЭМ!$A$34:$A$777,$A414,СВЦЭМ!$B$33:$B$776,U$389)+'СЕТ СН'!$F$13</f>
        <v>0</v>
      </c>
      <c r="V414" s="36">
        <f>SUMIFS(СВЦЭМ!$L$34:$L$777,СВЦЭМ!$A$34:$A$777,$A414,СВЦЭМ!$B$33:$B$776,V$389)+'СЕТ СН'!$F$13</f>
        <v>0</v>
      </c>
      <c r="W414" s="36">
        <f>SUMIFS(СВЦЭМ!$L$34:$L$777,СВЦЭМ!$A$34:$A$777,$A414,СВЦЭМ!$B$33:$B$776,W$389)+'СЕТ СН'!$F$13</f>
        <v>0</v>
      </c>
      <c r="X414" s="36">
        <f>SUMIFS(СВЦЭМ!$L$34:$L$777,СВЦЭМ!$A$34:$A$777,$A414,СВЦЭМ!$B$33:$B$776,X$389)+'СЕТ СН'!$F$13</f>
        <v>0</v>
      </c>
      <c r="Y414" s="36">
        <f>SUMIFS(СВЦЭМ!$L$34:$L$777,СВЦЭМ!$A$34:$A$777,$A414,СВЦЭМ!$B$33:$B$776,Y$389)+'СЕТ СН'!$F$13</f>
        <v>0</v>
      </c>
    </row>
    <row r="415" spans="1:25" ht="15.75" hidden="1" x14ac:dyDescent="0.2">
      <c r="A415" s="35">
        <f t="shared" si="11"/>
        <v>43887</v>
      </c>
      <c r="B415" s="36">
        <f>SUMIFS(СВЦЭМ!$L$34:$L$777,СВЦЭМ!$A$34:$A$777,$A415,СВЦЭМ!$B$33:$B$776,B$389)+'СЕТ СН'!$F$13</f>
        <v>0</v>
      </c>
      <c r="C415" s="36">
        <f>SUMIFS(СВЦЭМ!$L$34:$L$777,СВЦЭМ!$A$34:$A$777,$A415,СВЦЭМ!$B$33:$B$776,C$389)+'СЕТ СН'!$F$13</f>
        <v>0</v>
      </c>
      <c r="D415" s="36">
        <f>SUMIFS(СВЦЭМ!$L$34:$L$777,СВЦЭМ!$A$34:$A$777,$A415,СВЦЭМ!$B$33:$B$776,D$389)+'СЕТ СН'!$F$13</f>
        <v>0</v>
      </c>
      <c r="E415" s="36">
        <f>SUMIFS(СВЦЭМ!$L$34:$L$777,СВЦЭМ!$A$34:$A$777,$A415,СВЦЭМ!$B$33:$B$776,E$389)+'СЕТ СН'!$F$13</f>
        <v>0</v>
      </c>
      <c r="F415" s="36">
        <f>SUMIFS(СВЦЭМ!$L$34:$L$777,СВЦЭМ!$A$34:$A$777,$A415,СВЦЭМ!$B$33:$B$776,F$389)+'СЕТ СН'!$F$13</f>
        <v>0</v>
      </c>
      <c r="G415" s="36">
        <f>SUMIFS(СВЦЭМ!$L$34:$L$777,СВЦЭМ!$A$34:$A$777,$A415,СВЦЭМ!$B$33:$B$776,G$389)+'СЕТ СН'!$F$13</f>
        <v>0</v>
      </c>
      <c r="H415" s="36">
        <f>SUMIFS(СВЦЭМ!$L$34:$L$777,СВЦЭМ!$A$34:$A$777,$A415,СВЦЭМ!$B$33:$B$776,H$389)+'СЕТ СН'!$F$13</f>
        <v>0</v>
      </c>
      <c r="I415" s="36">
        <f>SUMIFS(СВЦЭМ!$L$34:$L$777,СВЦЭМ!$A$34:$A$777,$A415,СВЦЭМ!$B$33:$B$776,I$389)+'СЕТ СН'!$F$13</f>
        <v>0</v>
      </c>
      <c r="J415" s="36">
        <f>SUMIFS(СВЦЭМ!$L$34:$L$777,СВЦЭМ!$A$34:$A$777,$A415,СВЦЭМ!$B$33:$B$776,J$389)+'СЕТ СН'!$F$13</f>
        <v>0</v>
      </c>
      <c r="K415" s="36">
        <f>SUMIFS(СВЦЭМ!$L$34:$L$777,СВЦЭМ!$A$34:$A$777,$A415,СВЦЭМ!$B$33:$B$776,K$389)+'СЕТ СН'!$F$13</f>
        <v>0</v>
      </c>
      <c r="L415" s="36">
        <f>SUMIFS(СВЦЭМ!$L$34:$L$777,СВЦЭМ!$A$34:$A$777,$A415,СВЦЭМ!$B$33:$B$776,L$389)+'СЕТ СН'!$F$13</f>
        <v>0</v>
      </c>
      <c r="M415" s="36">
        <f>SUMIFS(СВЦЭМ!$L$34:$L$777,СВЦЭМ!$A$34:$A$777,$A415,СВЦЭМ!$B$33:$B$776,M$389)+'СЕТ СН'!$F$13</f>
        <v>0</v>
      </c>
      <c r="N415" s="36">
        <f>SUMIFS(СВЦЭМ!$L$34:$L$777,СВЦЭМ!$A$34:$A$777,$A415,СВЦЭМ!$B$33:$B$776,N$389)+'СЕТ СН'!$F$13</f>
        <v>0</v>
      </c>
      <c r="O415" s="36">
        <f>SUMIFS(СВЦЭМ!$L$34:$L$777,СВЦЭМ!$A$34:$A$777,$A415,СВЦЭМ!$B$33:$B$776,O$389)+'СЕТ СН'!$F$13</f>
        <v>0</v>
      </c>
      <c r="P415" s="36">
        <f>SUMIFS(СВЦЭМ!$L$34:$L$777,СВЦЭМ!$A$34:$A$777,$A415,СВЦЭМ!$B$33:$B$776,P$389)+'СЕТ СН'!$F$13</f>
        <v>0</v>
      </c>
      <c r="Q415" s="36">
        <f>SUMIFS(СВЦЭМ!$L$34:$L$777,СВЦЭМ!$A$34:$A$777,$A415,СВЦЭМ!$B$33:$B$776,Q$389)+'СЕТ СН'!$F$13</f>
        <v>0</v>
      </c>
      <c r="R415" s="36">
        <f>SUMIFS(СВЦЭМ!$L$34:$L$777,СВЦЭМ!$A$34:$A$777,$A415,СВЦЭМ!$B$33:$B$776,R$389)+'СЕТ СН'!$F$13</f>
        <v>0</v>
      </c>
      <c r="S415" s="36">
        <f>SUMIFS(СВЦЭМ!$L$34:$L$777,СВЦЭМ!$A$34:$A$777,$A415,СВЦЭМ!$B$33:$B$776,S$389)+'СЕТ СН'!$F$13</f>
        <v>0</v>
      </c>
      <c r="T415" s="36">
        <f>SUMIFS(СВЦЭМ!$L$34:$L$777,СВЦЭМ!$A$34:$A$777,$A415,СВЦЭМ!$B$33:$B$776,T$389)+'СЕТ СН'!$F$13</f>
        <v>0</v>
      </c>
      <c r="U415" s="36">
        <f>SUMIFS(СВЦЭМ!$L$34:$L$777,СВЦЭМ!$A$34:$A$777,$A415,СВЦЭМ!$B$33:$B$776,U$389)+'СЕТ СН'!$F$13</f>
        <v>0</v>
      </c>
      <c r="V415" s="36">
        <f>SUMIFS(СВЦЭМ!$L$34:$L$777,СВЦЭМ!$A$34:$A$777,$A415,СВЦЭМ!$B$33:$B$776,V$389)+'СЕТ СН'!$F$13</f>
        <v>0</v>
      </c>
      <c r="W415" s="36">
        <f>SUMIFS(СВЦЭМ!$L$34:$L$777,СВЦЭМ!$A$34:$A$777,$A415,СВЦЭМ!$B$33:$B$776,W$389)+'СЕТ СН'!$F$13</f>
        <v>0</v>
      </c>
      <c r="X415" s="36">
        <f>SUMIFS(СВЦЭМ!$L$34:$L$777,СВЦЭМ!$A$34:$A$777,$A415,СВЦЭМ!$B$33:$B$776,X$389)+'СЕТ СН'!$F$13</f>
        <v>0</v>
      </c>
      <c r="Y415" s="36">
        <f>SUMIFS(СВЦЭМ!$L$34:$L$777,СВЦЭМ!$A$34:$A$777,$A415,СВЦЭМ!$B$33:$B$776,Y$389)+'СЕТ СН'!$F$13</f>
        <v>0</v>
      </c>
    </row>
    <row r="416" spans="1:25" ht="15.75" hidden="1" x14ac:dyDescent="0.2">
      <c r="A416" s="35">
        <f t="shared" si="11"/>
        <v>43888</v>
      </c>
      <c r="B416" s="36">
        <f>SUMIFS(СВЦЭМ!$L$34:$L$777,СВЦЭМ!$A$34:$A$777,$A416,СВЦЭМ!$B$33:$B$776,B$389)+'СЕТ СН'!$F$13</f>
        <v>0</v>
      </c>
      <c r="C416" s="36">
        <f>SUMIFS(СВЦЭМ!$L$34:$L$777,СВЦЭМ!$A$34:$A$777,$A416,СВЦЭМ!$B$33:$B$776,C$389)+'СЕТ СН'!$F$13</f>
        <v>0</v>
      </c>
      <c r="D416" s="36">
        <f>SUMIFS(СВЦЭМ!$L$34:$L$777,СВЦЭМ!$A$34:$A$777,$A416,СВЦЭМ!$B$33:$B$776,D$389)+'СЕТ СН'!$F$13</f>
        <v>0</v>
      </c>
      <c r="E416" s="36">
        <f>SUMIFS(СВЦЭМ!$L$34:$L$777,СВЦЭМ!$A$34:$A$777,$A416,СВЦЭМ!$B$33:$B$776,E$389)+'СЕТ СН'!$F$13</f>
        <v>0</v>
      </c>
      <c r="F416" s="36">
        <f>SUMIFS(СВЦЭМ!$L$34:$L$777,СВЦЭМ!$A$34:$A$777,$A416,СВЦЭМ!$B$33:$B$776,F$389)+'СЕТ СН'!$F$13</f>
        <v>0</v>
      </c>
      <c r="G416" s="36">
        <f>SUMIFS(СВЦЭМ!$L$34:$L$777,СВЦЭМ!$A$34:$A$777,$A416,СВЦЭМ!$B$33:$B$776,G$389)+'СЕТ СН'!$F$13</f>
        <v>0</v>
      </c>
      <c r="H416" s="36">
        <f>SUMIFS(СВЦЭМ!$L$34:$L$777,СВЦЭМ!$A$34:$A$777,$A416,СВЦЭМ!$B$33:$B$776,H$389)+'СЕТ СН'!$F$13</f>
        <v>0</v>
      </c>
      <c r="I416" s="36">
        <f>SUMIFS(СВЦЭМ!$L$34:$L$777,СВЦЭМ!$A$34:$A$777,$A416,СВЦЭМ!$B$33:$B$776,I$389)+'СЕТ СН'!$F$13</f>
        <v>0</v>
      </c>
      <c r="J416" s="36">
        <f>SUMIFS(СВЦЭМ!$L$34:$L$777,СВЦЭМ!$A$34:$A$777,$A416,СВЦЭМ!$B$33:$B$776,J$389)+'СЕТ СН'!$F$13</f>
        <v>0</v>
      </c>
      <c r="K416" s="36">
        <f>SUMIFS(СВЦЭМ!$L$34:$L$777,СВЦЭМ!$A$34:$A$777,$A416,СВЦЭМ!$B$33:$B$776,K$389)+'СЕТ СН'!$F$13</f>
        <v>0</v>
      </c>
      <c r="L416" s="36">
        <f>SUMIFS(СВЦЭМ!$L$34:$L$777,СВЦЭМ!$A$34:$A$777,$A416,СВЦЭМ!$B$33:$B$776,L$389)+'СЕТ СН'!$F$13</f>
        <v>0</v>
      </c>
      <c r="M416" s="36">
        <f>SUMIFS(СВЦЭМ!$L$34:$L$777,СВЦЭМ!$A$34:$A$777,$A416,СВЦЭМ!$B$33:$B$776,M$389)+'СЕТ СН'!$F$13</f>
        <v>0</v>
      </c>
      <c r="N416" s="36">
        <f>SUMIFS(СВЦЭМ!$L$34:$L$777,СВЦЭМ!$A$34:$A$777,$A416,СВЦЭМ!$B$33:$B$776,N$389)+'СЕТ СН'!$F$13</f>
        <v>0</v>
      </c>
      <c r="O416" s="36">
        <f>SUMIFS(СВЦЭМ!$L$34:$L$777,СВЦЭМ!$A$34:$A$777,$A416,СВЦЭМ!$B$33:$B$776,O$389)+'СЕТ СН'!$F$13</f>
        <v>0</v>
      </c>
      <c r="P416" s="36">
        <f>SUMIFS(СВЦЭМ!$L$34:$L$777,СВЦЭМ!$A$34:$A$777,$A416,СВЦЭМ!$B$33:$B$776,P$389)+'СЕТ СН'!$F$13</f>
        <v>0</v>
      </c>
      <c r="Q416" s="36">
        <f>SUMIFS(СВЦЭМ!$L$34:$L$777,СВЦЭМ!$A$34:$A$777,$A416,СВЦЭМ!$B$33:$B$776,Q$389)+'СЕТ СН'!$F$13</f>
        <v>0</v>
      </c>
      <c r="R416" s="36">
        <f>SUMIFS(СВЦЭМ!$L$34:$L$777,СВЦЭМ!$A$34:$A$777,$A416,СВЦЭМ!$B$33:$B$776,R$389)+'СЕТ СН'!$F$13</f>
        <v>0</v>
      </c>
      <c r="S416" s="36">
        <f>SUMIFS(СВЦЭМ!$L$34:$L$777,СВЦЭМ!$A$34:$A$777,$A416,СВЦЭМ!$B$33:$B$776,S$389)+'СЕТ СН'!$F$13</f>
        <v>0</v>
      </c>
      <c r="T416" s="36">
        <f>SUMIFS(СВЦЭМ!$L$34:$L$777,СВЦЭМ!$A$34:$A$777,$A416,СВЦЭМ!$B$33:$B$776,T$389)+'СЕТ СН'!$F$13</f>
        <v>0</v>
      </c>
      <c r="U416" s="36">
        <f>SUMIFS(СВЦЭМ!$L$34:$L$777,СВЦЭМ!$A$34:$A$777,$A416,СВЦЭМ!$B$33:$B$776,U$389)+'СЕТ СН'!$F$13</f>
        <v>0</v>
      </c>
      <c r="V416" s="36">
        <f>SUMIFS(СВЦЭМ!$L$34:$L$777,СВЦЭМ!$A$34:$A$777,$A416,СВЦЭМ!$B$33:$B$776,V$389)+'СЕТ СН'!$F$13</f>
        <v>0</v>
      </c>
      <c r="W416" s="36">
        <f>SUMIFS(СВЦЭМ!$L$34:$L$777,СВЦЭМ!$A$34:$A$777,$A416,СВЦЭМ!$B$33:$B$776,W$389)+'СЕТ СН'!$F$13</f>
        <v>0</v>
      </c>
      <c r="X416" s="36">
        <f>SUMIFS(СВЦЭМ!$L$34:$L$777,СВЦЭМ!$A$34:$A$777,$A416,СВЦЭМ!$B$33:$B$776,X$389)+'СЕТ СН'!$F$13</f>
        <v>0</v>
      </c>
      <c r="Y416" s="36">
        <f>SUMIFS(СВЦЭМ!$L$34:$L$777,СВЦЭМ!$A$34:$A$777,$A416,СВЦЭМ!$B$33:$B$776,Y$389)+'СЕТ СН'!$F$13</f>
        <v>0</v>
      </c>
    </row>
    <row r="417" spans="1:26" ht="15.75" hidden="1" x14ac:dyDescent="0.2">
      <c r="A417" s="35">
        <f t="shared" si="11"/>
        <v>43889</v>
      </c>
      <c r="B417" s="36">
        <f>SUMIFS(СВЦЭМ!$L$34:$L$777,СВЦЭМ!$A$34:$A$777,$A417,СВЦЭМ!$B$33:$B$776,B$389)+'СЕТ СН'!$F$13</f>
        <v>0</v>
      </c>
      <c r="C417" s="36">
        <f>SUMIFS(СВЦЭМ!$L$34:$L$777,СВЦЭМ!$A$34:$A$777,$A417,СВЦЭМ!$B$33:$B$776,C$389)+'СЕТ СН'!$F$13</f>
        <v>0</v>
      </c>
      <c r="D417" s="36">
        <f>SUMIFS(СВЦЭМ!$L$34:$L$777,СВЦЭМ!$A$34:$A$777,$A417,СВЦЭМ!$B$33:$B$776,D$389)+'СЕТ СН'!$F$13</f>
        <v>0</v>
      </c>
      <c r="E417" s="36">
        <f>SUMIFS(СВЦЭМ!$L$34:$L$777,СВЦЭМ!$A$34:$A$777,$A417,СВЦЭМ!$B$33:$B$776,E$389)+'СЕТ СН'!$F$13</f>
        <v>0</v>
      </c>
      <c r="F417" s="36">
        <f>SUMIFS(СВЦЭМ!$L$34:$L$777,СВЦЭМ!$A$34:$A$777,$A417,СВЦЭМ!$B$33:$B$776,F$389)+'СЕТ СН'!$F$13</f>
        <v>0</v>
      </c>
      <c r="G417" s="36">
        <f>SUMIFS(СВЦЭМ!$L$34:$L$777,СВЦЭМ!$A$34:$A$777,$A417,СВЦЭМ!$B$33:$B$776,G$389)+'СЕТ СН'!$F$13</f>
        <v>0</v>
      </c>
      <c r="H417" s="36">
        <f>SUMIFS(СВЦЭМ!$L$34:$L$777,СВЦЭМ!$A$34:$A$777,$A417,СВЦЭМ!$B$33:$B$776,H$389)+'СЕТ СН'!$F$13</f>
        <v>0</v>
      </c>
      <c r="I417" s="36">
        <f>SUMIFS(СВЦЭМ!$L$34:$L$777,СВЦЭМ!$A$34:$A$777,$A417,СВЦЭМ!$B$33:$B$776,I$389)+'СЕТ СН'!$F$13</f>
        <v>0</v>
      </c>
      <c r="J417" s="36">
        <f>SUMIFS(СВЦЭМ!$L$34:$L$777,СВЦЭМ!$A$34:$A$777,$A417,СВЦЭМ!$B$33:$B$776,J$389)+'СЕТ СН'!$F$13</f>
        <v>0</v>
      </c>
      <c r="K417" s="36">
        <f>SUMIFS(СВЦЭМ!$L$34:$L$777,СВЦЭМ!$A$34:$A$777,$A417,СВЦЭМ!$B$33:$B$776,K$389)+'СЕТ СН'!$F$13</f>
        <v>0</v>
      </c>
      <c r="L417" s="36">
        <f>SUMIFS(СВЦЭМ!$L$34:$L$777,СВЦЭМ!$A$34:$A$777,$A417,СВЦЭМ!$B$33:$B$776,L$389)+'СЕТ СН'!$F$13</f>
        <v>0</v>
      </c>
      <c r="M417" s="36">
        <f>SUMIFS(СВЦЭМ!$L$34:$L$777,СВЦЭМ!$A$34:$A$777,$A417,СВЦЭМ!$B$33:$B$776,M$389)+'СЕТ СН'!$F$13</f>
        <v>0</v>
      </c>
      <c r="N417" s="36">
        <f>SUMIFS(СВЦЭМ!$L$34:$L$777,СВЦЭМ!$A$34:$A$777,$A417,СВЦЭМ!$B$33:$B$776,N$389)+'СЕТ СН'!$F$13</f>
        <v>0</v>
      </c>
      <c r="O417" s="36">
        <f>SUMIFS(СВЦЭМ!$L$34:$L$777,СВЦЭМ!$A$34:$A$777,$A417,СВЦЭМ!$B$33:$B$776,O$389)+'СЕТ СН'!$F$13</f>
        <v>0</v>
      </c>
      <c r="P417" s="36">
        <f>SUMIFS(СВЦЭМ!$L$34:$L$777,СВЦЭМ!$A$34:$A$777,$A417,СВЦЭМ!$B$33:$B$776,P$389)+'СЕТ СН'!$F$13</f>
        <v>0</v>
      </c>
      <c r="Q417" s="36">
        <f>SUMIFS(СВЦЭМ!$L$34:$L$777,СВЦЭМ!$A$34:$A$777,$A417,СВЦЭМ!$B$33:$B$776,Q$389)+'СЕТ СН'!$F$13</f>
        <v>0</v>
      </c>
      <c r="R417" s="36">
        <f>SUMIFS(СВЦЭМ!$L$34:$L$777,СВЦЭМ!$A$34:$A$777,$A417,СВЦЭМ!$B$33:$B$776,R$389)+'СЕТ СН'!$F$13</f>
        <v>0</v>
      </c>
      <c r="S417" s="36">
        <f>SUMIFS(СВЦЭМ!$L$34:$L$777,СВЦЭМ!$A$34:$A$777,$A417,СВЦЭМ!$B$33:$B$776,S$389)+'СЕТ СН'!$F$13</f>
        <v>0</v>
      </c>
      <c r="T417" s="36">
        <f>SUMIFS(СВЦЭМ!$L$34:$L$777,СВЦЭМ!$A$34:$A$777,$A417,СВЦЭМ!$B$33:$B$776,T$389)+'СЕТ СН'!$F$13</f>
        <v>0</v>
      </c>
      <c r="U417" s="36">
        <f>SUMIFS(СВЦЭМ!$L$34:$L$777,СВЦЭМ!$A$34:$A$777,$A417,СВЦЭМ!$B$33:$B$776,U$389)+'СЕТ СН'!$F$13</f>
        <v>0</v>
      </c>
      <c r="V417" s="36">
        <f>SUMIFS(СВЦЭМ!$L$34:$L$777,СВЦЭМ!$A$34:$A$777,$A417,СВЦЭМ!$B$33:$B$776,V$389)+'СЕТ СН'!$F$13</f>
        <v>0</v>
      </c>
      <c r="W417" s="36">
        <f>SUMIFS(СВЦЭМ!$L$34:$L$777,СВЦЭМ!$A$34:$A$777,$A417,СВЦЭМ!$B$33:$B$776,W$389)+'СЕТ СН'!$F$13</f>
        <v>0</v>
      </c>
      <c r="X417" s="36">
        <f>SUMIFS(СВЦЭМ!$L$34:$L$777,СВЦЭМ!$A$34:$A$777,$A417,СВЦЭМ!$B$33:$B$776,X$389)+'СЕТ СН'!$F$13</f>
        <v>0</v>
      </c>
      <c r="Y417" s="36">
        <f>SUMIFS(СВЦЭМ!$L$34:$L$777,СВЦЭМ!$A$34:$A$777,$A417,СВЦЭМ!$B$33:$B$776,Y$389)+'СЕТ СН'!$F$13</f>
        <v>0</v>
      </c>
    </row>
    <row r="418" spans="1:26" ht="15.75" hidden="1" x14ac:dyDescent="0.2">
      <c r="A418" s="35">
        <f t="shared" si="11"/>
        <v>43890</v>
      </c>
      <c r="B418" s="36">
        <f>SUMIFS(СВЦЭМ!$L$34:$L$777,СВЦЭМ!$A$34:$A$777,$A418,СВЦЭМ!$B$33:$B$776,B$389)+'СЕТ СН'!$F$13</f>
        <v>0</v>
      </c>
      <c r="C418" s="36">
        <f>SUMIFS(СВЦЭМ!$L$34:$L$777,СВЦЭМ!$A$34:$A$777,$A418,СВЦЭМ!$B$33:$B$776,C$389)+'СЕТ СН'!$F$13</f>
        <v>0</v>
      </c>
      <c r="D418" s="36">
        <f>SUMIFS(СВЦЭМ!$L$34:$L$777,СВЦЭМ!$A$34:$A$777,$A418,СВЦЭМ!$B$33:$B$776,D$389)+'СЕТ СН'!$F$13</f>
        <v>0</v>
      </c>
      <c r="E418" s="36">
        <f>SUMIFS(СВЦЭМ!$L$34:$L$777,СВЦЭМ!$A$34:$A$777,$A418,СВЦЭМ!$B$33:$B$776,E$389)+'СЕТ СН'!$F$13</f>
        <v>0</v>
      </c>
      <c r="F418" s="36">
        <f>SUMIFS(СВЦЭМ!$L$34:$L$777,СВЦЭМ!$A$34:$A$777,$A418,СВЦЭМ!$B$33:$B$776,F$389)+'СЕТ СН'!$F$13</f>
        <v>0</v>
      </c>
      <c r="G418" s="36">
        <f>SUMIFS(СВЦЭМ!$L$34:$L$777,СВЦЭМ!$A$34:$A$777,$A418,СВЦЭМ!$B$33:$B$776,G$389)+'СЕТ СН'!$F$13</f>
        <v>0</v>
      </c>
      <c r="H418" s="36">
        <f>SUMIFS(СВЦЭМ!$L$34:$L$777,СВЦЭМ!$A$34:$A$777,$A418,СВЦЭМ!$B$33:$B$776,H$389)+'СЕТ СН'!$F$13</f>
        <v>0</v>
      </c>
      <c r="I418" s="36">
        <f>SUMIFS(СВЦЭМ!$L$34:$L$777,СВЦЭМ!$A$34:$A$777,$A418,СВЦЭМ!$B$33:$B$776,I$389)+'СЕТ СН'!$F$13</f>
        <v>0</v>
      </c>
      <c r="J418" s="36">
        <f>SUMIFS(СВЦЭМ!$L$34:$L$777,СВЦЭМ!$A$34:$A$777,$A418,СВЦЭМ!$B$33:$B$776,J$389)+'СЕТ СН'!$F$13</f>
        <v>0</v>
      </c>
      <c r="K418" s="36">
        <f>SUMIFS(СВЦЭМ!$L$34:$L$777,СВЦЭМ!$A$34:$A$777,$A418,СВЦЭМ!$B$33:$B$776,K$389)+'СЕТ СН'!$F$13</f>
        <v>0</v>
      </c>
      <c r="L418" s="36">
        <f>SUMIFS(СВЦЭМ!$L$34:$L$777,СВЦЭМ!$A$34:$A$777,$A418,СВЦЭМ!$B$33:$B$776,L$389)+'СЕТ СН'!$F$13</f>
        <v>0</v>
      </c>
      <c r="M418" s="36">
        <f>SUMIFS(СВЦЭМ!$L$34:$L$777,СВЦЭМ!$A$34:$A$777,$A418,СВЦЭМ!$B$33:$B$776,M$389)+'СЕТ СН'!$F$13</f>
        <v>0</v>
      </c>
      <c r="N418" s="36">
        <f>SUMIFS(СВЦЭМ!$L$34:$L$777,СВЦЭМ!$A$34:$A$777,$A418,СВЦЭМ!$B$33:$B$776,N$389)+'СЕТ СН'!$F$13</f>
        <v>0</v>
      </c>
      <c r="O418" s="36">
        <f>SUMIFS(СВЦЭМ!$L$34:$L$777,СВЦЭМ!$A$34:$A$777,$A418,СВЦЭМ!$B$33:$B$776,O$389)+'СЕТ СН'!$F$13</f>
        <v>0</v>
      </c>
      <c r="P418" s="36">
        <f>SUMIFS(СВЦЭМ!$L$34:$L$777,СВЦЭМ!$A$34:$A$777,$A418,СВЦЭМ!$B$33:$B$776,P$389)+'СЕТ СН'!$F$13</f>
        <v>0</v>
      </c>
      <c r="Q418" s="36">
        <f>SUMIFS(СВЦЭМ!$L$34:$L$777,СВЦЭМ!$A$34:$A$777,$A418,СВЦЭМ!$B$33:$B$776,Q$389)+'СЕТ СН'!$F$13</f>
        <v>0</v>
      </c>
      <c r="R418" s="36">
        <f>SUMIFS(СВЦЭМ!$L$34:$L$777,СВЦЭМ!$A$34:$A$777,$A418,СВЦЭМ!$B$33:$B$776,R$389)+'СЕТ СН'!$F$13</f>
        <v>0</v>
      </c>
      <c r="S418" s="36">
        <f>SUMIFS(СВЦЭМ!$L$34:$L$777,СВЦЭМ!$A$34:$A$777,$A418,СВЦЭМ!$B$33:$B$776,S$389)+'СЕТ СН'!$F$13</f>
        <v>0</v>
      </c>
      <c r="T418" s="36">
        <f>SUMIFS(СВЦЭМ!$L$34:$L$777,СВЦЭМ!$A$34:$A$777,$A418,СВЦЭМ!$B$33:$B$776,T$389)+'СЕТ СН'!$F$13</f>
        <v>0</v>
      </c>
      <c r="U418" s="36">
        <f>SUMIFS(СВЦЭМ!$L$34:$L$777,СВЦЭМ!$A$34:$A$777,$A418,СВЦЭМ!$B$33:$B$776,U$389)+'СЕТ СН'!$F$13</f>
        <v>0</v>
      </c>
      <c r="V418" s="36">
        <f>SUMIFS(СВЦЭМ!$L$34:$L$777,СВЦЭМ!$A$34:$A$777,$A418,СВЦЭМ!$B$33:$B$776,V$389)+'СЕТ СН'!$F$13</f>
        <v>0</v>
      </c>
      <c r="W418" s="36">
        <f>SUMIFS(СВЦЭМ!$L$34:$L$777,СВЦЭМ!$A$34:$A$777,$A418,СВЦЭМ!$B$33:$B$776,W$389)+'СЕТ СН'!$F$13</f>
        <v>0</v>
      </c>
      <c r="X418" s="36">
        <f>SUMIFS(СВЦЭМ!$L$34:$L$777,СВЦЭМ!$A$34:$A$777,$A418,СВЦЭМ!$B$33:$B$776,X$389)+'СЕТ СН'!$F$13</f>
        <v>0</v>
      </c>
      <c r="Y418" s="36">
        <f>SUMIFS(СВЦЭМ!$L$34:$L$777,СВЦЭМ!$A$34:$A$777,$A418,СВЦЭМ!$B$33:$B$776,Y$389)+'СЕТ СН'!$F$13</f>
        <v>0</v>
      </c>
    </row>
    <row r="419" spans="1:26" ht="15.75" hidden="1" x14ac:dyDescent="0.2">
      <c r="A419" s="35">
        <f t="shared" si="11"/>
        <v>43891</v>
      </c>
      <c r="B419" s="36">
        <f>SUMIFS(СВЦЭМ!$L$34:$L$777,СВЦЭМ!$A$34:$A$777,$A419,СВЦЭМ!$B$33:$B$776,B$389)+'СЕТ СН'!$F$13</f>
        <v>0</v>
      </c>
      <c r="C419" s="36">
        <f>SUMIFS(СВЦЭМ!$L$34:$L$777,СВЦЭМ!$A$34:$A$777,$A419,СВЦЭМ!$B$33:$B$776,C$389)+'СЕТ СН'!$F$13</f>
        <v>0</v>
      </c>
      <c r="D419" s="36">
        <f>SUMIFS(СВЦЭМ!$L$34:$L$777,СВЦЭМ!$A$34:$A$777,$A419,СВЦЭМ!$B$33:$B$776,D$389)+'СЕТ СН'!$F$13</f>
        <v>0</v>
      </c>
      <c r="E419" s="36">
        <f>SUMIFS(СВЦЭМ!$L$34:$L$777,СВЦЭМ!$A$34:$A$777,$A419,СВЦЭМ!$B$33:$B$776,E$389)+'СЕТ СН'!$F$13</f>
        <v>0</v>
      </c>
      <c r="F419" s="36">
        <f>SUMIFS(СВЦЭМ!$L$34:$L$777,СВЦЭМ!$A$34:$A$777,$A419,СВЦЭМ!$B$33:$B$776,F$389)+'СЕТ СН'!$F$13</f>
        <v>0</v>
      </c>
      <c r="G419" s="36">
        <f>SUMIFS(СВЦЭМ!$L$34:$L$777,СВЦЭМ!$A$34:$A$777,$A419,СВЦЭМ!$B$33:$B$776,G$389)+'СЕТ СН'!$F$13</f>
        <v>0</v>
      </c>
      <c r="H419" s="36">
        <f>SUMIFS(СВЦЭМ!$L$34:$L$777,СВЦЭМ!$A$34:$A$777,$A419,СВЦЭМ!$B$33:$B$776,H$389)+'СЕТ СН'!$F$13</f>
        <v>0</v>
      </c>
      <c r="I419" s="36">
        <f>SUMIFS(СВЦЭМ!$L$34:$L$777,СВЦЭМ!$A$34:$A$777,$A419,СВЦЭМ!$B$33:$B$776,I$389)+'СЕТ СН'!$F$13</f>
        <v>0</v>
      </c>
      <c r="J419" s="36">
        <f>SUMIFS(СВЦЭМ!$L$34:$L$777,СВЦЭМ!$A$34:$A$777,$A419,СВЦЭМ!$B$33:$B$776,J$389)+'СЕТ СН'!$F$13</f>
        <v>0</v>
      </c>
      <c r="K419" s="36">
        <f>SUMIFS(СВЦЭМ!$L$34:$L$777,СВЦЭМ!$A$34:$A$777,$A419,СВЦЭМ!$B$33:$B$776,K$389)+'СЕТ СН'!$F$13</f>
        <v>0</v>
      </c>
      <c r="L419" s="36">
        <f>SUMIFS(СВЦЭМ!$L$34:$L$777,СВЦЭМ!$A$34:$A$777,$A419,СВЦЭМ!$B$33:$B$776,L$389)+'СЕТ СН'!$F$13</f>
        <v>0</v>
      </c>
      <c r="M419" s="36">
        <f>SUMIFS(СВЦЭМ!$L$34:$L$777,СВЦЭМ!$A$34:$A$777,$A419,СВЦЭМ!$B$33:$B$776,M$389)+'СЕТ СН'!$F$13</f>
        <v>0</v>
      </c>
      <c r="N419" s="36">
        <f>SUMIFS(СВЦЭМ!$L$34:$L$777,СВЦЭМ!$A$34:$A$777,$A419,СВЦЭМ!$B$33:$B$776,N$389)+'СЕТ СН'!$F$13</f>
        <v>0</v>
      </c>
      <c r="O419" s="36">
        <f>SUMIFS(СВЦЭМ!$L$34:$L$777,СВЦЭМ!$A$34:$A$777,$A419,СВЦЭМ!$B$33:$B$776,O$389)+'СЕТ СН'!$F$13</f>
        <v>0</v>
      </c>
      <c r="P419" s="36">
        <f>SUMIFS(СВЦЭМ!$L$34:$L$777,СВЦЭМ!$A$34:$A$777,$A419,СВЦЭМ!$B$33:$B$776,P$389)+'СЕТ СН'!$F$13</f>
        <v>0</v>
      </c>
      <c r="Q419" s="36">
        <f>SUMIFS(СВЦЭМ!$L$34:$L$777,СВЦЭМ!$A$34:$A$777,$A419,СВЦЭМ!$B$33:$B$776,Q$389)+'СЕТ СН'!$F$13</f>
        <v>0</v>
      </c>
      <c r="R419" s="36">
        <f>SUMIFS(СВЦЭМ!$L$34:$L$777,СВЦЭМ!$A$34:$A$777,$A419,СВЦЭМ!$B$33:$B$776,R$389)+'СЕТ СН'!$F$13</f>
        <v>0</v>
      </c>
      <c r="S419" s="36">
        <f>SUMIFS(СВЦЭМ!$L$34:$L$777,СВЦЭМ!$A$34:$A$777,$A419,СВЦЭМ!$B$33:$B$776,S$389)+'СЕТ СН'!$F$13</f>
        <v>0</v>
      </c>
      <c r="T419" s="36">
        <f>SUMIFS(СВЦЭМ!$L$34:$L$777,СВЦЭМ!$A$34:$A$777,$A419,СВЦЭМ!$B$33:$B$776,T$389)+'СЕТ СН'!$F$13</f>
        <v>0</v>
      </c>
      <c r="U419" s="36">
        <f>SUMIFS(СВЦЭМ!$L$34:$L$777,СВЦЭМ!$A$34:$A$777,$A419,СВЦЭМ!$B$33:$B$776,U$389)+'СЕТ СН'!$F$13</f>
        <v>0</v>
      </c>
      <c r="V419" s="36">
        <f>SUMIFS(СВЦЭМ!$L$34:$L$777,СВЦЭМ!$A$34:$A$777,$A419,СВЦЭМ!$B$33:$B$776,V$389)+'СЕТ СН'!$F$13</f>
        <v>0</v>
      </c>
      <c r="W419" s="36">
        <f>SUMIFS(СВЦЭМ!$L$34:$L$777,СВЦЭМ!$A$34:$A$777,$A419,СВЦЭМ!$B$33:$B$776,W$389)+'СЕТ СН'!$F$13</f>
        <v>0</v>
      </c>
      <c r="X419" s="36">
        <f>SUMIFS(СВЦЭМ!$L$34:$L$777,СВЦЭМ!$A$34:$A$777,$A419,СВЦЭМ!$B$33:$B$776,X$389)+'СЕТ СН'!$F$13</f>
        <v>0</v>
      </c>
      <c r="Y419" s="36">
        <f>SUMIFS(СВЦЭМ!$L$34:$L$777,СВЦЭМ!$A$34:$A$777,$A419,СВЦЭМ!$B$33:$B$776,Y$389)+'СЕТ СН'!$F$13</f>
        <v>0</v>
      </c>
    </row>
    <row r="420" spans="1:26" ht="15.75" hidden="1" x14ac:dyDescent="0.2">
      <c r="A420" s="35">
        <f t="shared" si="11"/>
        <v>43892</v>
      </c>
      <c r="B420" s="36">
        <f>SUMIFS(СВЦЭМ!$L$34:$L$777,СВЦЭМ!$A$34:$A$777,$A420,СВЦЭМ!$B$33:$B$776,B$389)+'СЕТ СН'!$F$13</f>
        <v>0</v>
      </c>
      <c r="C420" s="36">
        <f>SUMIFS(СВЦЭМ!$L$34:$L$777,СВЦЭМ!$A$34:$A$777,$A420,СВЦЭМ!$B$33:$B$776,C$389)+'СЕТ СН'!$F$13</f>
        <v>0</v>
      </c>
      <c r="D420" s="36">
        <f>SUMIFS(СВЦЭМ!$L$34:$L$777,СВЦЭМ!$A$34:$A$777,$A420,СВЦЭМ!$B$33:$B$776,D$389)+'СЕТ СН'!$F$13</f>
        <v>0</v>
      </c>
      <c r="E420" s="36">
        <f>SUMIFS(СВЦЭМ!$L$34:$L$777,СВЦЭМ!$A$34:$A$777,$A420,СВЦЭМ!$B$33:$B$776,E$389)+'СЕТ СН'!$F$13</f>
        <v>0</v>
      </c>
      <c r="F420" s="36">
        <f>SUMIFS(СВЦЭМ!$L$34:$L$777,СВЦЭМ!$A$34:$A$777,$A420,СВЦЭМ!$B$33:$B$776,F$389)+'СЕТ СН'!$F$13</f>
        <v>0</v>
      </c>
      <c r="G420" s="36">
        <f>SUMIFS(СВЦЭМ!$L$34:$L$777,СВЦЭМ!$A$34:$A$777,$A420,СВЦЭМ!$B$33:$B$776,G$389)+'СЕТ СН'!$F$13</f>
        <v>0</v>
      </c>
      <c r="H420" s="36">
        <f>SUMIFS(СВЦЭМ!$L$34:$L$777,СВЦЭМ!$A$34:$A$777,$A420,СВЦЭМ!$B$33:$B$776,H$389)+'СЕТ СН'!$F$13</f>
        <v>0</v>
      </c>
      <c r="I420" s="36">
        <f>SUMIFS(СВЦЭМ!$L$34:$L$777,СВЦЭМ!$A$34:$A$777,$A420,СВЦЭМ!$B$33:$B$776,I$389)+'СЕТ СН'!$F$13</f>
        <v>0</v>
      </c>
      <c r="J420" s="36">
        <f>SUMIFS(СВЦЭМ!$L$34:$L$777,СВЦЭМ!$A$34:$A$777,$A420,СВЦЭМ!$B$33:$B$776,J$389)+'СЕТ СН'!$F$13</f>
        <v>0</v>
      </c>
      <c r="K420" s="36">
        <f>SUMIFS(СВЦЭМ!$L$34:$L$777,СВЦЭМ!$A$34:$A$777,$A420,СВЦЭМ!$B$33:$B$776,K$389)+'СЕТ СН'!$F$13</f>
        <v>0</v>
      </c>
      <c r="L420" s="36">
        <f>SUMIFS(СВЦЭМ!$L$34:$L$777,СВЦЭМ!$A$34:$A$777,$A420,СВЦЭМ!$B$33:$B$776,L$389)+'СЕТ СН'!$F$13</f>
        <v>0</v>
      </c>
      <c r="M420" s="36">
        <f>SUMIFS(СВЦЭМ!$L$34:$L$777,СВЦЭМ!$A$34:$A$777,$A420,СВЦЭМ!$B$33:$B$776,M$389)+'СЕТ СН'!$F$13</f>
        <v>0</v>
      </c>
      <c r="N420" s="36">
        <f>SUMIFS(СВЦЭМ!$L$34:$L$777,СВЦЭМ!$A$34:$A$777,$A420,СВЦЭМ!$B$33:$B$776,N$389)+'СЕТ СН'!$F$13</f>
        <v>0</v>
      </c>
      <c r="O420" s="36">
        <f>SUMIFS(СВЦЭМ!$L$34:$L$777,СВЦЭМ!$A$34:$A$777,$A420,СВЦЭМ!$B$33:$B$776,O$389)+'СЕТ СН'!$F$13</f>
        <v>0</v>
      </c>
      <c r="P420" s="36">
        <f>SUMIFS(СВЦЭМ!$L$34:$L$777,СВЦЭМ!$A$34:$A$777,$A420,СВЦЭМ!$B$33:$B$776,P$389)+'СЕТ СН'!$F$13</f>
        <v>0</v>
      </c>
      <c r="Q420" s="36">
        <f>SUMIFS(СВЦЭМ!$L$34:$L$777,СВЦЭМ!$A$34:$A$777,$A420,СВЦЭМ!$B$33:$B$776,Q$389)+'СЕТ СН'!$F$13</f>
        <v>0</v>
      </c>
      <c r="R420" s="36">
        <f>SUMIFS(СВЦЭМ!$L$34:$L$777,СВЦЭМ!$A$34:$A$777,$A420,СВЦЭМ!$B$33:$B$776,R$389)+'СЕТ СН'!$F$13</f>
        <v>0</v>
      </c>
      <c r="S420" s="36">
        <f>SUMIFS(СВЦЭМ!$L$34:$L$777,СВЦЭМ!$A$34:$A$777,$A420,СВЦЭМ!$B$33:$B$776,S$389)+'СЕТ СН'!$F$13</f>
        <v>0</v>
      </c>
      <c r="T420" s="36">
        <f>SUMIFS(СВЦЭМ!$L$34:$L$777,СВЦЭМ!$A$34:$A$777,$A420,СВЦЭМ!$B$33:$B$776,T$389)+'СЕТ СН'!$F$13</f>
        <v>0</v>
      </c>
      <c r="U420" s="36">
        <f>SUMIFS(СВЦЭМ!$L$34:$L$777,СВЦЭМ!$A$34:$A$777,$A420,СВЦЭМ!$B$33:$B$776,U$389)+'СЕТ СН'!$F$13</f>
        <v>0</v>
      </c>
      <c r="V420" s="36">
        <f>SUMIFS(СВЦЭМ!$L$34:$L$777,СВЦЭМ!$A$34:$A$777,$A420,СВЦЭМ!$B$33:$B$776,V$389)+'СЕТ СН'!$F$13</f>
        <v>0</v>
      </c>
      <c r="W420" s="36">
        <f>SUMIFS(СВЦЭМ!$L$34:$L$777,СВЦЭМ!$A$34:$A$777,$A420,СВЦЭМ!$B$33:$B$776,W$389)+'СЕТ СН'!$F$13</f>
        <v>0</v>
      </c>
      <c r="X420" s="36">
        <f>SUMIFS(СВЦЭМ!$L$34:$L$777,СВЦЭМ!$A$34:$A$777,$A420,СВЦЭМ!$B$33:$B$776,X$389)+'СЕТ СН'!$F$13</f>
        <v>0</v>
      </c>
      <c r="Y420" s="36">
        <f>SUMIFS(СВЦЭМ!$L$34:$L$777,СВЦЭМ!$A$34:$A$777,$A420,СВЦЭМ!$B$33:$B$776,Y$389)+'СЕТ СН'!$F$13</f>
        <v>0</v>
      </c>
    </row>
    <row r="421" spans="1:26" ht="15.75" hidden="1" x14ac:dyDescent="0.2">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hidden="1" x14ac:dyDescent="0.2">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s="48" customFormat="1" ht="47.25" customHeight="1" x14ac:dyDescent="0.25">
      <c r="A423" s="152" t="s">
        <v>122</v>
      </c>
      <c r="B423" s="152"/>
      <c r="C423" s="152"/>
      <c r="D423" s="152"/>
      <c r="E423" s="152"/>
      <c r="F423" s="152"/>
      <c r="G423" s="152"/>
      <c r="H423" s="152"/>
      <c r="I423" s="152"/>
      <c r="J423" s="152"/>
      <c r="K423" s="152"/>
      <c r="L423" s="153">
        <f>СВЦЭМ!$D$18+'СЕТ СН'!$F$14</f>
        <v>43.757794959999998</v>
      </c>
      <c r="M423" s="154"/>
      <c r="N423" s="47"/>
      <c r="O423" s="47"/>
      <c r="P423" s="47"/>
      <c r="Q423" s="47"/>
      <c r="R423" s="47"/>
      <c r="S423" s="47"/>
      <c r="T423" s="47"/>
      <c r="U423" s="47"/>
      <c r="V423" s="47"/>
      <c r="W423" s="47"/>
      <c r="X423" s="47"/>
      <c r="Y423" s="47"/>
    </row>
    <row r="424" spans="1:26" ht="30" customHeight="1" x14ac:dyDescent="0.2">
      <c r="A424" s="38"/>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row>
    <row r="425" spans="1:26" ht="15.75" x14ac:dyDescent="0.2">
      <c r="A425" s="121" t="s">
        <v>74</v>
      </c>
      <c r="B425" s="121"/>
      <c r="C425" s="121"/>
      <c r="D425" s="121"/>
      <c r="E425" s="121"/>
      <c r="F425" s="121"/>
      <c r="G425" s="121"/>
      <c r="H425" s="121"/>
      <c r="I425" s="121"/>
      <c r="J425" s="121"/>
      <c r="K425" s="121"/>
      <c r="L425" s="121"/>
      <c r="M425" s="121"/>
      <c r="N425" s="122" t="s">
        <v>29</v>
      </c>
      <c r="O425" s="122"/>
      <c r="P425" s="122"/>
      <c r="Q425" s="122"/>
      <c r="R425" s="122"/>
      <c r="S425" s="122"/>
      <c r="T425" s="122"/>
      <c r="U425" s="122"/>
      <c r="V425" s="47"/>
      <c r="W425" s="47"/>
      <c r="X425" s="47"/>
      <c r="Y425" s="47"/>
    </row>
    <row r="426" spans="1:26" ht="15.75" x14ac:dyDescent="0.25">
      <c r="A426" s="121"/>
      <c r="B426" s="121"/>
      <c r="C426" s="121"/>
      <c r="D426" s="121"/>
      <c r="E426" s="121"/>
      <c r="F426" s="121"/>
      <c r="G426" s="121"/>
      <c r="H426" s="121"/>
      <c r="I426" s="121"/>
      <c r="J426" s="121"/>
      <c r="K426" s="121"/>
      <c r="L426" s="121"/>
      <c r="M426" s="121"/>
      <c r="N426" s="123" t="s">
        <v>0</v>
      </c>
      <c r="O426" s="123"/>
      <c r="P426" s="123" t="s">
        <v>1</v>
      </c>
      <c r="Q426" s="123"/>
      <c r="R426" s="123" t="s">
        <v>2</v>
      </c>
      <c r="S426" s="123"/>
      <c r="T426" s="123" t="s">
        <v>3</v>
      </c>
      <c r="U426" s="123"/>
    </row>
    <row r="427" spans="1:26" ht="15.75" x14ac:dyDescent="0.25">
      <c r="A427" s="121"/>
      <c r="B427" s="121"/>
      <c r="C427" s="121"/>
      <c r="D427" s="121"/>
      <c r="E427" s="121"/>
      <c r="F427" s="121"/>
      <c r="G427" s="121"/>
      <c r="H427" s="121"/>
      <c r="I427" s="121"/>
      <c r="J427" s="121"/>
      <c r="K427" s="121"/>
      <c r="L427" s="121"/>
      <c r="M427" s="121"/>
      <c r="N427" s="124">
        <f>СВЦЭМ!$D$12+'СЕТ СН'!$F$10-'СЕТ СН'!$F$22</f>
        <v>610741.28290848306</v>
      </c>
      <c r="O427" s="125"/>
      <c r="P427" s="124">
        <f>СВЦЭМ!$D$12+'СЕТ СН'!$F$10-'СЕТ СН'!$G$22</f>
        <v>610741.28290848306</v>
      </c>
      <c r="Q427" s="125"/>
      <c r="R427" s="124">
        <f>СВЦЭМ!$D$12+'СЕТ СН'!$F$10-'СЕТ СН'!$H$22</f>
        <v>610741.28290848306</v>
      </c>
      <c r="S427" s="125"/>
      <c r="T427" s="124">
        <f>СВЦЭМ!$D$12+'СЕТ СН'!$F$10-'СЕТ СН'!$I$22</f>
        <v>610741.28290848306</v>
      </c>
      <c r="U427" s="125"/>
    </row>
    <row r="428" spans="1:26" ht="30" customHeight="1" x14ac:dyDescent="0.25"/>
    <row r="429" spans="1:26" ht="30" customHeight="1" x14ac:dyDescent="0.25"/>
    <row r="430" spans="1:26" ht="30" customHeight="1" x14ac:dyDescent="0.25"/>
    <row r="431" spans="1:26" ht="30" customHeight="1" x14ac:dyDescent="0.25"/>
    <row r="432" spans="1:26"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sheetData>
  <sheetProtection algorithmName="SHA-512" hashValue="oKUTQj4jn0rqMuBXgurHDXI7TqCtFtmqFge4KV+wCXeQOZ3fnzgSWM0o9Dp368ODY56FPdaLZYhSBJX4R0k12w==" saltValue="Ba6+pe7dEIRijKfQ/aludg==" spinCount="100000" sheet="1" objects="1" scenarios="1" formatCells="0" formatColumns="0" formatRows="0" insertColumns="0" insertRows="0" insertHyperlinks="0" deleteColumns="0" deleteRows="0" sort="0" autoFilter="0" pivotTables="0"/>
  <mergeCells count="39">
    <mergeCell ref="A425:M427"/>
    <mergeCell ref="N425:U425"/>
    <mergeCell ref="N426:O426"/>
    <mergeCell ref="P426:Q426"/>
    <mergeCell ref="R426:S426"/>
    <mergeCell ref="T426:U426"/>
    <mergeCell ref="A423:K423"/>
    <mergeCell ref="L423:M423"/>
    <mergeCell ref="A178:A180"/>
    <mergeCell ref="B178:Y179"/>
    <mergeCell ref="N427:O427"/>
    <mergeCell ref="P427:Q427"/>
    <mergeCell ref="R427:S427"/>
    <mergeCell ref="T427:U427"/>
    <mergeCell ref="A317:A319"/>
    <mergeCell ref="B317:Y318"/>
    <mergeCell ref="A211:A213"/>
    <mergeCell ref="B211:Y212"/>
    <mergeCell ref="A246:A248"/>
    <mergeCell ref="B246:Y247"/>
    <mergeCell ref="A282:A284"/>
    <mergeCell ref="B282:Y283"/>
    <mergeCell ref="A1:Y1"/>
    <mergeCell ref="A3:Y3"/>
    <mergeCell ref="A4:Y4"/>
    <mergeCell ref="A9:A11"/>
    <mergeCell ref="B9:Y10"/>
    <mergeCell ref="B43:Y44"/>
    <mergeCell ref="A352:A354"/>
    <mergeCell ref="B352:Y353"/>
    <mergeCell ref="A387:A389"/>
    <mergeCell ref="B387:Y388"/>
    <mergeCell ref="A43:A45"/>
    <mergeCell ref="B77:Y78"/>
    <mergeCell ref="B111:Y112"/>
    <mergeCell ref="A77:A79"/>
    <mergeCell ref="A111:A113"/>
    <mergeCell ref="A145:A147"/>
    <mergeCell ref="B145:Y146"/>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6"/>
  <sheetViews>
    <sheetView zoomScale="70" zoomScaleNormal="70" zoomScaleSheetLayoutView="80" workbookViewId="0">
      <selection activeCell="A3" sqref="A3:Y3"/>
    </sheetView>
  </sheetViews>
  <sheetFormatPr defaultColWidth="9" defaultRowHeight="15" x14ac:dyDescent="0.25"/>
  <cols>
    <col min="1" max="1" width="12" style="49" customWidth="1"/>
    <col min="2" max="25" width="10.625" style="49" customWidth="1"/>
    <col min="26" max="26" width="9" style="42"/>
    <col min="27" max="27" width="11.25" style="42" customWidth="1"/>
    <col min="28" max="16384" width="9" style="42"/>
  </cols>
  <sheetData>
    <row r="1" spans="1:27" ht="38.25" customHeight="1" x14ac:dyDescent="0.2">
      <c r="A1" s="13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Приморского края, приобретающим электрическую энергию (мощность) на оптовом рынке по ГТП PMECHE19 в феврале 2020 г.</v>
      </c>
      <c r="B1" s="137"/>
      <c r="C1" s="137"/>
      <c r="D1" s="137"/>
      <c r="E1" s="137"/>
      <c r="F1" s="137"/>
      <c r="G1" s="137"/>
      <c r="H1" s="137"/>
      <c r="I1" s="137"/>
      <c r="J1" s="137"/>
      <c r="K1" s="137"/>
      <c r="L1" s="137"/>
      <c r="M1" s="137"/>
      <c r="N1" s="137"/>
      <c r="O1" s="137"/>
      <c r="P1" s="137"/>
      <c r="Q1" s="137"/>
      <c r="R1" s="137"/>
      <c r="S1" s="137"/>
      <c r="T1" s="137"/>
      <c r="U1" s="137"/>
      <c r="V1" s="137"/>
      <c r="W1" s="137"/>
      <c r="X1" s="137"/>
      <c r="Y1" s="13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customHeight="1" x14ac:dyDescent="0.2">
      <c r="A3" s="138" t="s">
        <v>42</v>
      </c>
      <c r="B3" s="138"/>
      <c r="C3" s="138"/>
      <c r="D3" s="138"/>
      <c r="E3" s="138"/>
      <c r="F3" s="138"/>
      <c r="G3" s="138"/>
      <c r="H3" s="138"/>
      <c r="I3" s="138"/>
      <c r="J3" s="138"/>
      <c r="K3" s="138"/>
      <c r="L3" s="138"/>
      <c r="M3" s="138"/>
      <c r="N3" s="138"/>
      <c r="O3" s="138"/>
      <c r="P3" s="138"/>
      <c r="Q3" s="138"/>
      <c r="R3" s="138"/>
      <c r="S3" s="138"/>
      <c r="T3" s="138"/>
      <c r="U3" s="138"/>
      <c r="V3" s="138"/>
      <c r="W3" s="138"/>
      <c r="X3" s="138"/>
      <c r="Y3" s="138"/>
    </row>
    <row r="4" spans="1:27" ht="32.25" customHeight="1" x14ac:dyDescent="0.2">
      <c r="A4" s="138" t="s">
        <v>81</v>
      </c>
      <c r="B4" s="138"/>
      <c r="C4" s="138"/>
      <c r="D4" s="138"/>
      <c r="E4" s="138"/>
      <c r="F4" s="138"/>
      <c r="G4" s="138"/>
      <c r="H4" s="138"/>
      <c r="I4" s="138"/>
      <c r="J4" s="138"/>
      <c r="K4" s="138"/>
      <c r="L4" s="138"/>
      <c r="M4" s="138"/>
      <c r="N4" s="138"/>
      <c r="O4" s="138"/>
      <c r="P4" s="138"/>
      <c r="Q4" s="138"/>
      <c r="R4" s="138"/>
      <c r="S4" s="138"/>
      <c r="T4" s="138"/>
      <c r="U4" s="138"/>
      <c r="V4" s="138"/>
      <c r="W4" s="138"/>
      <c r="X4" s="138"/>
      <c r="Y4" s="13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2" t="s">
        <v>7</v>
      </c>
      <c r="B9" s="126" t="s">
        <v>69</v>
      </c>
      <c r="C9" s="127"/>
      <c r="D9" s="127"/>
      <c r="E9" s="127"/>
      <c r="F9" s="127"/>
      <c r="G9" s="127"/>
      <c r="H9" s="127"/>
      <c r="I9" s="127"/>
      <c r="J9" s="127"/>
      <c r="K9" s="127"/>
      <c r="L9" s="127"/>
      <c r="M9" s="127"/>
      <c r="N9" s="127"/>
      <c r="O9" s="127"/>
      <c r="P9" s="127"/>
      <c r="Q9" s="127"/>
      <c r="R9" s="127"/>
      <c r="S9" s="127"/>
      <c r="T9" s="127"/>
      <c r="U9" s="127"/>
      <c r="V9" s="127"/>
      <c r="W9" s="127"/>
      <c r="X9" s="127"/>
      <c r="Y9" s="128"/>
    </row>
    <row r="10" spans="1:27" ht="12.75" customHeight="1" x14ac:dyDescent="0.2">
      <c r="A10" s="133"/>
      <c r="B10" s="129"/>
      <c r="C10" s="130"/>
      <c r="D10" s="130"/>
      <c r="E10" s="130"/>
      <c r="F10" s="130"/>
      <c r="G10" s="130"/>
      <c r="H10" s="130"/>
      <c r="I10" s="130"/>
      <c r="J10" s="130"/>
      <c r="K10" s="130"/>
      <c r="L10" s="130"/>
      <c r="M10" s="130"/>
      <c r="N10" s="130"/>
      <c r="O10" s="130"/>
      <c r="P10" s="130"/>
      <c r="Q10" s="130"/>
      <c r="R10" s="130"/>
      <c r="S10" s="130"/>
      <c r="T10" s="130"/>
      <c r="U10" s="130"/>
      <c r="V10" s="130"/>
      <c r="W10" s="130"/>
      <c r="X10" s="130"/>
      <c r="Y10" s="131"/>
    </row>
    <row r="11" spans="1:27" ht="12.75" customHeight="1" x14ac:dyDescent="0.2">
      <c r="A11" s="134"/>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01.02.2020</v>
      </c>
      <c r="B12" s="36">
        <f>SUMIFS(СВЦЭМ!$D$33:$D$776,СВЦЭМ!$A$33:$A$776,$A12,СВЦЭМ!$B$33:$B$776,B$11)+'СЕТ СН'!$F$11+СВЦЭМ!$D$10+'СЕТ СН'!$F$6-'СЕТ СН'!$F$23</f>
        <v>933.78234581000004</v>
      </c>
      <c r="C12" s="36">
        <f>SUMIFS(СВЦЭМ!$D$33:$D$776,СВЦЭМ!$A$33:$A$776,$A12,СВЦЭМ!$B$33:$B$776,C$11)+'СЕТ СН'!$F$11+СВЦЭМ!$D$10+'СЕТ СН'!$F$6-'СЕТ СН'!$F$23</f>
        <v>965.1248810300001</v>
      </c>
      <c r="D12" s="36">
        <f>SUMIFS(СВЦЭМ!$D$33:$D$776,СВЦЭМ!$A$33:$A$776,$A12,СВЦЭМ!$B$33:$B$776,D$11)+'СЕТ СН'!$F$11+СВЦЭМ!$D$10+'СЕТ СН'!$F$6-'СЕТ СН'!$F$23</f>
        <v>994.14916313000003</v>
      </c>
      <c r="E12" s="36">
        <f>SUMIFS(СВЦЭМ!$D$33:$D$776,СВЦЭМ!$A$33:$A$776,$A12,СВЦЭМ!$B$33:$B$776,E$11)+'СЕТ СН'!$F$11+СВЦЭМ!$D$10+'СЕТ СН'!$F$6-'СЕТ СН'!$F$23</f>
        <v>989.65431563000004</v>
      </c>
      <c r="F12" s="36">
        <f>SUMIFS(СВЦЭМ!$D$33:$D$776,СВЦЭМ!$A$33:$A$776,$A12,СВЦЭМ!$B$33:$B$776,F$11)+'СЕТ СН'!$F$11+СВЦЭМ!$D$10+'СЕТ СН'!$F$6-'СЕТ СН'!$F$23</f>
        <v>977.97075167000014</v>
      </c>
      <c r="G12" s="36">
        <f>SUMIFS(СВЦЭМ!$D$33:$D$776,СВЦЭМ!$A$33:$A$776,$A12,СВЦЭМ!$B$33:$B$776,G$11)+'СЕТ СН'!$F$11+СВЦЭМ!$D$10+'СЕТ СН'!$F$6-'СЕТ СН'!$F$23</f>
        <v>961.7690616000001</v>
      </c>
      <c r="H12" s="36">
        <f>SUMIFS(СВЦЭМ!$D$33:$D$776,СВЦЭМ!$A$33:$A$776,$A12,СВЦЭМ!$B$33:$B$776,H$11)+'СЕТ СН'!$F$11+СВЦЭМ!$D$10+'СЕТ СН'!$F$6-'СЕТ СН'!$F$23</f>
        <v>936.69967156000007</v>
      </c>
      <c r="I12" s="36">
        <f>SUMIFS(СВЦЭМ!$D$33:$D$776,СВЦЭМ!$A$33:$A$776,$A12,СВЦЭМ!$B$33:$B$776,I$11)+'СЕТ СН'!$F$11+СВЦЭМ!$D$10+'СЕТ СН'!$F$6-'СЕТ СН'!$F$23</f>
        <v>910.78224624000006</v>
      </c>
      <c r="J12" s="36">
        <f>SUMIFS(СВЦЭМ!$D$33:$D$776,СВЦЭМ!$A$33:$A$776,$A12,СВЦЭМ!$B$33:$B$776,J$11)+'СЕТ СН'!$F$11+СВЦЭМ!$D$10+'СЕТ СН'!$F$6-'СЕТ СН'!$F$23</f>
        <v>891.23052235000011</v>
      </c>
      <c r="K12" s="36">
        <f>SUMIFS(СВЦЭМ!$D$33:$D$776,СВЦЭМ!$A$33:$A$776,$A12,СВЦЭМ!$B$33:$B$776,K$11)+'СЕТ СН'!$F$11+СВЦЭМ!$D$10+'СЕТ СН'!$F$6-'СЕТ СН'!$F$23</f>
        <v>859.96370944000012</v>
      </c>
      <c r="L12" s="36">
        <f>SUMIFS(СВЦЭМ!$D$33:$D$776,СВЦЭМ!$A$33:$A$776,$A12,СВЦЭМ!$B$33:$B$776,L$11)+'СЕТ СН'!$F$11+СВЦЭМ!$D$10+'СЕТ СН'!$F$6-'СЕТ СН'!$F$23</f>
        <v>853.64185733000011</v>
      </c>
      <c r="M12" s="36">
        <f>SUMIFS(СВЦЭМ!$D$33:$D$776,СВЦЭМ!$A$33:$A$776,$A12,СВЦЭМ!$B$33:$B$776,M$11)+'СЕТ СН'!$F$11+СВЦЭМ!$D$10+'СЕТ СН'!$F$6-'СЕТ СН'!$F$23</f>
        <v>860.42852785000014</v>
      </c>
      <c r="N12" s="36">
        <f>SUMIFS(СВЦЭМ!$D$33:$D$776,СВЦЭМ!$A$33:$A$776,$A12,СВЦЭМ!$B$33:$B$776,N$11)+'СЕТ СН'!$F$11+СВЦЭМ!$D$10+'СЕТ СН'!$F$6-'СЕТ СН'!$F$23</f>
        <v>873.33532860000014</v>
      </c>
      <c r="O12" s="36">
        <f>SUMIFS(СВЦЭМ!$D$33:$D$776,СВЦЭМ!$A$33:$A$776,$A12,СВЦЭМ!$B$33:$B$776,O$11)+'СЕТ СН'!$F$11+СВЦЭМ!$D$10+'СЕТ СН'!$F$6-'СЕТ СН'!$F$23</f>
        <v>898.68225765000011</v>
      </c>
      <c r="P12" s="36">
        <f>SUMIFS(СВЦЭМ!$D$33:$D$776,СВЦЭМ!$A$33:$A$776,$A12,СВЦЭМ!$B$33:$B$776,P$11)+'СЕТ СН'!$F$11+СВЦЭМ!$D$10+'СЕТ СН'!$F$6-'СЕТ СН'!$F$23</f>
        <v>909.4537998400001</v>
      </c>
      <c r="Q12" s="36">
        <f>SUMIFS(СВЦЭМ!$D$33:$D$776,СВЦЭМ!$A$33:$A$776,$A12,СВЦЭМ!$B$33:$B$776,Q$11)+'СЕТ СН'!$F$11+СВЦЭМ!$D$10+'СЕТ СН'!$F$6-'СЕТ СН'!$F$23</f>
        <v>914.44485340000006</v>
      </c>
      <c r="R12" s="36">
        <f>SUMIFS(СВЦЭМ!$D$33:$D$776,СВЦЭМ!$A$33:$A$776,$A12,СВЦЭМ!$B$33:$B$776,R$11)+'СЕТ СН'!$F$11+СВЦЭМ!$D$10+'СЕТ СН'!$F$6-'СЕТ СН'!$F$23</f>
        <v>912.01035107000007</v>
      </c>
      <c r="S12" s="36">
        <f>SUMIFS(СВЦЭМ!$D$33:$D$776,СВЦЭМ!$A$33:$A$776,$A12,СВЦЭМ!$B$33:$B$776,S$11)+'СЕТ СН'!$F$11+СВЦЭМ!$D$10+'СЕТ СН'!$F$6-'СЕТ СН'!$F$23</f>
        <v>901.68008243000008</v>
      </c>
      <c r="T12" s="36">
        <f>SUMIFS(СВЦЭМ!$D$33:$D$776,СВЦЭМ!$A$33:$A$776,$A12,СВЦЭМ!$B$33:$B$776,T$11)+'СЕТ СН'!$F$11+СВЦЭМ!$D$10+'СЕТ СН'!$F$6-'СЕТ СН'!$F$23</f>
        <v>868.24974126000006</v>
      </c>
      <c r="U12" s="36">
        <f>SUMIFS(СВЦЭМ!$D$33:$D$776,СВЦЭМ!$A$33:$A$776,$A12,СВЦЭМ!$B$33:$B$776,U$11)+'СЕТ СН'!$F$11+СВЦЭМ!$D$10+'СЕТ СН'!$F$6-'СЕТ СН'!$F$23</f>
        <v>871.46045410000011</v>
      </c>
      <c r="V12" s="36">
        <f>SUMIFS(СВЦЭМ!$D$33:$D$776,СВЦЭМ!$A$33:$A$776,$A12,СВЦЭМ!$B$33:$B$776,V$11)+'СЕТ СН'!$F$11+СВЦЭМ!$D$10+'СЕТ СН'!$F$6-'СЕТ СН'!$F$23</f>
        <v>879.85541726000008</v>
      </c>
      <c r="W12" s="36">
        <f>SUMIFS(СВЦЭМ!$D$33:$D$776,СВЦЭМ!$A$33:$A$776,$A12,СВЦЭМ!$B$33:$B$776,W$11)+'СЕТ СН'!$F$11+СВЦЭМ!$D$10+'СЕТ СН'!$F$6-'СЕТ СН'!$F$23</f>
        <v>892.62670117000005</v>
      </c>
      <c r="X12" s="36">
        <f>SUMIFS(СВЦЭМ!$D$33:$D$776,СВЦЭМ!$A$33:$A$776,$A12,СВЦЭМ!$B$33:$B$776,X$11)+'СЕТ СН'!$F$11+СВЦЭМ!$D$10+'СЕТ СН'!$F$6-'СЕТ СН'!$F$23</f>
        <v>909.27006186000006</v>
      </c>
      <c r="Y12" s="36">
        <f>SUMIFS(СВЦЭМ!$D$33:$D$776,СВЦЭМ!$A$33:$A$776,$A12,СВЦЭМ!$B$33:$B$776,Y$11)+'СЕТ СН'!$F$11+СВЦЭМ!$D$10+'СЕТ СН'!$F$6-'СЕТ СН'!$F$23</f>
        <v>926.31881067000006</v>
      </c>
      <c r="AA12" s="45"/>
    </row>
    <row r="13" spans="1:27" ht="15.75" x14ac:dyDescent="0.2">
      <c r="A13" s="35">
        <f>A12+1</f>
        <v>43863</v>
      </c>
      <c r="B13" s="36">
        <f>SUMIFS(СВЦЭМ!$D$33:$D$776,СВЦЭМ!$A$33:$A$776,$A13,СВЦЭМ!$B$33:$B$776,B$11)+'СЕТ СН'!$F$11+СВЦЭМ!$D$10+'СЕТ СН'!$F$6-'СЕТ СН'!$F$23</f>
        <v>929.35317610000004</v>
      </c>
      <c r="C13" s="36">
        <f>SUMIFS(СВЦЭМ!$D$33:$D$776,СВЦЭМ!$A$33:$A$776,$A13,СВЦЭМ!$B$33:$B$776,C$11)+'СЕТ СН'!$F$11+СВЦЭМ!$D$10+'СЕТ СН'!$F$6-'СЕТ СН'!$F$23</f>
        <v>955.47257616000013</v>
      </c>
      <c r="D13" s="36">
        <f>SUMIFS(СВЦЭМ!$D$33:$D$776,СВЦЭМ!$A$33:$A$776,$A13,СВЦЭМ!$B$33:$B$776,D$11)+'СЕТ СН'!$F$11+СВЦЭМ!$D$10+'СЕТ СН'!$F$6-'СЕТ СН'!$F$23</f>
        <v>976.42120139000008</v>
      </c>
      <c r="E13" s="36">
        <f>SUMIFS(СВЦЭМ!$D$33:$D$776,СВЦЭМ!$A$33:$A$776,$A13,СВЦЭМ!$B$33:$B$776,E$11)+'СЕТ СН'!$F$11+СВЦЭМ!$D$10+'СЕТ СН'!$F$6-'СЕТ СН'!$F$23</f>
        <v>989.13091654000004</v>
      </c>
      <c r="F13" s="36">
        <f>SUMIFS(СВЦЭМ!$D$33:$D$776,СВЦЭМ!$A$33:$A$776,$A13,СВЦЭМ!$B$33:$B$776,F$11)+'СЕТ СН'!$F$11+СВЦЭМ!$D$10+'СЕТ СН'!$F$6-'СЕТ СН'!$F$23</f>
        <v>983.35620977000008</v>
      </c>
      <c r="G13" s="36">
        <f>SUMIFS(СВЦЭМ!$D$33:$D$776,СВЦЭМ!$A$33:$A$776,$A13,СВЦЭМ!$B$33:$B$776,G$11)+'СЕТ СН'!$F$11+СВЦЭМ!$D$10+'СЕТ СН'!$F$6-'СЕТ СН'!$F$23</f>
        <v>975.18563243000006</v>
      </c>
      <c r="H13" s="36">
        <f>SUMIFS(СВЦЭМ!$D$33:$D$776,СВЦЭМ!$A$33:$A$776,$A13,СВЦЭМ!$B$33:$B$776,H$11)+'СЕТ СН'!$F$11+СВЦЭМ!$D$10+'СЕТ СН'!$F$6-'СЕТ СН'!$F$23</f>
        <v>955.24106314000005</v>
      </c>
      <c r="I13" s="36">
        <f>SUMIFS(СВЦЭМ!$D$33:$D$776,СВЦЭМ!$A$33:$A$776,$A13,СВЦЭМ!$B$33:$B$776,I$11)+'СЕТ СН'!$F$11+СВЦЭМ!$D$10+'СЕТ СН'!$F$6-'СЕТ СН'!$F$23</f>
        <v>931.11244048000003</v>
      </c>
      <c r="J13" s="36">
        <f>SUMIFS(СВЦЭМ!$D$33:$D$776,СВЦЭМ!$A$33:$A$776,$A13,СВЦЭМ!$B$33:$B$776,J$11)+'СЕТ СН'!$F$11+СВЦЭМ!$D$10+'СЕТ СН'!$F$6-'СЕТ СН'!$F$23</f>
        <v>905.72886284000003</v>
      </c>
      <c r="K13" s="36">
        <f>SUMIFS(СВЦЭМ!$D$33:$D$776,СВЦЭМ!$A$33:$A$776,$A13,СВЦЭМ!$B$33:$B$776,K$11)+'СЕТ СН'!$F$11+СВЦЭМ!$D$10+'СЕТ СН'!$F$6-'СЕТ СН'!$F$23</f>
        <v>874.85110929000007</v>
      </c>
      <c r="L13" s="36">
        <f>SUMIFS(СВЦЭМ!$D$33:$D$776,СВЦЭМ!$A$33:$A$776,$A13,СВЦЭМ!$B$33:$B$776,L$11)+'СЕТ СН'!$F$11+СВЦЭМ!$D$10+'СЕТ СН'!$F$6-'СЕТ СН'!$F$23</f>
        <v>860.73576343000013</v>
      </c>
      <c r="M13" s="36">
        <f>SUMIFS(СВЦЭМ!$D$33:$D$776,СВЦЭМ!$A$33:$A$776,$A13,СВЦЭМ!$B$33:$B$776,M$11)+'СЕТ СН'!$F$11+СВЦЭМ!$D$10+'СЕТ СН'!$F$6-'СЕТ СН'!$F$23</f>
        <v>861.01515545000007</v>
      </c>
      <c r="N13" s="36">
        <f>SUMIFS(СВЦЭМ!$D$33:$D$776,СВЦЭМ!$A$33:$A$776,$A13,СВЦЭМ!$B$33:$B$776,N$11)+'СЕТ СН'!$F$11+СВЦЭМ!$D$10+'СЕТ СН'!$F$6-'СЕТ СН'!$F$23</f>
        <v>870.23396973000013</v>
      </c>
      <c r="O13" s="36">
        <f>SUMIFS(СВЦЭМ!$D$33:$D$776,СВЦЭМ!$A$33:$A$776,$A13,СВЦЭМ!$B$33:$B$776,O$11)+'СЕТ СН'!$F$11+СВЦЭМ!$D$10+'СЕТ СН'!$F$6-'СЕТ СН'!$F$23</f>
        <v>889.27479710000011</v>
      </c>
      <c r="P13" s="36">
        <f>SUMIFS(СВЦЭМ!$D$33:$D$776,СВЦЭМ!$A$33:$A$776,$A13,СВЦЭМ!$B$33:$B$776,P$11)+'СЕТ СН'!$F$11+СВЦЭМ!$D$10+'СЕТ СН'!$F$6-'СЕТ СН'!$F$23</f>
        <v>900.29368381000006</v>
      </c>
      <c r="Q13" s="36">
        <f>SUMIFS(СВЦЭМ!$D$33:$D$776,СВЦЭМ!$A$33:$A$776,$A13,СВЦЭМ!$B$33:$B$776,Q$11)+'СЕТ СН'!$F$11+СВЦЭМ!$D$10+'СЕТ СН'!$F$6-'СЕТ СН'!$F$23</f>
        <v>913.40025104000006</v>
      </c>
      <c r="R13" s="36">
        <f>SUMIFS(СВЦЭМ!$D$33:$D$776,СВЦЭМ!$A$33:$A$776,$A13,СВЦЭМ!$B$33:$B$776,R$11)+'СЕТ СН'!$F$11+СВЦЭМ!$D$10+'СЕТ СН'!$F$6-'СЕТ СН'!$F$23</f>
        <v>904.66530229000011</v>
      </c>
      <c r="S13" s="36">
        <f>SUMIFS(СВЦЭМ!$D$33:$D$776,СВЦЭМ!$A$33:$A$776,$A13,СВЦЭМ!$B$33:$B$776,S$11)+'СЕТ СН'!$F$11+СВЦЭМ!$D$10+'СЕТ СН'!$F$6-'СЕТ СН'!$F$23</f>
        <v>894.13272813000003</v>
      </c>
      <c r="T13" s="36">
        <f>SUMIFS(СВЦЭМ!$D$33:$D$776,СВЦЭМ!$A$33:$A$776,$A13,СВЦЭМ!$B$33:$B$776,T$11)+'СЕТ СН'!$F$11+СВЦЭМ!$D$10+'СЕТ СН'!$F$6-'СЕТ СН'!$F$23</f>
        <v>876.28079837000007</v>
      </c>
      <c r="U13" s="36">
        <f>SUMIFS(СВЦЭМ!$D$33:$D$776,СВЦЭМ!$A$33:$A$776,$A13,СВЦЭМ!$B$33:$B$776,U$11)+'СЕТ СН'!$F$11+СВЦЭМ!$D$10+'СЕТ СН'!$F$6-'СЕТ СН'!$F$23</f>
        <v>869.00027483000008</v>
      </c>
      <c r="V13" s="36">
        <f>SUMIFS(СВЦЭМ!$D$33:$D$776,СВЦЭМ!$A$33:$A$776,$A13,СВЦЭМ!$B$33:$B$776,V$11)+'СЕТ СН'!$F$11+СВЦЭМ!$D$10+'СЕТ СН'!$F$6-'СЕТ СН'!$F$23</f>
        <v>862.77731529000005</v>
      </c>
      <c r="W13" s="36">
        <f>SUMIFS(СВЦЭМ!$D$33:$D$776,СВЦЭМ!$A$33:$A$776,$A13,СВЦЭМ!$B$33:$B$776,W$11)+'СЕТ СН'!$F$11+СВЦЭМ!$D$10+'СЕТ СН'!$F$6-'СЕТ СН'!$F$23</f>
        <v>872.76922124000009</v>
      </c>
      <c r="X13" s="36">
        <f>SUMIFS(СВЦЭМ!$D$33:$D$776,СВЦЭМ!$A$33:$A$776,$A13,СВЦЭМ!$B$33:$B$776,X$11)+'СЕТ СН'!$F$11+СВЦЭМ!$D$10+'СЕТ СН'!$F$6-'СЕТ СН'!$F$23</f>
        <v>880.90879165000013</v>
      </c>
      <c r="Y13" s="36">
        <f>SUMIFS(СВЦЭМ!$D$33:$D$776,СВЦЭМ!$A$33:$A$776,$A13,СВЦЭМ!$B$33:$B$776,Y$11)+'СЕТ СН'!$F$11+СВЦЭМ!$D$10+'СЕТ СН'!$F$6-'СЕТ СН'!$F$23</f>
        <v>894.43078121000008</v>
      </c>
    </row>
    <row r="14" spans="1:27" ht="15.75" x14ac:dyDescent="0.2">
      <c r="A14" s="35">
        <f t="shared" ref="A14:A40" si="0">A13+1</f>
        <v>43864</v>
      </c>
      <c r="B14" s="36">
        <f>SUMIFS(СВЦЭМ!$D$33:$D$776,СВЦЭМ!$A$33:$A$776,$A14,СВЦЭМ!$B$33:$B$776,B$11)+'СЕТ СН'!$F$11+СВЦЭМ!$D$10+'СЕТ СН'!$F$6-'СЕТ СН'!$F$23</f>
        <v>925.48087009000005</v>
      </c>
      <c r="C14" s="36">
        <f>SUMIFS(СВЦЭМ!$D$33:$D$776,СВЦЭМ!$A$33:$A$776,$A14,СВЦЭМ!$B$33:$B$776,C$11)+'СЕТ СН'!$F$11+СВЦЭМ!$D$10+'СЕТ СН'!$F$6-'СЕТ СН'!$F$23</f>
        <v>937.74099151000007</v>
      </c>
      <c r="D14" s="36">
        <f>SUMIFS(СВЦЭМ!$D$33:$D$776,СВЦЭМ!$A$33:$A$776,$A14,СВЦЭМ!$B$33:$B$776,D$11)+'СЕТ СН'!$F$11+СВЦЭМ!$D$10+'СЕТ СН'!$F$6-'СЕТ СН'!$F$23</f>
        <v>945.71530175000009</v>
      </c>
      <c r="E14" s="36">
        <f>SUMIFS(СВЦЭМ!$D$33:$D$776,СВЦЭМ!$A$33:$A$776,$A14,СВЦЭМ!$B$33:$B$776,E$11)+'СЕТ СН'!$F$11+СВЦЭМ!$D$10+'СЕТ СН'!$F$6-'СЕТ СН'!$F$23</f>
        <v>947.14928582000005</v>
      </c>
      <c r="F14" s="36">
        <f>SUMIFS(СВЦЭМ!$D$33:$D$776,СВЦЭМ!$A$33:$A$776,$A14,СВЦЭМ!$B$33:$B$776,F$11)+'СЕТ СН'!$F$11+СВЦЭМ!$D$10+'СЕТ СН'!$F$6-'СЕТ СН'!$F$23</f>
        <v>944.35457056000007</v>
      </c>
      <c r="G14" s="36">
        <f>SUMIFS(СВЦЭМ!$D$33:$D$776,СВЦЭМ!$A$33:$A$776,$A14,СВЦЭМ!$B$33:$B$776,G$11)+'СЕТ СН'!$F$11+СВЦЭМ!$D$10+'СЕТ СН'!$F$6-'СЕТ СН'!$F$23</f>
        <v>942.66546132000008</v>
      </c>
      <c r="H14" s="36">
        <f>SUMIFS(СВЦЭМ!$D$33:$D$776,СВЦЭМ!$A$33:$A$776,$A14,СВЦЭМ!$B$33:$B$776,H$11)+'СЕТ СН'!$F$11+СВЦЭМ!$D$10+'СЕТ СН'!$F$6-'СЕТ СН'!$F$23</f>
        <v>908.54915339000013</v>
      </c>
      <c r="I14" s="36">
        <f>SUMIFS(СВЦЭМ!$D$33:$D$776,СВЦЭМ!$A$33:$A$776,$A14,СВЦЭМ!$B$33:$B$776,I$11)+'СЕТ СН'!$F$11+СВЦЭМ!$D$10+'СЕТ СН'!$F$6-'СЕТ СН'!$F$23</f>
        <v>891.75509772000009</v>
      </c>
      <c r="J14" s="36">
        <f>SUMIFS(СВЦЭМ!$D$33:$D$776,СВЦЭМ!$A$33:$A$776,$A14,СВЦЭМ!$B$33:$B$776,J$11)+'СЕТ СН'!$F$11+СВЦЭМ!$D$10+'СЕТ СН'!$F$6-'СЕТ СН'!$F$23</f>
        <v>881.07862181000007</v>
      </c>
      <c r="K14" s="36">
        <f>SUMIFS(СВЦЭМ!$D$33:$D$776,СВЦЭМ!$A$33:$A$776,$A14,СВЦЭМ!$B$33:$B$776,K$11)+'СЕТ СН'!$F$11+СВЦЭМ!$D$10+'СЕТ СН'!$F$6-'СЕТ СН'!$F$23</f>
        <v>890.78563479000013</v>
      </c>
      <c r="L14" s="36">
        <f>SUMIFS(СВЦЭМ!$D$33:$D$776,СВЦЭМ!$A$33:$A$776,$A14,СВЦЭМ!$B$33:$B$776,L$11)+'СЕТ СН'!$F$11+СВЦЭМ!$D$10+'СЕТ СН'!$F$6-'СЕТ СН'!$F$23</f>
        <v>890.89048266000009</v>
      </c>
      <c r="M14" s="36">
        <f>SUMIFS(СВЦЭМ!$D$33:$D$776,СВЦЭМ!$A$33:$A$776,$A14,СВЦЭМ!$B$33:$B$776,M$11)+'СЕТ СН'!$F$11+СВЦЭМ!$D$10+'СЕТ СН'!$F$6-'СЕТ СН'!$F$23</f>
        <v>891.11551746000009</v>
      </c>
      <c r="N14" s="36">
        <f>SUMIFS(СВЦЭМ!$D$33:$D$776,СВЦЭМ!$A$33:$A$776,$A14,СВЦЭМ!$B$33:$B$776,N$11)+'СЕТ СН'!$F$11+СВЦЭМ!$D$10+'СЕТ СН'!$F$6-'СЕТ СН'!$F$23</f>
        <v>919.9613460700001</v>
      </c>
      <c r="O14" s="36">
        <f>SUMIFS(СВЦЭМ!$D$33:$D$776,СВЦЭМ!$A$33:$A$776,$A14,СВЦЭМ!$B$33:$B$776,O$11)+'СЕТ СН'!$F$11+СВЦЭМ!$D$10+'СЕТ СН'!$F$6-'СЕТ СН'!$F$23</f>
        <v>940.4220946800001</v>
      </c>
      <c r="P14" s="36">
        <f>SUMIFS(СВЦЭМ!$D$33:$D$776,СВЦЭМ!$A$33:$A$776,$A14,СВЦЭМ!$B$33:$B$776,P$11)+'СЕТ СН'!$F$11+СВЦЭМ!$D$10+'СЕТ СН'!$F$6-'СЕТ СН'!$F$23</f>
        <v>945.66647807000004</v>
      </c>
      <c r="Q14" s="36">
        <f>SUMIFS(СВЦЭМ!$D$33:$D$776,СВЦЭМ!$A$33:$A$776,$A14,СВЦЭМ!$B$33:$B$776,Q$11)+'СЕТ СН'!$F$11+СВЦЭМ!$D$10+'СЕТ СН'!$F$6-'СЕТ СН'!$F$23</f>
        <v>955.19656119000012</v>
      </c>
      <c r="R14" s="36">
        <f>SUMIFS(СВЦЭМ!$D$33:$D$776,СВЦЭМ!$A$33:$A$776,$A14,СВЦЭМ!$B$33:$B$776,R$11)+'СЕТ СН'!$F$11+СВЦЭМ!$D$10+'СЕТ СН'!$F$6-'СЕТ СН'!$F$23</f>
        <v>951.27047787000004</v>
      </c>
      <c r="S14" s="36">
        <f>SUMIFS(СВЦЭМ!$D$33:$D$776,СВЦЭМ!$A$33:$A$776,$A14,СВЦЭМ!$B$33:$B$776,S$11)+'СЕТ СН'!$F$11+СВЦЭМ!$D$10+'СЕТ СН'!$F$6-'СЕТ СН'!$F$23</f>
        <v>941.16601739000009</v>
      </c>
      <c r="T14" s="36">
        <f>SUMIFS(СВЦЭМ!$D$33:$D$776,СВЦЭМ!$A$33:$A$776,$A14,СВЦЭМ!$B$33:$B$776,T$11)+'СЕТ СН'!$F$11+СВЦЭМ!$D$10+'СЕТ СН'!$F$6-'СЕТ СН'!$F$23</f>
        <v>908.09717181000008</v>
      </c>
      <c r="U14" s="36">
        <f>SUMIFS(СВЦЭМ!$D$33:$D$776,СВЦЭМ!$A$33:$A$776,$A14,СВЦЭМ!$B$33:$B$776,U$11)+'СЕТ СН'!$F$11+СВЦЭМ!$D$10+'СЕТ СН'!$F$6-'СЕТ СН'!$F$23</f>
        <v>899.26001182000005</v>
      </c>
      <c r="V14" s="36">
        <f>SUMIFS(СВЦЭМ!$D$33:$D$776,СВЦЭМ!$A$33:$A$776,$A14,СВЦЭМ!$B$33:$B$776,V$11)+'СЕТ СН'!$F$11+СВЦЭМ!$D$10+'СЕТ СН'!$F$6-'СЕТ СН'!$F$23</f>
        <v>904.82097737000004</v>
      </c>
      <c r="W14" s="36">
        <f>SUMIFS(СВЦЭМ!$D$33:$D$776,СВЦЭМ!$A$33:$A$776,$A14,СВЦЭМ!$B$33:$B$776,W$11)+'СЕТ СН'!$F$11+СВЦЭМ!$D$10+'СЕТ СН'!$F$6-'СЕТ СН'!$F$23</f>
        <v>891.38679037000009</v>
      </c>
      <c r="X14" s="36">
        <f>SUMIFS(СВЦЭМ!$D$33:$D$776,СВЦЭМ!$A$33:$A$776,$A14,СВЦЭМ!$B$33:$B$776,X$11)+'СЕТ СН'!$F$11+СВЦЭМ!$D$10+'СЕТ СН'!$F$6-'СЕТ СН'!$F$23</f>
        <v>896.26974600000005</v>
      </c>
      <c r="Y14" s="36">
        <f>SUMIFS(СВЦЭМ!$D$33:$D$776,СВЦЭМ!$A$33:$A$776,$A14,СВЦЭМ!$B$33:$B$776,Y$11)+'СЕТ СН'!$F$11+СВЦЭМ!$D$10+'СЕТ СН'!$F$6-'СЕТ СН'!$F$23</f>
        <v>907.48238890000005</v>
      </c>
    </row>
    <row r="15" spans="1:27" ht="15.75" x14ac:dyDescent="0.2">
      <c r="A15" s="35">
        <f t="shared" si="0"/>
        <v>43865</v>
      </c>
      <c r="B15" s="36">
        <f>SUMIFS(СВЦЭМ!$D$33:$D$776,СВЦЭМ!$A$33:$A$776,$A15,СВЦЭМ!$B$33:$B$776,B$11)+'СЕТ СН'!$F$11+СВЦЭМ!$D$10+'СЕТ СН'!$F$6-'СЕТ СН'!$F$23</f>
        <v>907.1221192700001</v>
      </c>
      <c r="C15" s="36">
        <f>SUMIFS(СВЦЭМ!$D$33:$D$776,СВЦЭМ!$A$33:$A$776,$A15,СВЦЭМ!$B$33:$B$776,C$11)+'СЕТ СН'!$F$11+СВЦЭМ!$D$10+'СЕТ СН'!$F$6-'СЕТ СН'!$F$23</f>
        <v>917.97418618000006</v>
      </c>
      <c r="D15" s="36">
        <f>SUMIFS(СВЦЭМ!$D$33:$D$776,СВЦЭМ!$A$33:$A$776,$A15,СВЦЭМ!$B$33:$B$776,D$11)+'СЕТ СН'!$F$11+СВЦЭМ!$D$10+'СЕТ СН'!$F$6-'СЕТ СН'!$F$23</f>
        <v>930.26086465000014</v>
      </c>
      <c r="E15" s="36">
        <f>SUMIFS(СВЦЭМ!$D$33:$D$776,СВЦЭМ!$A$33:$A$776,$A15,СВЦЭМ!$B$33:$B$776,E$11)+'СЕТ СН'!$F$11+СВЦЭМ!$D$10+'СЕТ СН'!$F$6-'СЕТ СН'!$F$23</f>
        <v>928.68288044000008</v>
      </c>
      <c r="F15" s="36">
        <f>SUMIFS(СВЦЭМ!$D$33:$D$776,СВЦЭМ!$A$33:$A$776,$A15,СВЦЭМ!$B$33:$B$776,F$11)+'СЕТ СН'!$F$11+СВЦЭМ!$D$10+'СЕТ СН'!$F$6-'СЕТ СН'!$F$23</f>
        <v>919.81916242000011</v>
      </c>
      <c r="G15" s="36">
        <f>SUMIFS(СВЦЭМ!$D$33:$D$776,СВЦЭМ!$A$33:$A$776,$A15,СВЦЭМ!$B$33:$B$776,G$11)+'СЕТ СН'!$F$11+СВЦЭМ!$D$10+'СЕТ СН'!$F$6-'СЕТ СН'!$F$23</f>
        <v>900.98859860000005</v>
      </c>
      <c r="H15" s="36">
        <f>SUMIFS(СВЦЭМ!$D$33:$D$776,СВЦЭМ!$A$33:$A$776,$A15,СВЦЭМ!$B$33:$B$776,H$11)+'СЕТ СН'!$F$11+СВЦЭМ!$D$10+'СЕТ СН'!$F$6-'СЕТ СН'!$F$23</f>
        <v>883.87516553000012</v>
      </c>
      <c r="I15" s="36">
        <f>SUMIFS(СВЦЭМ!$D$33:$D$776,СВЦЭМ!$A$33:$A$776,$A15,СВЦЭМ!$B$33:$B$776,I$11)+'СЕТ СН'!$F$11+СВЦЭМ!$D$10+'СЕТ СН'!$F$6-'СЕТ СН'!$F$23</f>
        <v>858.4449910400001</v>
      </c>
      <c r="J15" s="36">
        <f>SUMIFS(СВЦЭМ!$D$33:$D$776,СВЦЭМ!$A$33:$A$776,$A15,СВЦЭМ!$B$33:$B$776,J$11)+'СЕТ СН'!$F$11+СВЦЭМ!$D$10+'СЕТ СН'!$F$6-'СЕТ СН'!$F$23</f>
        <v>840.84588229000008</v>
      </c>
      <c r="K15" s="36">
        <f>SUMIFS(СВЦЭМ!$D$33:$D$776,СВЦЭМ!$A$33:$A$776,$A15,СВЦЭМ!$B$33:$B$776,K$11)+'СЕТ СН'!$F$11+СВЦЭМ!$D$10+'СЕТ СН'!$F$6-'СЕТ СН'!$F$23</f>
        <v>831.58726121000007</v>
      </c>
      <c r="L15" s="36">
        <f>SUMIFS(СВЦЭМ!$D$33:$D$776,СВЦЭМ!$A$33:$A$776,$A15,СВЦЭМ!$B$33:$B$776,L$11)+'СЕТ СН'!$F$11+СВЦЭМ!$D$10+'СЕТ СН'!$F$6-'СЕТ СН'!$F$23</f>
        <v>850.37052284000004</v>
      </c>
      <c r="M15" s="36">
        <f>SUMIFS(СВЦЭМ!$D$33:$D$776,СВЦЭМ!$A$33:$A$776,$A15,СВЦЭМ!$B$33:$B$776,M$11)+'СЕТ СН'!$F$11+СВЦЭМ!$D$10+'СЕТ СН'!$F$6-'СЕТ СН'!$F$23</f>
        <v>904.15170312000009</v>
      </c>
      <c r="N15" s="36">
        <f>SUMIFS(СВЦЭМ!$D$33:$D$776,СВЦЭМ!$A$33:$A$776,$A15,СВЦЭМ!$B$33:$B$776,N$11)+'СЕТ СН'!$F$11+СВЦЭМ!$D$10+'СЕТ СН'!$F$6-'СЕТ СН'!$F$23</f>
        <v>947.86988661000009</v>
      </c>
      <c r="O15" s="36">
        <f>SUMIFS(СВЦЭМ!$D$33:$D$776,СВЦЭМ!$A$33:$A$776,$A15,СВЦЭМ!$B$33:$B$776,O$11)+'СЕТ СН'!$F$11+СВЦЭМ!$D$10+'СЕТ СН'!$F$6-'СЕТ СН'!$F$23</f>
        <v>964.23094572000014</v>
      </c>
      <c r="P15" s="36">
        <f>SUMIFS(СВЦЭМ!$D$33:$D$776,СВЦЭМ!$A$33:$A$776,$A15,СВЦЭМ!$B$33:$B$776,P$11)+'СЕТ СН'!$F$11+СВЦЭМ!$D$10+'СЕТ СН'!$F$6-'СЕТ СН'!$F$23</f>
        <v>968.40646647000005</v>
      </c>
      <c r="Q15" s="36">
        <f>SUMIFS(СВЦЭМ!$D$33:$D$776,СВЦЭМ!$A$33:$A$776,$A15,СВЦЭМ!$B$33:$B$776,Q$11)+'СЕТ СН'!$F$11+СВЦЭМ!$D$10+'СЕТ СН'!$F$6-'СЕТ СН'!$F$23</f>
        <v>972.30793897000012</v>
      </c>
      <c r="R15" s="36">
        <f>SUMIFS(СВЦЭМ!$D$33:$D$776,СВЦЭМ!$A$33:$A$776,$A15,СВЦЭМ!$B$33:$B$776,R$11)+'СЕТ СН'!$F$11+СВЦЭМ!$D$10+'СЕТ СН'!$F$6-'СЕТ СН'!$F$23</f>
        <v>971.67858646000013</v>
      </c>
      <c r="S15" s="36">
        <f>SUMIFS(СВЦЭМ!$D$33:$D$776,СВЦЭМ!$A$33:$A$776,$A15,СВЦЭМ!$B$33:$B$776,S$11)+'СЕТ СН'!$F$11+СВЦЭМ!$D$10+'СЕТ СН'!$F$6-'СЕТ СН'!$F$23</f>
        <v>960.95548196000004</v>
      </c>
      <c r="T15" s="36">
        <f>SUMIFS(СВЦЭМ!$D$33:$D$776,СВЦЭМ!$A$33:$A$776,$A15,СВЦЭМ!$B$33:$B$776,T$11)+'СЕТ СН'!$F$11+СВЦЭМ!$D$10+'СЕТ СН'!$F$6-'СЕТ СН'!$F$23</f>
        <v>936.90375429000005</v>
      </c>
      <c r="U15" s="36">
        <f>SUMIFS(СВЦЭМ!$D$33:$D$776,СВЦЭМ!$A$33:$A$776,$A15,СВЦЭМ!$B$33:$B$776,U$11)+'СЕТ СН'!$F$11+СВЦЭМ!$D$10+'СЕТ СН'!$F$6-'СЕТ СН'!$F$23</f>
        <v>924.45617990000005</v>
      </c>
      <c r="V15" s="36">
        <f>SUMIFS(СВЦЭМ!$D$33:$D$776,СВЦЭМ!$A$33:$A$776,$A15,СВЦЭМ!$B$33:$B$776,V$11)+'СЕТ СН'!$F$11+СВЦЭМ!$D$10+'СЕТ СН'!$F$6-'СЕТ СН'!$F$23</f>
        <v>930.11421275000009</v>
      </c>
      <c r="W15" s="36">
        <f>SUMIFS(СВЦЭМ!$D$33:$D$776,СВЦЭМ!$A$33:$A$776,$A15,СВЦЭМ!$B$33:$B$776,W$11)+'СЕТ СН'!$F$11+СВЦЭМ!$D$10+'СЕТ СН'!$F$6-'СЕТ СН'!$F$23</f>
        <v>933.04067478000013</v>
      </c>
      <c r="X15" s="36">
        <f>SUMIFS(СВЦЭМ!$D$33:$D$776,СВЦЭМ!$A$33:$A$776,$A15,СВЦЭМ!$B$33:$B$776,X$11)+'СЕТ СН'!$F$11+СВЦЭМ!$D$10+'СЕТ СН'!$F$6-'СЕТ СН'!$F$23</f>
        <v>938.88006900000005</v>
      </c>
      <c r="Y15" s="36">
        <f>SUMIFS(СВЦЭМ!$D$33:$D$776,СВЦЭМ!$A$33:$A$776,$A15,СВЦЭМ!$B$33:$B$776,Y$11)+'СЕТ СН'!$F$11+СВЦЭМ!$D$10+'СЕТ СН'!$F$6-'СЕТ СН'!$F$23</f>
        <v>959.15788845000009</v>
      </c>
    </row>
    <row r="16" spans="1:27" ht="15.75" x14ac:dyDescent="0.2">
      <c r="A16" s="35">
        <f t="shared" si="0"/>
        <v>43866</v>
      </c>
      <c r="B16" s="36">
        <f>SUMIFS(СВЦЭМ!$D$33:$D$776,СВЦЭМ!$A$33:$A$776,$A16,СВЦЭМ!$B$33:$B$776,B$11)+'СЕТ СН'!$F$11+СВЦЭМ!$D$10+'СЕТ СН'!$F$6-'СЕТ СН'!$F$23</f>
        <v>957.40297863000012</v>
      </c>
      <c r="C16" s="36">
        <f>SUMIFS(СВЦЭМ!$D$33:$D$776,СВЦЭМ!$A$33:$A$776,$A16,СВЦЭМ!$B$33:$B$776,C$11)+'СЕТ СН'!$F$11+СВЦЭМ!$D$10+'СЕТ СН'!$F$6-'СЕТ СН'!$F$23</f>
        <v>982.64421793000008</v>
      </c>
      <c r="D16" s="36">
        <f>SUMIFS(СВЦЭМ!$D$33:$D$776,СВЦЭМ!$A$33:$A$776,$A16,СВЦЭМ!$B$33:$B$776,D$11)+'СЕТ СН'!$F$11+СВЦЭМ!$D$10+'СЕТ СН'!$F$6-'СЕТ СН'!$F$23</f>
        <v>996.14425807000009</v>
      </c>
      <c r="E16" s="36">
        <f>SUMIFS(СВЦЭМ!$D$33:$D$776,СВЦЭМ!$A$33:$A$776,$A16,СВЦЭМ!$B$33:$B$776,E$11)+'СЕТ СН'!$F$11+СВЦЭМ!$D$10+'СЕТ СН'!$F$6-'СЕТ СН'!$F$23</f>
        <v>994.61179548000007</v>
      </c>
      <c r="F16" s="36">
        <f>SUMIFS(СВЦЭМ!$D$33:$D$776,СВЦЭМ!$A$33:$A$776,$A16,СВЦЭМ!$B$33:$B$776,F$11)+'СЕТ СН'!$F$11+СВЦЭМ!$D$10+'СЕТ СН'!$F$6-'СЕТ СН'!$F$23</f>
        <v>985.44280189000006</v>
      </c>
      <c r="G16" s="36">
        <f>SUMIFS(СВЦЭМ!$D$33:$D$776,СВЦЭМ!$A$33:$A$776,$A16,СВЦЭМ!$B$33:$B$776,G$11)+'СЕТ СН'!$F$11+СВЦЭМ!$D$10+'СЕТ СН'!$F$6-'СЕТ СН'!$F$23</f>
        <v>967.71232113000008</v>
      </c>
      <c r="H16" s="36">
        <f>SUMIFS(СВЦЭМ!$D$33:$D$776,СВЦЭМ!$A$33:$A$776,$A16,СВЦЭМ!$B$33:$B$776,H$11)+'СЕТ СН'!$F$11+СВЦЭМ!$D$10+'СЕТ СН'!$F$6-'СЕТ СН'!$F$23</f>
        <v>935.48024630000009</v>
      </c>
      <c r="I16" s="36">
        <f>SUMIFS(СВЦЭМ!$D$33:$D$776,СВЦЭМ!$A$33:$A$776,$A16,СВЦЭМ!$B$33:$B$776,I$11)+'СЕТ СН'!$F$11+СВЦЭМ!$D$10+'СЕТ СН'!$F$6-'СЕТ СН'!$F$23</f>
        <v>901.99958131000005</v>
      </c>
      <c r="J16" s="36">
        <f>SUMIFS(СВЦЭМ!$D$33:$D$776,СВЦЭМ!$A$33:$A$776,$A16,СВЦЭМ!$B$33:$B$776,J$11)+'СЕТ СН'!$F$11+СВЦЭМ!$D$10+'СЕТ СН'!$F$6-'СЕТ СН'!$F$23</f>
        <v>869.28335291000008</v>
      </c>
      <c r="K16" s="36">
        <f>SUMIFS(СВЦЭМ!$D$33:$D$776,СВЦЭМ!$A$33:$A$776,$A16,СВЦЭМ!$B$33:$B$776,K$11)+'СЕТ СН'!$F$11+СВЦЭМ!$D$10+'СЕТ СН'!$F$6-'СЕТ СН'!$F$23</f>
        <v>862.51528955000003</v>
      </c>
      <c r="L16" s="36">
        <f>SUMIFS(СВЦЭМ!$D$33:$D$776,СВЦЭМ!$A$33:$A$776,$A16,СВЦЭМ!$B$33:$B$776,L$11)+'СЕТ СН'!$F$11+СВЦЭМ!$D$10+'СЕТ СН'!$F$6-'СЕТ СН'!$F$23</f>
        <v>857.29369132000011</v>
      </c>
      <c r="M16" s="36">
        <f>SUMIFS(СВЦЭМ!$D$33:$D$776,СВЦЭМ!$A$33:$A$776,$A16,СВЦЭМ!$B$33:$B$776,M$11)+'СЕТ СН'!$F$11+СВЦЭМ!$D$10+'СЕТ СН'!$F$6-'СЕТ СН'!$F$23</f>
        <v>866.14226966000012</v>
      </c>
      <c r="N16" s="36">
        <f>SUMIFS(СВЦЭМ!$D$33:$D$776,СВЦЭМ!$A$33:$A$776,$A16,СВЦЭМ!$B$33:$B$776,N$11)+'СЕТ СН'!$F$11+СВЦЭМ!$D$10+'СЕТ СН'!$F$6-'СЕТ СН'!$F$23</f>
        <v>886.10342115000014</v>
      </c>
      <c r="O16" s="36">
        <f>SUMIFS(СВЦЭМ!$D$33:$D$776,СВЦЭМ!$A$33:$A$776,$A16,СВЦЭМ!$B$33:$B$776,O$11)+'СЕТ СН'!$F$11+СВЦЭМ!$D$10+'СЕТ СН'!$F$6-'СЕТ СН'!$F$23</f>
        <v>918.34443689000011</v>
      </c>
      <c r="P16" s="36">
        <f>SUMIFS(СВЦЭМ!$D$33:$D$776,СВЦЭМ!$A$33:$A$776,$A16,СВЦЭМ!$B$33:$B$776,P$11)+'СЕТ СН'!$F$11+СВЦЭМ!$D$10+'СЕТ СН'!$F$6-'СЕТ СН'!$F$23</f>
        <v>934.72473206000006</v>
      </c>
      <c r="Q16" s="36">
        <f>SUMIFS(СВЦЭМ!$D$33:$D$776,СВЦЭМ!$A$33:$A$776,$A16,СВЦЭМ!$B$33:$B$776,Q$11)+'СЕТ СН'!$F$11+СВЦЭМ!$D$10+'СЕТ СН'!$F$6-'СЕТ СН'!$F$23</f>
        <v>940.68226857000013</v>
      </c>
      <c r="R16" s="36">
        <f>SUMIFS(СВЦЭМ!$D$33:$D$776,СВЦЭМ!$A$33:$A$776,$A16,СВЦЭМ!$B$33:$B$776,R$11)+'СЕТ СН'!$F$11+СВЦЭМ!$D$10+'СЕТ СН'!$F$6-'СЕТ СН'!$F$23</f>
        <v>935.25722808000012</v>
      </c>
      <c r="S16" s="36">
        <f>SUMIFS(СВЦЭМ!$D$33:$D$776,СВЦЭМ!$A$33:$A$776,$A16,СВЦЭМ!$B$33:$B$776,S$11)+'СЕТ СН'!$F$11+СВЦЭМ!$D$10+'СЕТ СН'!$F$6-'СЕТ СН'!$F$23</f>
        <v>912.21723692000012</v>
      </c>
      <c r="T16" s="36">
        <f>SUMIFS(СВЦЭМ!$D$33:$D$776,СВЦЭМ!$A$33:$A$776,$A16,СВЦЭМ!$B$33:$B$776,T$11)+'СЕТ СН'!$F$11+СВЦЭМ!$D$10+'СЕТ СН'!$F$6-'СЕТ СН'!$F$23</f>
        <v>885.54350424000006</v>
      </c>
      <c r="U16" s="36">
        <f>SUMIFS(СВЦЭМ!$D$33:$D$776,СВЦЭМ!$A$33:$A$776,$A16,СВЦЭМ!$B$33:$B$776,U$11)+'СЕТ СН'!$F$11+СВЦЭМ!$D$10+'СЕТ СН'!$F$6-'СЕТ СН'!$F$23</f>
        <v>882.88350486000013</v>
      </c>
      <c r="V16" s="36">
        <f>SUMIFS(СВЦЭМ!$D$33:$D$776,СВЦЭМ!$A$33:$A$776,$A16,СВЦЭМ!$B$33:$B$776,V$11)+'СЕТ СН'!$F$11+СВЦЭМ!$D$10+'СЕТ СН'!$F$6-'СЕТ СН'!$F$23</f>
        <v>888.97397731000012</v>
      </c>
      <c r="W16" s="36">
        <f>SUMIFS(СВЦЭМ!$D$33:$D$776,СВЦЭМ!$A$33:$A$776,$A16,СВЦЭМ!$B$33:$B$776,W$11)+'СЕТ СН'!$F$11+СВЦЭМ!$D$10+'СЕТ СН'!$F$6-'СЕТ СН'!$F$23</f>
        <v>900.91235419000009</v>
      </c>
      <c r="X16" s="36">
        <f>SUMIFS(СВЦЭМ!$D$33:$D$776,СВЦЭМ!$A$33:$A$776,$A16,СВЦЭМ!$B$33:$B$776,X$11)+'СЕТ СН'!$F$11+СВЦЭМ!$D$10+'СЕТ СН'!$F$6-'СЕТ СН'!$F$23</f>
        <v>915.9365117100001</v>
      </c>
      <c r="Y16" s="36">
        <f>SUMIFS(СВЦЭМ!$D$33:$D$776,СВЦЭМ!$A$33:$A$776,$A16,СВЦЭМ!$B$33:$B$776,Y$11)+'СЕТ СН'!$F$11+СВЦЭМ!$D$10+'СЕТ СН'!$F$6-'СЕТ СН'!$F$23</f>
        <v>943.67276157000003</v>
      </c>
    </row>
    <row r="17" spans="1:25" ht="15.75" x14ac:dyDescent="0.2">
      <c r="A17" s="35">
        <f t="shared" si="0"/>
        <v>43867</v>
      </c>
      <c r="B17" s="36">
        <f>SUMIFS(СВЦЭМ!$D$33:$D$776,СВЦЭМ!$A$33:$A$776,$A17,СВЦЭМ!$B$33:$B$776,B$11)+'СЕТ СН'!$F$11+СВЦЭМ!$D$10+'СЕТ СН'!$F$6-'СЕТ СН'!$F$23</f>
        <v>943.13313593000009</v>
      </c>
      <c r="C17" s="36">
        <f>SUMIFS(СВЦЭМ!$D$33:$D$776,СВЦЭМ!$A$33:$A$776,$A17,СВЦЭМ!$B$33:$B$776,C$11)+'СЕТ СН'!$F$11+СВЦЭМ!$D$10+'СЕТ СН'!$F$6-'СЕТ СН'!$F$23</f>
        <v>972.85311391000005</v>
      </c>
      <c r="D17" s="36">
        <f>SUMIFS(СВЦЭМ!$D$33:$D$776,СВЦЭМ!$A$33:$A$776,$A17,СВЦЭМ!$B$33:$B$776,D$11)+'СЕТ СН'!$F$11+СВЦЭМ!$D$10+'СЕТ СН'!$F$6-'СЕТ СН'!$F$23</f>
        <v>980.85345726000014</v>
      </c>
      <c r="E17" s="36">
        <f>SUMIFS(СВЦЭМ!$D$33:$D$776,СВЦЭМ!$A$33:$A$776,$A17,СВЦЭМ!$B$33:$B$776,E$11)+'СЕТ СН'!$F$11+СВЦЭМ!$D$10+'СЕТ СН'!$F$6-'СЕТ СН'!$F$23</f>
        <v>985.39997140000014</v>
      </c>
      <c r="F17" s="36">
        <f>SUMIFS(СВЦЭМ!$D$33:$D$776,СВЦЭМ!$A$33:$A$776,$A17,СВЦЭМ!$B$33:$B$776,F$11)+'СЕТ СН'!$F$11+СВЦЭМ!$D$10+'СЕТ СН'!$F$6-'СЕТ СН'!$F$23</f>
        <v>982.68034713000009</v>
      </c>
      <c r="G17" s="36">
        <f>SUMIFS(СВЦЭМ!$D$33:$D$776,СВЦЭМ!$A$33:$A$776,$A17,СВЦЭМ!$B$33:$B$776,G$11)+'СЕТ СН'!$F$11+СВЦЭМ!$D$10+'СЕТ СН'!$F$6-'СЕТ СН'!$F$23</f>
        <v>975.85649725000007</v>
      </c>
      <c r="H17" s="36">
        <f>SUMIFS(СВЦЭМ!$D$33:$D$776,СВЦЭМ!$A$33:$A$776,$A17,СВЦЭМ!$B$33:$B$776,H$11)+'СЕТ СН'!$F$11+СВЦЭМ!$D$10+'СЕТ СН'!$F$6-'СЕТ СН'!$F$23</f>
        <v>943.75089707000006</v>
      </c>
      <c r="I17" s="36">
        <f>SUMIFS(СВЦЭМ!$D$33:$D$776,СВЦЭМ!$A$33:$A$776,$A17,СВЦЭМ!$B$33:$B$776,I$11)+'СЕТ СН'!$F$11+СВЦЭМ!$D$10+'СЕТ СН'!$F$6-'СЕТ СН'!$F$23</f>
        <v>903.05459414000006</v>
      </c>
      <c r="J17" s="36">
        <f>SUMIFS(СВЦЭМ!$D$33:$D$776,СВЦЭМ!$A$33:$A$776,$A17,СВЦЭМ!$B$33:$B$776,J$11)+'СЕТ СН'!$F$11+СВЦЭМ!$D$10+'СЕТ СН'!$F$6-'СЕТ СН'!$F$23</f>
        <v>879.59803227000009</v>
      </c>
      <c r="K17" s="36">
        <f>SUMIFS(СВЦЭМ!$D$33:$D$776,СВЦЭМ!$A$33:$A$776,$A17,СВЦЭМ!$B$33:$B$776,K$11)+'СЕТ СН'!$F$11+СВЦЭМ!$D$10+'СЕТ СН'!$F$6-'СЕТ СН'!$F$23</f>
        <v>850.90082041000005</v>
      </c>
      <c r="L17" s="36">
        <f>SUMIFS(СВЦЭМ!$D$33:$D$776,СВЦЭМ!$A$33:$A$776,$A17,СВЦЭМ!$B$33:$B$776,L$11)+'СЕТ СН'!$F$11+СВЦЭМ!$D$10+'СЕТ СН'!$F$6-'СЕТ СН'!$F$23</f>
        <v>863.85929785000008</v>
      </c>
      <c r="M17" s="36">
        <f>SUMIFS(СВЦЭМ!$D$33:$D$776,СВЦЭМ!$A$33:$A$776,$A17,СВЦЭМ!$B$33:$B$776,M$11)+'СЕТ СН'!$F$11+СВЦЭМ!$D$10+'СЕТ СН'!$F$6-'СЕТ СН'!$F$23</f>
        <v>883.67020198000012</v>
      </c>
      <c r="N17" s="36">
        <f>SUMIFS(СВЦЭМ!$D$33:$D$776,СВЦЭМ!$A$33:$A$776,$A17,СВЦЭМ!$B$33:$B$776,N$11)+'СЕТ СН'!$F$11+СВЦЭМ!$D$10+'СЕТ СН'!$F$6-'СЕТ СН'!$F$23</f>
        <v>899.93928881000011</v>
      </c>
      <c r="O17" s="36">
        <f>SUMIFS(СВЦЭМ!$D$33:$D$776,СВЦЭМ!$A$33:$A$776,$A17,СВЦЭМ!$B$33:$B$776,O$11)+'СЕТ СН'!$F$11+СВЦЭМ!$D$10+'СЕТ СН'!$F$6-'СЕТ СН'!$F$23</f>
        <v>918.25858705000007</v>
      </c>
      <c r="P17" s="36">
        <f>SUMIFS(СВЦЭМ!$D$33:$D$776,СВЦЭМ!$A$33:$A$776,$A17,СВЦЭМ!$B$33:$B$776,P$11)+'СЕТ СН'!$F$11+СВЦЭМ!$D$10+'СЕТ СН'!$F$6-'СЕТ СН'!$F$23</f>
        <v>932.42599006000012</v>
      </c>
      <c r="Q17" s="36">
        <f>SUMIFS(СВЦЭМ!$D$33:$D$776,СВЦЭМ!$A$33:$A$776,$A17,СВЦЭМ!$B$33:$B$776,Q$11)+'СЕТ СН'!$F$11+СВЦЭМ!$D$10+'СЕТ СН'!$F$6-'СЕТ СН'!$F$23</f>
        <v>941.61561915000004</v>
      </c>
      <c r="R17" s="36">
        <f>SUMIFS(СВЦЭМ!$D$33:$D$776,СВЦЭМ!$A$33:$A$776,$A17,СВЦЭМ!$B$33:$B$776,R$11)+'СЕТ СН'!$F$11+СВЦЭМ!$D$10+'СЕТ СН'!$F$6-'СЕТ СН'!$F$23</f>
        <v>934.22150914000008</v>
      </c>
      <c r="S17" s="36">
        <f>SUMIFS(СВЦЭМ!$D$33:$D$776,СВЦЭМ!$A$33:$A$776,$A17,СВЦЭМ!$B$33:$B$776,S$11)+'СЕТ СН'!$F$11+СВЦЭМ!$D$10+'СЕТ СН'!$F$6-'СЕТ СН'!$F$23</f>
        <v>912.36181949000013</v>
      </c>
      <c r="T17" s="36">
        <f>SUMIFS(СВЦЭМ!$D$33:$D$776,СВЦЭМ!$A$33:$A$776,$A17,СВЦЭМ!$B$33:$B$776,T$11)+'СЕТ СН'!$F$11+СВЦЭМ!$D$10+'СЕТ СН'!$F$6-'СЕТ СН'!$F$23</f>
        <v>883.28302858000006</v>
      </c>
      <c r="U17" s="36">
        <f>SUMIFS(СВЦЭМ!$D$33:$D$776,СВЦЭМ!$A$33:$A$776,$A17,СВЦЭМ!$B$33:$B$776,U$11)+'СЕТ СН'!$F$11+СВЦЭМ!$D$10+'СЕТ СН'!$F$6-'СЕТ СН'!$F$23</f>
        <v>876.78266122000014</v>
      </c>
      <c r="V17" s="36">
        <f>SUMIFS(СВЦЭМ!$D$33:$D$776,СВЦЭМ!$A$33:$A$776,$A17,СВЦЭМ!$B$33:$B$776,V$11)+'СЕТ СН'!$F$11+СВЦЭМ!$D$10+'СЕТ СН'!$F$6-'СЕТ СН'!$F$23</f>
        <v>868.85236198000007</v>
      </c>
      <c r="W17" s="36">
        <f>SUMIFS(СВЦЭМ!$D$33:$D$776,СВЦЭМ!$A$33:$A$776,$A17,СВЦЭМ!$B$33:$B$776,W$11)+'СЕТ СН'!$F$11+СВЦЭМ!$D$10+'СЕТ СН'!$F$6-'СЕТ СН'!$F$23</f>
        <v>886.08802062000007</v>
      </c>
      <c r="X17" s="36">
        <f>SUMIFS(СВЦЭМ!$D$33:$D$776,СВЦЭМ!$A$33:$A$776,$A17,СВЦЭМ!$B$33:$B$776,X$11)+'СЕТ СН'!$F$11+СВЦЭМ!$D$10+'СЕТ СН'!$F$6-'СЕТ СН'!$F$23</f>
        <v>903.83362045000013</v>
      </c>
      <c r="Y17" s="36">
        <f>SUMIFS(СВЦЭМ!$D$33:$D$776,СВЦЭМ!$A$33:$A$776,$A17,СВЦЭМ!$B$33:$B$776,Y$11)+'СЕТ СН'!$F$11+СВЦЭМ!$D$10+'СЕТ СН'!$F$6-'СЕТ СН'!$F$23</f>
        <v>933.05243056000006</v>
      </c>
    </row>
    <row r="18" spans="1:25" ht="15.75" x14ac:dyDescent="0.2">
      <c r="A18" s="35">
        <f t="shared" si="0"/>
        <v>43868</v>
      </c>
      <c r="B18" s="36">
        <f>SUMIFS(СВЦЭМ!$D$33:$D$776,СВЦЭМ!$A$33:$A$776,$A18,СВЦЭМ!$B$33:$B$776,B$11)+'СЕТ СН'!$F$11+СВЦЭМ!$D$10+'СЕТ СН'!$F$6-'СЕТ СН'!$F$23</f>
        <v>1012.7920333200001</v>
      </c>
      <c r="C18" s="36">
        <f>SUMIFS(СВЦЭМ!$D$33:$D$776,СВЦЭМ!$A$33:$A$776,$A18,СВЦЭМ!$B$33:$B$776,C$11)+'СЕТ СН'!$F$11+СВЦЭМ!$D$10+'СЕТ СН'!$F$6-'СЕТ СН'!$F$23</f>
        <v>1023.4285040000001</v>
      </c>
      <c r="D18" s="36">
        <f>SUMIFS(СВЦЭМ!$D$33:$D$776,СВЦЭМ!$A$33:$A$776,$A18,СВЦЭМ!$B$33:$B$776,D$11)+'СЕТ СН'!$F$11+СВЦЭМ!$D$10+'СЕТ СН'!$F$6-'СЕТ СН'!$F$23</f>
        <v>1032.1065614300001</v>
      </c>
      <c r="E18" s="36">
        <f>SUMIFS(СВЦЭМ!$D$33:$D$776,СВЦЭМ!$A$33:$A$776,$A18,СВЦЭМ!$B$33:$B$776,E$11)+'СЕТ СН'!$F$11+СВЦЭМ!$D$10+'СЕТ СН'!$F$6-'СЕТ СН'!$F$23</f>
        <v>1028.24848174</v>
      </c>
      <c r="F18" s="36">
        <f>SUMIFS(СВЦЭМ!$D$33:$D$776,СВЦЭМ!$A$33:$A$776,$A18,СВЦЭМ!$B$33:$B$776,F$11)+'СЕТ СН'!$F$11+СВЦЭМ!$D$10+'СЕТ СН'!$F$6-'СЕТ СН'!$F$23</f>
        <v>1016.9466561500001</v>
      </c>
      <c r="G18" s="36">
        <f>SUMIFS(СВЦЭМ!$D$33:$D$776,СВЦЭМ!$A$33:$A$776,$A18,СВЦЭМ!$B$33:$B$776,G$11)+'СЕТ СН'!$F$11+СВЦЭМ!$D$10+'СЕТ СН'!$F$6-'СЕТ СН'!$F$23</f>
        <v>1005.2674453200001</v>
      </c>
      <c r="H18" s="36">
        <f>SUMIFS(СВЦЭМ!$D$33:$D$776,СВЦЭМ!$A$33:$A$776,$A18,СВЦЭМ!$B$33:$B$776,H$11)+'СЕТ СН'!$F$11+СВЦЭМ!$D$10+'СЕТ СН'!$F$6-'СЕТ СН'!$F$23</f>
        <v>971.71821090000014</v>
      </c>
      <c r="I18" s="36">
        <f>SUMIFS(СВЦЭМ!$D$33:$D$776,СВЦЭМ!$A$33:$A$776,$A18,СВЦЭМ!$B$33:$B$776,I$11)+'СЕТ СН'!$F$11+СВЦЭМ!$D$10+'СЕТ СН'!$F$6-'СЕТ СН'!$F$23</f>
        <v>935.64768388000005</v>
      </c>
      <c r="J18" s="36">
        <f>SUMIFS(СВЦЭМ!$D$33:$D$776,СВЦЭМ!$A$33:$A$776,$A18,СВЦЭМ!$B$33:$B$776,J$11)+'СЕТ СН'!$F$11+СВЦЭМ!$D$10+'СЕТ СН'!$F$6-'СЕТ СН'!$F$23</f>
        <v>903.09456207000005</v>
      </c>
      <c r="K18" s="36">
        <f>SUMIFS(СВЦЭМ!$D$33:$D$776,СВЦЭМ!$A$33:$A$776,$A18,СВЦЭМ!$B$33:$B$776,K$11)+'СЕТ СН'!$F$11+СВЦЭМ!$D$10+'СЕТ СН'!$F$6-'СЕТ СН'!$F$23</f>
        <v>905.70755729000007</v>
      </c>
      <c r="L18" s="36">
        <f>SUMIFS(СВЦЭМ!$D$33:$D$776,СВЦЭМ!$A$33:$A$776,$A18,СВЦЭМ!$B$33:$B$776,L$11)+'СЕТ СН'!$F$11+СВЦЭМ!$D$10+'СЕТ СН'!$F$6-'СЕТ СН'!$F$23</f>
        <v>910.53298865000011</v>
      </c>
      <c r="M18" s="36">
        <f>SUMIFS(СВЦЭМ!$D$33:$D$776,СВЦЭМ!$A$33:$A$776,$A18,СВЦЭМ!$B$33:$B$776,M$11)+'СЕТ СН'!$F$11+СВЦЭМ!$D$10+'СЕТ СН'!$F$6-'СЕТ СН'!$F$23</f>
        <v>902.90075567000008</v>
      </c>
      <c r="N18" s="36">
        <f>SUMIFS(СВЦЭМ!$D$33:$D$776,СВЦЭМ!$A$33:$A$776,$A18,СВЦЭМ!$B$33:$B$776,N$11)+'СЕТ СН'!$F$11+СВЦЭМ!$D$10+'СЕТ СН'!$F$6-'СЕТ СН'!$F$23</f>
        <v>914.28100089000009</v>
      </c>
      <c r="O18" s="36">
        <f>SUMIFS(СВЦЭМ!$D$33:$D$776,СВЦЭМ!$A$33:$A$776,$A18,СВЦЭМ!$B$33:$B$776,O$11)+'СЕТ СН'!$F$11+СВЦЭМ!$D$10+'СЕТ СН'!$F$6-'СЕТ СН'!$F$23</f>
        <v>927.16129523000006</v>
      </c>
      <c r="P18" s="36">
        <f>SUMIFS(СВЦЭМ!$D$33:$D$776,СВЦЭМ!$A$33:$A$776,$A18,СВЦЭМ!$B$33:$B$776,P$11)+'СЕТ СН'!$F$11+СВЦЭМ!$D$10+'СЕТ СН'!$F$6-'СЕТ СН'!$F$23</f>
        <v>940.90102890000014</v>
      </c>
      <c r="Q18" s="36">
        <f>SUMIFS(СВЦЭМ!$D$33:$D$776,СВЦЭМ!$A$33:$A$776,$A18,СВЦЭМ!$B$33:$B$776,Q$11)+'СЕТ СН'!$F$11+СВЦЭМ!$D$10+'СЕТ СН'!$F$6-'СЕТ СН'!$F$23</f>
        <v>947.29920671000013</v>
      </c>
      <c r="R18" s="36">
        <f>SUMIFS(СВЦЭМ!$D$33:$D$776,СВЦЭМ!$A$33:$A$776,$A18,СВЦЭМ!$B$33:$B$776,R$11)+'СЕТ СН'!$F$11+СВЦЭМ!$D$10+'СЕТ СН'!$F$6-'СЕТ СН'!$F$23</f>
        <v>938.39766798000005</v>
      </c>
      <c r="S18" s="36">
        <f>SUMIFS(СВЦЭМ!$D$33:$D$776,СВЦЭМ!$A$33:$A$776,$A18,СВЦЭМ!$B$33:$B$776,S$11)+'СЕТ СН'!$F$11+СВЦЭМ!$D$10+'СЕТ СН'!$F$6-'СЕТ СН'!$F$23</f>
        <v>904.3532627400001</v>
      </c>
      <c r="T18" s="36">
        <f>SUMIFS(СВЦЭМ!$D$33:$D$776,СВЦЭМ!$A$33:$A$776,$A18,СВЦЭМ!$B$33:$B$776,T$11)+'СЕТ СН'!$F$11+СВЦЭМ!$D$10+'СЕТ СН'!$F$6-'СЕТ СН'!$F$23</f>
        <v>862.86918744000013</v>
      </c>
      <c r="U18" s="36">
        <f>SUMIFS(СВЦЭМ!$D$33:$D$776,СВЦЭМ!$A$33:$A$776,$A18,СВЦЭМ!$B$33:$B$776,U$11)+'СЕТ СН'!$F$11+СВЦЭМ!$D$10+'СЕТ СН'!$F$6-'СЕТ СН'!$F$23</f>
        <v>865.56211302000008</v>
      </c>
      <c r="V18" s="36">
        <f>SUMIFS(СВЦЭМ!$D$33:$D$776,СВЦЭМ!$A$33:$A$776,$A18,СВЦЭМ!$B$33:$B$776,V$11)+'СЕТ СН'!$F$11+СВЦЭМ!$D$10+'СЕТ СН'!$F$6-'СЕТ СН'!$F$23</f>
        <v>884.73226971000008</v>
      </c>
      <c r="W18" s="36">
        <f>SUMIFS(СВЦЭМ!$D$33:$D$776,СВЦЭМ!$A$33:$A$776,$A18,СВЦЭМ!$B$33:$B$776,W$11)+'СЕТ СН'!$F$11+СВЦЭМ!$D$10+'СЕТ СН'!$F$6-'СЕТ СН'!$F$23</f>
        <v>904.02404144000013</v>
      </c>
      <c r="X18" s="36">
        <f>SUMIFS(СВЦЭМ!$D$33:$D$776,СВЦЭМ!$A$33:$A$776,$A18,СВЦЭМ!$B$33:$B$776,X$11)+'СЕТ СН'!$F$11+СВЦЭМ!$D$10+'СЕТ СН'!$F$6-'СЕТ СН'!$F$23</f>
        <v>912.16791332000014</v>
      </c>
      <c r="Y18" s="36">
        <f>SUMIFS(СВЦЭМ!$D$33:$D$776,СВЦЭМ!$A$33:$A$776,$A18,СВЦЭМ!$B$33:$B$776,Y$11)+'СЕТ СН'!$F$11+СВЦЭМ!$D$10+'СЕТ СН'!$F$6-'СЕТ СН'!$F$23</f>
        <v>928.44348298000011</v>
      </c>
    </row>
    <row r="19" spans="1:25" ht="15.75" x14ac:dyDescent="0.2">
      <c r="A19" s="35">
        <f t="shared" si="0"/>
        <v>43869</v>
      </c>
      <c r="B19" s="36">
        <f>SUMIFS(СВЦЭМ!$D$33:$D$776,СВЦЭМ!$A$33:$A$776,$A19,СВЦЭМ!$B$33:$B$776,B$11)+'СЕТ СН'!$F$11+СВЦЭМ!$D$10+'СЕТ СН'!$F$6-'СЕТ СН'!$F$23</f>
        <v>965.92527328000006</v>
      </c>
      <c r="C19" s="36">
        <f>SUMIFS(СВЦЭМ!$D$33:$D$776,СВЦЭМ!$A$33:$A$776,$A19,СВЦЭМ!$B$33:$B$776,C$11)+'СЕТ СН'!$F$11+СВЦЭМ!$D$10+'СЕТ СН'!$F$6-'СЕТ СН'!$F$23</f>
        <v>997.81632030000014</v>
      </c>
      <c r="D19" s="36">
        <f>SUMIFS(СВЦЭМ!$D$33:$D$776,СВЦЭМ!$A$33:$A$776,$A19,СВЦЭМ!$B$33:$B$776,D$11)+'СЕТ СН'!$F$11+СВЦЭМ!$D$10+'СЕТ СН'!$F$6-'СЕТ СН'!$F$23</f>
        <v>1014.6575664900001</v>
      </c>
      <c r="E19" s="36">
        <f>SUMIFS(СВЦЭМ!$D$33:$D$776,СВЦЭМ!$A$33:$A$776,$A19,СВЦЭМ!$B$33:$B$776,E$11)+'СЕТ СН'!$F$11+СВЦЭМ!$D$10+'СЕТ СН'!$F$6-'СЕТ СН'!$F$23</f>
        <v>1015.7212834700001</v>
      </c>
      <c r="F19" s="36">
        <f>SUMIFS(СВЦЭМ!$D$33:$D$776,СВЦЭМ!$A$33:$A$776,$A19,СВЦЭМ!$B$33:$B$776,F$11)+'СЕТ СН'!$F$11+СВЦЭМ!$D$10+'СЕТ СН'!$F$6-'СЕТ СН'!$F$23</f>
        <v>1010.3614847800001</v>
      </c>
      <c r="G19" s="36">
        <f>SUMIFS(СВЦЭМ!$D$33:$D$776,СВЦЭМ!$A$33:$A$776,$A19,СВЦЭМ!$B$33:$B$776,G$11)+'СЕТ СН'!$F$11+СВЦЭМ!$D$10+'СЕТ СН'!$F$6-'СЕТ СН'!$F$23</f>
        <v>1004.4135855900001</v>
      </c>
      <c r="H19" s="36">
        <f>SUMIFS(СВЦЭМ!$D$33:$D$776,СВЦЭМ!$A$33:$A$776,$A19,СВЦЭМ!$B$33:$B$776,H$11)+'СЕТ СН'!$F$11+СВЦЭМ!$D$10+'СЕТ СН'!$F$6-'СЕТ СН'!$F$23</f>
        <v>990.20942536000007</v>
      </c>
      <c r="I19" s="36">
        <f>SUMIFS(СВЦЭМ!$D$33:$D$776,СВЦЭМ!$A$33:$A$776,$A19,СВЦЭМ!$B$33:$B$776,I$11)+'СЕТ СН'!$F$11+СВЦЭМ!$D$10+'СЕТ СН'!$F$6-'СЕТ СН'!$F$23</f>
        <v>969.65887012000007</v>
      </c>
      <c r="J19" s="36">
        <f>SUMIFS(СВЦЭМ!$D$33:$D$776,СВЦЭМ!$A$33:$A$776,$A19,СВЦЭМ!$B$33:$B$776,J$11)+'СЕТ СН'!$F$11+СВЦЭМ!$D$10+'СЕТ СН'!$F$6-'СЕТ СН'!$F$23</f>
        <v>946.7486426800001</v>
      </c>
      <c r="K19" s="36">
        <f>SUMIFS(СВЦЭМ!$D$33:$D$776,СВЦЭМ!$A$33:$A$776,$A19,СВЦЭМ!$B$33:$B$776,K$11)+'СЕТ СН'!$F$11+СВЦЭМ!$D$10+'СЕТ СН'!$F$6-'СЕТ СН'!$F$23</f>
        <v>929.43344091000006</v>
      </c>
      <c r="L19" s="36">
        <f>SUMIFS(СВЦЭМ!$D$33:$D$776,СВЦЭМ!$A$33:$A$776,$A19,СВЦЭМ!$B$33:$B$776,L$11)+'СЕТ СН'!$F$11+СВЦЭМ!$D$10+'СЕТ СН'!$F$6-'СЕТ СН'!$F$23</f>
        <v>895.4630517600001</v>
      </c>
      <c r="M19" s="36">
        <f>SUMIFS(СВЦЭМ!$D$33:$D$776,СВЦЭМ!$A$33:$A$776,$A19,СВЦЭМ!$B$33:$B$776,M$11)+'СЕТ СН'!$F$11+СВЦЭМ!$D$10+'СЕТ СН'!$F$6-'СЕТ СН'!$F$23</f>
        <v>882.71198909000009</v>
      </c>
      <c r="N19" s="36">
        <f>SUMIFS(СВЦЭМ!$D$33:$D$776,СВЦЭМ!$A$33:$A$776,$A19,СВЦЭМ!$B$33:$B$776,N$11)+'СЕТ СН'!$F$11+СВЦЭМ!$D$10+'СЕТ СН'!$F$6-'СЕТ СН'!$F$23</f>
        <v>894.0253653100001</v>
      </c>
      <c r="O19" s="36">
        <f>SUMIFS(СВЦЭМ!$D$33:$D$776,СВЦЭМ!$A$33:$A$776,$A19,СВЦЭМ!$B$33:$B$776,O$11)+'СЕТ СН'!$F$11+СВЦЭМ!$D$10+'СЕТ СН'!$F$6-'СЕТ СН'!$F$23</f>
        <v>907.30074206000006</v>
      </c>
      <c r="P19" s="36">
        <f>SUMIFS(СВЦЭМ!$D$33:$D$776,СВЦЭМ!$A$33:$A$776,$A19,СВЦЭМ!$B$33:$B$776,P$11)+'СЕТ СН'!$F$11+СВЦЭМ!$D$10+'СЕТ СН'!$F$6-'СЕТ СН'!$F$23</f>
        <v>910.24514150000005</v>
      </c>
      <c r="Q19" s="36">
        <f>SUMIFS(СВЦЭМ!$D$33:$D$776,СВЦЭМ!$A$33:$A$776,$A19,СВЦЭМ!$B$33:$B$776,Q$11)+'СЕТ СН'!$F$11+СВЦЭМ!$D$10+'СЕТ СН'!$F$6-'СЕТ СН'!$F$23</f>
        <v>913.21590793000007</v>
      </c>
      <c r="R19" s="36">
        <f>SUMIFS(СВЦЭМ!$D$33:$D$776,СВЦЭМ!$A$33:$A$776,$A19,СВЦЭМ!$B$33:$B$776,R$11)+'СЕТ СН'!$F$11+СВЦЭМ!$D$10+'СЕТ СН'!$F$6-'СЕТ СН'!$F$23</f>
        <v>917.60379298000009</v>
      </c>
      <c r="S19" s="36">
        <f>SUMIFS(СВЦЭМ!$D$33:$D$776,СВЦЭМ!$A$33:$A$776,$A19,СВЦЭМ!$B$33:$B$776,S$11)+'СЕТ СН'!$F$11+СВЦЭМ!$D$10+'СЕТ СН'!$F$6-'СЕТ СН'!$F$23</f>
        <v>914.53398503000005</v>
      </c>
      <c r="T19" s="36">
        <f>SUMIFS(СВЦЭМ!$D$33:$D$776,СВЦЭМ!$A$33:$A$776,$A19,СВЦЭМ!$B$33:$B$776,T$11)+'СЕТ СН'!$F$11+СВЦЭМ!$D$10+'СЕТ СН'!$F$6-'СЕТ СН'!$F$23</f>
        <v>927.30500586000005</v>
      </c>
      <c r="U19" s="36">
        <f>SUMIFS(СВЦЭМ!$D$33:$D$776,СВЦЭМ!$A$33:$A$776,$A19,СВЦЭМ!$B$33:$B$776,U$11)+'СЕТ СН'!$F$11+СВЦЭМ!$D$10+'СЕТ СН'!$F$6-'СЕТ СН'!$F$23</f>
        <v>930.99667428000009</v>
      </c>
      <c r="V19" s="36">
        <f>SUMIFS(СВЦЭМ!$D$33:$D$776,СВЦЭМ!$A$33:$A$776,$A19,СВЦЭМ!$B$33:$B$776,V$11)+'СЕТ СН'!$F$11+СВЦЭМ!$D$10+'СЕТ СН'!$F$6-'СЕТ СН'!$F$23</f>
        <v>913.09118598000009</v>
      </c>
      <c r="W19" s="36">
        <f>SUMIFS(СВЦЭМ!$D$33:$D$776,СВЦЭМ!$A$33:$A$776,$A19,СВЦЭМ!$B$33:$B$776,W$11)+'СЕТ СН'!$F$11+СВЦЭМ!$D$10+'СЕТ СН'!$F$6-'СЕТ СН'!$F$23</f>
        <v>908.06871035000006</v>
      </c>
      <c r="X19" s="36">
        <f>SUMIFS(СВЦЭМ!$D$33:$D$776,СВЦЭМ!$A$33:$A$776,$A19,СВЦЭМ!$B$33:$B$776,X$11)+'СЕТ СН'!$F$11+СВЦЭМ!$D$10+'СЕТ СН'!$F$6-'СЕТ СН'!$F$23</f>
        <v>905.52845341000011</v>
      </c>
      <c r="Y19" s="36">
        <f>SUMIFS(СВЦЭМ!$D$33:$D$776,СВЦЭМ!$A$33:$A$776,$A19,СВЦЭМ!$B$33:$B$776,Y$11)+'СЕТ СН'!$F$11+СВЦЭМ!$D$10+'СЕТ СН'!$F$6-'СЕТ СН'!$F$23</f>
        <v>928.67940174000012</v>
      </c>
    </row>
    <row r="20" spans="1:25" ht="15.75" x14ac:dyDescent="0.2">
      <c r="A20" s="35">
        <f t="shared" si="0"/>
        <v>43870</v>
      </c>
      <c r="B20" s="36">
        <f>SUMIFS(СВЦЭМ!$D$33:$D$776,СВЦЭМ!$A$33:$A$776,$A20,СВЦЭМ!$B$33:$B$776,B$11)+'СЕТ СН'!$F$11+СВЦЭМ!$D$10+'СЕТ СН'!$F$6-'СЕТ СН'!$F$23</f>
        <v>969.27848601000005</v>
      </c>
      <c r="C20" s="36">
        <f>SUMIFS(СВЦЭМ!$D$33:$D$776,СВЦЭМ!$A$33:$A$776,$A20,СВЦЭМ!$B$33:$B$776,C$11)+'СЕТ СН'!$F$11+СВЦЭМ!$D$10+'СЕТ СН'!$F$6-'СЕТ СН'!$F$23</f>
        <v>988.10570680000012</v>
      </c>
      <c r="D20" s="36">
        <f>SUMIFS(СВЦЭМ!$D$33:$D$776,СВЦЭМ!$A$33:$A$776,$A20,СВЦЭМ!$B$33:$B$776,D$11)+'СЕТ СН'!$F$11+СВЦЭМ!$D$10+'СЕТ СН'!$F$6-'СЕТ СН'!$F$23</f>
        <v>1002.2864585000001</v>
      </c>
      <c r="E20" s="36">
        <f>SUMIFS(СВЦЭМ!$D$33:$D$776,СВЦЭМ!$A$33:$A$776,$A20,СВЦЭМ!$B$33:$B$776,E$11)+'СЕТ СН'!$F$11+СВЦЭМ!$D$10+'СЕТ СН'!$F$6-'СЕТ СН'!$F$23</f>
        <v>1008.2294388700001</v>
      </c>
      <c r="F20" s="36">
        <f>SUMIFS(СВЦЭМ!$D$33:$D$776,СВЦЭМ!$A$33:$A$776,$A20,СВЦЭМ!$B$33:$B$776,F$11)+'СЕТ СН'!$F$11+СВЦЭМ!$D$10+'СЕТ СН'!$F$6-'СЕТ СН'!$F$23</f>
        <v>1000.9939792500001</v>
      </c>
      <c r="G20" s="36">
        <f>SUMIFS(СВЦЭМ!$D$33:$D$776,СВЦЭМ!$A$33:$A$776,$A20,СВЦЭМ!$B$33:$B$776,G$11)+'СЕТ СН'!$F$11+СВЦЭМ!$D$10+'СЕТ СН'!$F$6-'СЕТ СН'!$F$23</f>
        <v>989.76964745000009</v>
      </c>
      <c r="H20" s="36">
        <f>SUMIFS(СВЦЭМ!$D$33:$D$776,СВЦЭМ!$A$33:$A$776,$A20,СВЦЭМ!$B$33:$B$776,H$11)+'СЕТ СН'!$F$11+СВЦЭМ!$D$10+'СЕТ СН'!$F$6-'СЕТ СН'!$F$23</f>
        <v>967.51673490000007</v>
      </c>
      <c r="I20" s="36">
        <f>SUMIFS(СВЦЭМ!$D$33:$D$776,СВЦЭМ!$A$33:$A$776,$A20,СВЦЭМ!$B$33:$B$776,I$11)+'СЕТ СН'!$F$11+СВЦЭМ!$D$10+'СЕТ СН'!$F$6-'СЕТ СН'!$F$23</f>
        <v>944.5799169500001</v>
      </c>
      <c r="J20" s="36">
        <f>SUMIFS(СВЦЭМ!$D$33:$D$776,СВЦЭМ!$A$33:$A$776,$A20,СВЦЭМ!$B$33:$B$776,J$11)+'СЕТ СН'!$F$11+СВЦЭМ!$D$10+'СЕТ СН'!$F$6-'СЕТ СН'!$F$23</f>
        <v>915.36424876000012</v>
      </c>
      <c r="K20" s="36">
        <f>SUMIFS(СВЦЭМ!$D$33:$D$776,СВЦЭМ!$A$33:$A$776,$A20,СВЦЭМ!$B$33:$B$776,K$11)+'СЕТ СН'!$F$11+СВЦЭМ!$D$10+'СЕТ СН'!$F$6-'СЕТ СН'!$F$23</f>
        <v>894.80011535000006</v>
      </c>
      <c r="L20" s="36">
        <f>SUMIFS(СВЦЭМ!$D$33:$D$776,СВЦЭМ!$A$33:$A$776,$A20,СВЦЭМ!$B$33:$B$776,L$11)+'СЕТ СН'!$F$11+СВЦЭМ!$D$10+'СЕТ СН'!$F$6-'СЕТ СН'!$F$23</f>
        <v>892.65455275000011</v>
      </c>
      <c r="M20" s="36">
        <f>SUMIFS(СВЦЭМ!$D$33:$D$776,СВЦЭМ!$A$33:$A$776,$A20,СВЦЭМ!$B$33:$B$776,M$11)+'СЕТ СН'!$F$11+СВЦЭМ!$D$10+'СЕТ СН'!$F$6-'СЕТ СН'!$F$23</f>
        <v>908.09037296000008</v>
      </c>
      <c r="N20" s="36">
        <f>SUMIFS(СВЦЭМ!$D$33:$D$776,СВЦЭМ!$A$33:$A$776,$A20,СВЦЭМ!$B$33:$B$776,N$11)+'СЕТ СН'!$F$11+СВЦЭМ!$D$10+'СЕТ СН'!$F$6-'СЕТ СН'!$F$23</f>
        <v>920.1681283800001</v>
      </c>
      <c r="O20" s="36">
        <f>SUMIFS(СВЦЭМ!$D$33:$D$776,СВЦЭМ!$A$33:$A$776,$A20,СВЦЭМ!$B$33:$B$776,O$11)+'СЕТ СН'!$F$11+СВЦЭМ!$D$10+'СЕТ СН'!$F$6-'СЕТ СН'!$F$23</f>
        <v>931.80565608000006</v>
      </c>
      <c r="P20" s="36">
        <f>SUMIFS(СВЦЭМ!$D$33:$D$776,СВЦЭМ!$A$33:$A$776,$A20,СВЦЭМ!$B$33:$B$776,P$11)+'СЕТ СН'!$F$11+СВЦЭМ!$D$10+'СЕТ СН'!$F$6-'СЕТ СН'!$F$23</f>
        <v>939.05681202000005</v>
      </c>
      <c r="Q20" s="36">
        <f>SUMIFS(СВЦЭМ!$D$33:$D$776,СВЦЭМ!$A$33:$A$776,$A20,СВЦЭМ!$B$33:$B$776,Q$11)+'СЕТ СН'!$F$11+СВЦЭМ!$D$10+'СЕТ СН'!$F$6-'СЕТ СН'!$F$23</f>
        <v>946.16338633000009</v>
      </c>
      <c r="R20" s="36">
        <f>SUMIFS(СВЦЭМ!$D$33:$D$776,СВЦЭМ!$A$33:$A$776,$A20,СВЦЭМ!$B$33:$B$776,R$11)+'СЕТ СН'!$F$11+СВЦЭМ!$D$10+'СЕТ СН'!$F$6-'СЕТ СН'!$F$23</f>
        <v>941.99261683000009</v>
      </c>
      <c r="S20" s="36">
        <f>SUMIFS(СВЦЭМ!$D$33:$D$776,СВЦЭМ!$A$33:$A$776,$A20,СВЦЭМ!$B$33:$B$776,S$11)+'СЕТ СН'!$F$11+СВЦЭМ!$D$10+'СЕТ СН'!$F$6-'СЕТ СН'!$F$23</f>
        <v>935.59695876000012</v>
      </c>
      <c r="T20" s="36">
        <f>SUMIFS(СВЦЭМ!$D$33:$D$776,СВЦЭМ!$A$33:$A$776,$A20,СВЦЭМ!$B$33:$B$776,T$11)+'СЕТ СН'!$F$11+СВЦЭМ!$D$10+'СЕТ СН'!$F$6-'СЕТ СН'!$F$23</f>
        <v>928.91361455000003</v>
      </c>
      <c r="U20" s="36">
        <f>SUMIFS(СВЦЭМ!$D$33:$D$776,СВЦЭМ!$A$33:$A$776,$A20,СВЦЭМ!$B$33:$B$776,U$11)+'СЕТ СН'!$F$11+СВЦЭМ!$D$10+'СЕТ СН'!$F$6-'СЕТ СН'!$F$23</f>
        <v>925.84323433000009</v>
      </c>
      <c r="V20" s="36">
        <f>SUMIFS(СВЦЭМ!$D$33:$D$776,СВЦЭМ!$A$33:$A$776,$A20,СВЦЭМ!$B$33:$B$776,V$11)+'СЕТ СН'!$F$11+СВЦЭМ!$D$10+'СЕТ СН'!$F$6-'СЕТ СН'!$F$23</f>
        <v>928.9377241200001</v>
      </c>
      <c r="W20" s="36">
        <f>SUMIFS(СВЦЭМ!$D$33:$D$776,СВЦЭМ!$A$33:$A$776,$A20,СВЦЭМ!$B$33:$B$776,W$11)+'СЕТ СН'!$F$11+СВЦЭМ!$D$10+'СЕТ СН'!$F$6-'СЕТ СН'!$F$23</f>
        <v>934.32627932000014</v>
      </c>
      <c r="X20" s="36">
        <f>SUMIFS(СВЦЭМ!$D$33:$D$776,СВЦЭМ!$A$33:$A$776,$A20,СВЦЭМ!$B$33:$B$776,X$11)+'СЕТ СН'!$F$11+СВЦЭМ!$D$10+'СЕТ СН'!$F$6-'СЕТ СН'!$F$23</f>
        <v>932.83421541000007</v>
      </c>
      <c r="Y20" s="36">
        <f>SUMIFS(СВЦЭМ!$D$33:$D$776,СВЦЭМ!$A$33:$A$776,$A20,СВЦЭМ!$B$33:$B$776,Y$11)+'СЕТ СН'!$F$11+СВЦЭМ!$D$10+'СЕТ СН'!$F$6-'СЕТ СН'!$F$23</f>
        <v>945.35251559000005</v>
      </c>
    </row>
    <row r="21" spans="1:25" ht="15.75" x14ac:dyDescent="0.2">
      <c r="A21" s="35">
        <f t="shared" si="0"/>
        <v>43871</v>
      </c>
      <c r="B21" s="36">
        <f>SUMIFS(СВЦЭМ!$D$33:$D$776,СВЦЭМ!$A$33:$A$776,$A21,СВЦЭМ!$B$33:$B$776,B$11)+'СЕТ СН'!$F$11+СВЦЭМ!$D$10+'СЕТ СН'!$F$6-'СЕТ СН'!$F$23</f>
        <v>1005.67403634</v>
      </c>
      <c r="C21" s="36">
        <f>SUMIFS(СВЦЭМ!$D$33:$D$776,СВЦЭМ!$A$33:$A$776,$A21,СВЦЭМ!$B$33:$B$776,C$11)+'СЕТ СН'!$F$11+СВЦЭМ!$D$10+'СЕТ СН'!$F$6-'СЕТ СН'!$F$23</f>
        <v>1028.3586078999999</v>
      </c>
      <c r="D21" s="36">
        <f>SUMIFS(СВЦЭМ!$D$33:$D$776,СВЦЭМ!$A$33:$A$776,$A21,СВЦЭМ!$B$33:$B$776,D$11)+'СЕТ СН'!$F$11+СВЦЭМ!$D$10+'СЕТ СН'!$F$6-'СЕТ СН'!$F$23</f>
        <v>1039.1041128300001</v>
      </c>
      <c r="E21" s="36">
        <f>SUMIFS(СВЦЭМ!$D$33:$D$776,СВЦЭМ!$A$33:$A$776,$A21,СВЦЭМ!$B$33:$B$776,E$11)+'СЕТ СН'!$F$11+СВЦЭМ!$D$10+'СЕТ СН'!$F$6-'СЕТ СН'!$F$23</f>
        <v>1043.5173930999999</v>
      </c>
      <c r="F21" s="36">
        <f>SUMIFS(СВЦЭМ!$D$33:$D$776,СВЦЭМ!$A$33:$A$776,$A21,СВЦЭМ!$B$33:$B$776,F$11)+'СЕТ СН'!$F$11+СВЦЭМ!$D$10+'СЕТ СН'!$F$6-'СЕТ СН'!$F$23</f>
        <v>1035.81281554</v>
      </c>
      <c r="G21" s="36">
        <f>SUMIFS(СВЦЭМ!$D$33:$D$776,СВЦЭМ!$A$33:$A$776,$A21,СВЦЭМ!$B$33:$B$776,G$11)+'СЕТ СН'!$F$11+СВЦЭМ!$D$10+'СЕТ СН'!$F$6-'СЕТ СН'!$F$23</f>
        <v>1016.7499318500001</v>
      </c>
      <c r="H21" s="36">
        <f>SUMIFS(СВЦЭМ!$D$33:$D$776,СВЦЭМ!$A$33:$A$776,$A21,СВЦЭМ!$B$33:$B$776,H$11)+'СЕТ СН'!$F$11+СВЦЭМ!$D$10+'СЕТ СН'!$F$6-'СЕТ СН'!$F$23</f>
        <v>982.63238801000011</v>
      </c>
      <c r="I21" s="36">
        <f>SUMIFS(СВЦЭМ!$D$33:$D$776,СВЦЭМ!$A$33:$A$776,$A21,СВЦЭМ!$B$33:$B$776,I$11)+'СЕТ СН'!$F$11+СВЦЭМ!$D$10+'СЕТ СН'!$F$6-'СЕТ СН'!$F$23</f>
        <v>952.66508227000008</v>
      </c>
      <c r="J21" s="36">
        <f>SUMIFS(СВЦЭМ!$D$33:$D$776,СВЦЭМ!$A$33:$A$776,$A21,СВЦЭМ!$B$33:$B$776,J$11)+'СЕТ СН'!$F$11+СВЦЭМ!$D$10+'СЕТ СН'!$F$6-'СЕТ СН'!$F$23</f>
        <v>924.09445623000011</v>
      </c>
      <c r="K21" s="36">
        <f>SUMIFS(СВЦЭМ!$D$33:$D$776,СВЦЭМ!$A$33:$A$776,$A21,СВЦЭМ!$B$33:$B$776,K$11)+'СЕТ СН'!$F$11+СВЦЭМ!$D$10+'СЕТ СН'!$F$6-'СЕТ СН'!$F$23</f>
        <v>900.99955052000007</v>
      </c>
      <c r="L21" s="36">
        <f>SUMIFS(СВЦЭМ!$D$33:$D$776,СВЦЭМ!$A$33:$A$776,$A21,СВЦЭМ!$B$33:$B$776,L$11)+'СЕТ СН'!$F$11+СВЦЭМ!$D$10+'СЕТ СН'!$F$6-'СЕТ СН'!$F$23</f>
        <v>910.64521648000004</v>
      </c>
      <c r="M21" s="36">
        <f>SUMIFS(СВЦЭМ!$D$33:$D$776,СВЦЭМ!$A$33:$A$776,$A21,СВЦЭМ!$B$33:$B$776,M$11)+'СЕТ СН'!$F$11+СВЦЭМ!$D$10+'СЕТ СН'!$F$6-'СЕТ СН'!$F$23</f>
        <v>921.37945904000014</v>
      </c>
      <c r="N21" s="36">
        <f>SUMIFS(СВЦЭМ!$D$33:$D$776,СВЦЭМ!$A$33:$A$776,$A21,СВЦЭМ!$B$33:$B$776,N$11)+'СЕТ СН'!$F$11+СВЦЭМ!$D$10+'СЕТ СН'!$F$6-'СЕТ СН'!$F$23</f>
        <v>938.12435332000007</v>
      </c>
      <c r="O21" s="36">
        <f>SUMIFS(СВЦЭМ!$D$33:$D$776,СВЦЭМ!$A$33:$A$776,$A21,СВЦЭМ!$B$33:$B$776,O$11)+'СЕТ СН'!$F$11+СВЦЭМ!$D$10+'СЕТ СН'!$F$6-'СЕТ СН'!$F$23</f>
        <v>955.15452228000004</v>
      </c>
      <c r="P21" s="36">
        <f>SUMIFS(СВЦЭМ!$D$33:$D$776,СВЦЭМ!$A$33:$A$776,$A21,СВЦЭМ!$B$33:$B$776,P$11)+'СЕТ СН'!$F$11+СВЦЭМ!$D$10+'СЕТ СН'!$F$6-'СЕТ СН'!$F$23</f>
        <v>964.27856584000006</v>
      </c>
      <c r="Q21" s="36">
        <f>SUMIFS(СВЦЭМ!$D$33:$D$776,СВЦЭМ!$A$33:$A$776,$A21,СВЦЭМ!$B$33:$B$776,Q$11)+'СЕТ СН'!$F$11+СВЦЭМ!$D$10+'СЕТ СН'!$F$6-'СЕТ СН'!$F$23</f>
        <v>970.49431368000012</v>
      </c>
      <c r="R21" s="36">
        <f>SUMIFS(СВЦЭМ!$D$33:$D$776,СВЦЭМ!$A$33:$A$776,$A21,СВЦЭМ!$B$33:$B$776,R$11)+'СЕТ СН'!$F$11+СВЦЭМ!$D$10+'СЕТ СН'!$F$6-'СЕТ СН'!$F$23</f>
        <v>972.34632793000014</v>
      </c>
      <c r="S21" s="36">
        <f>SUMIFS(СВЦЭМ!$D$33:$D$776,СВЦЭМ!$A$33:$A$776,$A21,СВЦЭМ!$B$33:$B$776,S$11)+'СЕТ СН'!$F$11+СВЦЭМ!$D$10+'СЕТ СН'!$F$6-'СЕТ СН'!$F$23</f>
        <v>961.27951735000011</v>
      </c>
      <c r="T21" s="36">
        <f>SUMIFS(СВЦЭМ!$D$33:$D$776,СВЦЭМ!$A$33:$A$776,$A21,СВЦЭМ!$B$33:$B$776,T$11)+'СЕТ СН'!$F$11+СВЦЭМ!$D$10+'СЕТ СН'!$F$6-'СЕТ СН'!$F$23</f>
        <v>932.27934597000012</v>
      </c>
      <c r="U21" s="36">
        <f>SUMIFS(СВЦЭМ!$D$33:$D$776,СВЦЭМ!$A$33:$A$776,$A21,СВЦЭМ!$B$33:$B$776,U$11)+'СЕТ СН'!$F$11+СВЦЭМ!$D$10+'СЕТ СН'!$F$6-'СЕТ СН'!$F$23</f>
        <v>930.08991705000005</v>
      </c>
      <c r="V21" s="36">
        <f>SUMIFS(СВЦЭМ!$D$33:$D$776,СВЦЭМ!$A$33:$A$776,$A21,СВЦЭМ!$B$33:$B$776,V$11)+'СЕТ СН'!$F$11+СВЦЭМ!$D$10+'СЕТ СН'!$F$6-'СЕТ СН'!$F$23</f>
        <v>937.60670601000004</v>
      </c>
      <c r="W21" s="36">
        <f>SUMIFS(СВЦЭМ!$D$33:$D$776,СВЦЭМ!$A$33:$A$776,$A21,СВЦЭМ!$B$33:$B$776,W$11)+'СЕТ СН'!$F$11+СВЦЭМ!$D$10+'СЕТ СН'!$F$6-'СЕТ СН'!$F$23</f>
        <v>949.57616300000007</v>
      </c>
      <c r="X21" s="36">
        <f>SUMIFS(СВЦЭМ!$D$33:$D$776,СВЦЭМ!$A$33:$A$776,$A21,СВЦЭМ!$B$33:$B$776,X$11)+'СЕТ СН'!$F$11+СВЦЭМ!$D$10+'СЕТ СН'!$F$6-'СЕТ СН'!$F$23</f>
        <v>965.76893499000005</v>
      </c>
      <c r="Y21" s="36">
        <f>SUMIFS(СВЦЭМ!$D$33:$D$776,СВЦЭМ!$A$33:$A$776,$A21,СВЦЭМ!$B$33:$B$776,Y$11)+'СЕТ СН'!$F$11+СВЦЭМ!$D$10+'СЕТ СН'!$F$6-'СЕТ СН'!$F$23</f>
        <v>977.09403610000004</v>
      </c>
    </row>
    <row r="22" spans="1:25" ht="15.75" x14ac:dyDescent="0.2">
      <c r="A22" s="35">
        <f t="shared" si="0"/>
        <v>43872</v>
      </c>
      <c r="B22" s="36">
        <f>SUMIFS(СВЦЭМ!$D$33:$D$776,СВЦЭМ!$A$33:$A$776,$A22,СВЦЭМ!$B$33:$B$776,B$11)+'СЕТ СН'!$F$11+СВЦЭМ!$D$10+'СЕТ СН'!$F$6-'СЕТ СН'!$F$23</f>
        <v>970.15418538000006</v>
      </c>
      <c r="C22" s="36">
        <f>SUMIFS(СВЦЭМ!$D$33:$D$776,СВЦЭМ!$A$33:$A$776,$A22,СВЦЭМ!$B$33:$B$776,C$11)+'СЕТ СН'!$F$11+СВЦЭМ!$D$10+'СЕТ СН'!$F$6-'СЕТ СН'!$F$23</f>
        <v>990.76357890000008</v>
      </c>
      <c r="D22" s="36">
        <f>SUMIFS(СВЦЭМ!$D$33:$D$776,СВЦЭМ!$A$33:$A$776,$A22,СВЦЭМ!$B$33:$B$776,D$11)+'СЕТ СН'!$F$11+СВЦЭМ!$D$10+'СЕТ СН'!$F$6-'СЕТ СН'!$F$23</f>
        <v>1000.3771254800001</v>
      </c>
      <c r="E22" s="36">
        <f>SUMIFS(СВЦЭМ!$D$33:$D$776,СВЦЭМ!$A$33:$A$776,$A22,СВЦЭМ!$B$33:$B$776,E$11)+'СЕТ СН'!$F$11+СВЦЭМ!$D$10+'СЕТ СН'!$F$6-'СЕТ СН'!$F$23</f>
        <v>1002.7057564600001</v>
      </c>
      <c r="F22" s="36">
        <f>SUMIFS(СВЦЭМ!$D$33:$D$776,СВЦЭМ!$A$33:$A$776,$A22,СВЦЭМ!$B$33:$B$776,F$11)+'СЕТ СН'!$F$11+СВЦЭМ!$D$10+'СЕТ СН'!$F$6-'СЕТ СН'!$F$23</f>
        <v>994.5637416400001</v>
      </c>
      <c r="G22" s="36">
        <f>SUMIFS(СВЦЭМ!$D$33:$D$776,СВЦЭМ!$A$33:$A$776,$A22,СВЦЭМ!$B$33:$B$776,G$11)+'СЕТ СН'!$F$11+СВЦЭМ!$D$10+'СЕТ СН'!$F$6-'СЕТ СН'!$F$23</f>
        <v>978.40919144000009</v>
      </c>
      <c r="H22" s="36">
        <f>SUMIFS(СВЦЭМ!$D$33:$D$776,СВЦЭМ!$A$33:$A$776,$A22,СВЦЭМ!$B$33:$B$776,H$11)+'СЕТ СН'!$F$11+СВЦЭМ!$D$10+'СЕТ СН'!$F$6-'СЕТ СН'!$F$23</f>
        <v>951.98757656000009</v>
      </c>
      <c r="I22" s="36">
        <f>SUMIFS(СВЦЭМ!$D$33:$D$776,СВЦЭМ!$A$33:$A$776,$A22,СВЦЭМ!$B$33:$B$776,I$11)+'СЕТ СН'!$F$11+СВЦЭМ!$D$10+'СЕТ СН'!$F$6-'СЕТ СН'!$F$23</f>
        <v>923.35677147000013</v>
      </c>
      <c r="J22" s="36">
        <f>SUMIFS(СВЦЭМ!$D$33:$D$776,СВЦЭМ!$A$33:$A$776,$A22,СВЦЭМ!$B$33:$B$776,J$11)+'СЕТ СН'!$F$11+СВЦЭМ!$D$10+'СЕТ СН'!$F$6-'СЕТ СН'!$F$23</f>
        <v>905.26113134000013</v>
      </c>
      <c r="K22" s="36">
        <f>SUMIFS(СВЦЭМ!$D$33:$D$776,СВЦЭМ!$A$33:$A$776,$A22,СВЦЭМ!$B$33:$B$776,K$11)+'СЕТ СН'!$F$11+СВЦЭМ!$D$10+'СЕТ СН'!$F$6-'СЕТ СН'!$F$23</f>
        <v>888.95161654000003</v>
      </c>
      <c r="L22" s="36">
        <f>SUMIFS(СВЦЭМ!$D$33:$D$776,СВЦЭМ!$A$33:$A$776,$A22,СВЦЭМ!$B$33:$B$776,L$11)+'СЕТ СН'!$F$11+СВЦЭМ!$D$10+'СЕТ СН'!$F$6-'СЕТ СН'!$F$23</f>
        <v>898.60282509000012</v>
      </c>
      <c r="M22" s="36">
        <f>SUMIFS(СВЦЭМ!$D$33:$D$776,СВЦЭМ!$A$33:$A$776,$A22,СВЦЭМ!$B$33:$B$776,M$11)+'СЕТ СН'!$F$11+СВЦЭМ!$D$10+'СЕТ СН'!$F$6-'СЕТ СН'!$F$23</f>
        <v>915.42524363000007</v>
      </c>
      <c r="N22" s="36">
        <f>SUMIFS(СВЦЭМ!$D$33:$D$776,СВЦЭМ!$A$33:$A$776,$A22,СВЦЭМ!$B$33:$B$776,N$11)+'СЕТ СН'!$F$11+СВЦЭМ!$D$10+'СЕТ СН'!$F$6-'СЕТ СН'!$F$23</f>
        <v>934.88742337000008</v>
      </c>
      <c r="O22" s="36">
        <f>SUMIFS(СВЦЭМ!$D$33:$D$776,СВЦЭМ!$A$33:$A$776,$A22,СВЦЭМ!$B$33:$B$776,O$11)+'СЕТ СН'!$F$11+СВЦЭМ!$D$10+'СЕТ СН'!$F$6-'СЕТ СН'!$F$23</f>
        <v>964.09069289000013</v>
      </c>
      <c r="P22" s="36">
        <f>SUMIFS(СВЦЭМ!$D$33:$D$776,СВЦЭМ!$A$33:$A$776,$A22,СВЦЭМ!$B$33:$B$776,P$11)+'СЕТ СН'!$F$11+СВЦЭМ!$D$10+'СЕТ СН'!$F$6-'СЕТ СН'!$F$23</f>
        <v>984.03524239000012</v>
      </c>
      <c r="Q22" s="36">
        <f>SUMIFS(СВЦЭМ!$D$33:$D$776,СВЦЭМ!$A$33:$A$776,$A22,СВЦЭМ!$B$33:$B$776,Q$11)+'СЕТ СН'!$F$11+СВЦЭМ!$D$10+'СЕТ СН'!$F$6-'СЕТ СН'!$F$23</f>
        <v>993.07987421000007</v>
      </c>
      <c r="R22" s="36">
        <f>SUMIFS(СВЦЭМ!$D$33:$D$776,СВЦЭМ!$A$33:$A$776,$A22,СВЦЭМ!$B$33:$B$776,R$11)+'СЕТ СН'!$F$11+СВЦЭМ!$D$10+'СЕТ СН'!$F$6-'СЕТ СН'!$F$23</f>
        <v>973.05215665000014</v>
      </c>
      <c r="S22" s="36">
        <f>SUMIFS(СВЦЭМ!$D$33:$D$776,СВЦЭМ!$A$33:$A$776,$A22,СВЦЭМ!$B$33:$B$776,S$11)+'СЕТ СН'!$F$11+СВЦЭМ!$D$10+'СЕТ СН'!$F$6-'СЕТ СН'!$F$23</f>
        <v>947.64597391000007</v>
      </c>
      <c r="T22" s="36">
        <f>SUMIFS(СВЦЭМ!$D$33:$D$776,СВЦЭМ!$A$33:$A$776,$A22,СВЦЭМ!$B$33:$B$776,T$11)+'СЕТ СН'!$F$11+СВЦЭМ!$D$10+'СЕТ СН'!$F$6-'СЕТ СН'!$F$23</f>
        <v>923.79816224000012</v>
      </c>
      <c r="U22" s="36">
        <f>SUMIFS(СВЦЭМ!$D$33:$D$776,СВЦЭМ!$A$33:$A$776,$A22,СВЦЭМ!$B$33:$B$776,U$11)+'СЕТ СН'!$F$11+СВЦЭМ!$D$10+'СЕТ СН'!$F$6-'СЕТ СН'!$F$23</f>
        <v>919.78304379000008</v>
      </c>
      <c r="V22" s="36">
        <f>SUMIFS(СВЦЭМ!$D$33:$D$776,СВЦЭМ!$A$33:$A$776,$A22,СВЦЭМ!$B$33:$B$776,V$11)+'СЕТ СН'!$F$11+СВЦЭМ!$D$10+'СЕТ СН'!$F$6-'СЕТ СН'!$F$23</f>
        <v>923.14138848000005</v>
      </c>
      <c r="W22" s="36">
        <f>SUMIFS(СВЦЭМ!$D$33:$D$776,СВЦЭМ!$A$33:$A$776,$A22,СВЦЭМ!$B$33:$B$776,W$11)+'СЕТ СН'!$F$11+СВЦЭМ!$D$10+'СЕТ СН'!$F$6-'СЕТ СН'!$F$23</f>
        <v>938.33512729000006</v>
      </c>
      <c r="X22" s="36">
        <f>SUMIFS(СВЦЭМ!$D$33:$D$776,СВЦЭМ!$A$33:$A$776,$A22,СВЦЭМ!$B$33:$B$776,X$11)+'СЕТ СН'!$F$11+СВЦЭМ!$D$10+'СЕТ СН'!$F$6-'СЕТ СН'!$F$23</f>
        <v>950.03198357000008</v>
      </c>
      <c r="Y22" s="36">
        <f>SUMIFS(СВЦЭМ!$D$33:$D$776,СВЦЭМ!$A$33:$A$776,$A22,СВЦЭМ!$B$33:$B$776,Y$11)+'СЕТ СН'!$F$11+СВЦЭМ!$D$10+'СЕТ СН'!$F$6-'СЕТ СН'!$F$23</f>
        <v>951.74442538000005</v>
      </c>
    </row>
    <row r="23" spans="1:25" ht="15.75" x14ac:dyDescent="0.2">
      <c r="A23" s="35">
        <f t="shared" si="0"/>
        <v>43873</v>
      </c>
      <c r="B23" s="36">
        <f>SUMIFS(СВЦЭМ!$D$33:$D$776,СВЦЭМ!$A$33:$A$776,$A23,СВЦЭМ!$B$33:$B$776,B$11)+'СЕТ СН'!$F$11+СВЦЭМ!$D$10+'СЕТ СН'!$F$6-'СЕТ СН'!$F$23</f>
        <v>957.8630990800001</v>
      </c>
      <c r="C23" s="36">
        <f>SUMIFS(СВЦЭМ!$D$33:$D$776,СВЦЭМ!$A$33:$A$776,$A23,СВЦЭМ!$B$33:$B$776,C$11)+'СЕТ СН'!$F$11+СВЦЭМ!$D$10+'СЕТ СН'!$F$6-'СЕТ СН'!$F$23</f>
        <v>948.44885998000007</v>
      </c>
      <c r="D23" s="36">
        <f>SUMIFS(СВЦЭМ!$D$33:$D$776,СВЦЭМ!$A$33:$A$776,$A23,СВЦЭМ!$B$33:$B$776,D$11)+'СЕТ СН'!$F$11+СВЦЭМ!$D$10+'СЕТ СН'!$F$6-'СЕТ СН'!$F$23</f>
        <v>963.70693541000014</v>
      </c>
      <c r="E23" s="36">
        <f>SUMIFS(СВЦЭМ!$D$33:$D$776,СВЦЭМ!$A$33:$A$776,$A23,СВЦЭМ!$B$33:$B$776,E$11)+'СЕТ СН'!$F$11+СВЦЭМ!$D$10+'СЕТ СН'!$F$6-'СЕТ СН'!$F$23</f>
        <v>967.15588576000005</v>
      </c>
      <c r="F23" s="36">
        <f>SUMIFS(СВЦЭМ!$D$33:$D$776,СВЦЭМ!$A$33:$A$776,$A23,СВЦЭМ!$B$33:$B$776,F$11)+'СЕТ СН'!$F$11+СВЦЭМ!$D$10+'СЕТ СН'!$F$6-'СЕТ СН'!$F$23</f>
        <v>962.8775609700001</v>
      </c>
      <c r="G23" s="36">
        <f>SUMIFS(СВЦЭМ!$D$33:$D$776,СВЦЭМ!$A$33:$A$776,$A23,СВЦЭМ!$B$33:$B$776,G$11)+'СЕТ СН'!$F$11+СВЦЭМ!$D$10+'СЕТ СН'!$F$6-'СЕТ СН'!$F$23</f>
        <v>951.57856585000013</v>
      </c>
      <c r="H23" s="36">
        <f>SUMIFS(СВЦЭМ!$D$33:$D$776,СВЦЭМ!$A$33:$A$776,$A23,СВЦЭМ!$B$33:$B$776,H$11)+'СЕТ СН'!$F$11+СВЦЭМ!$D$10+'СЕТ СН'!$F$6-'СЕТ СН'!$F$23</f>
        <v>925.49721843000009</v>
      </c>
      <c r="I23" s="36">
        <f>SUMIFS(СВЦЭМ!$D$33:$D$776,СВЦЭМ!$A$33:$A$776,$A23,СВЦЭМ!$B$33:$B$776,I$11)+'СЕТ СН'!$F$11+СВЦЭМ!$D$10+'СЕТ СН'!$F$6-'СЕТ СН'!$F$23</f>
        <v>914.43904866000014</v>
      </c>
      <c r="J23" s="36">
        <f>SUMIFS(СВЦЭМ!$D$33:$D$776,СВЦЭМ!$A$33:$A$776,$A23,СВЦЭМ!$B$33:$B$776,J$11)+'СЕТ СН'!$F$11+СВЦЭМ!$D$10+'СЕТ СН'!$F$6-'СЕТ СН'!$F$23</f>
        <v>927.42371434000006</v>
      </c>
      <c r="K23" s="36">
        <f>SUMIFS(СВЦЭМ!$D$33:$D$776,СВЦЭМ!$A$33:$A$776,$A23,СВЦЭМ!$B$33:$B$776,K$11)+'СЕТ СН'!$F$11+СВЦЭМ!$D$10+'СЕТ СН'!$F$6-'СЕТ СН'!$F$23</f>
        <v>934.36579278000011</v>
      </c>
      <c r="L23" s="36">
        <f>SUMIFS(СВЦЭМ!$D$33:$D$776,СВЦЭМ!$A$33:$A$776,$A23,СВЦЭМ!$B$33:$B$776,L$11)+'СЕТ СН'!$F$11+СВЦЭМ!$D$10+'СЕТ СН'!$F$6-'СЕТ СН'!$F$23</f>
        <v>930.74311912000007</v>
      </c>
      <c r="M23" s="36">
        <f>SUMIFS(СВЦЭМ!$D$33:$D$776,СВЦЭМ!$A$33:$A$776,$A23,СВЦЭМ!$B$33:$B$776,M$11)+'СЕТ СН'!$F$11+СВЦЭМ!$D$10+'СЕТ СН'!$F$6-'СЕТ СН'!$F$23</f>
        <v>915.36607557000013</v>
      </c>
      <c r="N23" s="36">
        <f>SUMIFS(СВЦЭМ!$D$33:$D$776,СВЦЭМ!$A$33:$A$776,$A23,СВЦЭМ!$B$33:$B$776,N$11)+'СЕТ СН'!$F$11+СВЦЭМ!$D$10+'СЕТ СН'!$F$6-'СЕТ СН'!$F$23</f>
        <v>912.40767573000005</v>
      </c>
      <c r="O23" s="36">
        <f>SUMIFS(СВЦЭМ!$D$33:$D$776,СВЦЭМ!$A$33:$A$776,$A23,СВЦЭМ!$B$33:$B$776,O$11)+'СЕТ СН'!$F$11+СВЦЭМ!$D$10+'СЕТ СН'!$F$6-'СЕТ СН'!$F$23</f>
        <v>913.01719818000004</v>
      </c>
      <c r="P23" s="36">
        <f>SUMIFS(СВЦЭМ!$D$33:$D$776,СВЦЭМ!$A$33:$A$776,$A23,СВЦЭМ!$B$33:$B$776,P$11)+'СЕТ СН'!$F$11+СВЦЭМ!$D$10+'СЕТ СН'!$F$6-'СЕТ СН'!$F$23</f>
        <v>911.55993755000009</v>
      </c>
      <c r="Q23" s="36">
        <f>SUMIFS(СВЦЭМ!$D$33:$D$776,СВЦЭМ!$A$33:$A$776,$A23,СВЦЭМ!$B$33:$B$776,Q$11)+'СЕТ СН'!$F$11+СВЦЭМ!$D$10+'СЕТ СН'!$F$6-'СЕТ СН'!$F$23</f>
        <v>909.20010948000004</v>
      </c>
      <c r="R23" s="36">
        <f>SUMIFS(СВЦЭМ!$D$33:$D$776,СВЦЭМ!$A$33:$A$776,$A23,СВЦЭМ!$B$33:$B$776,R$11)+'СЕТ СН'!$F$11+СВЦЭМ!$D$10+'СЕТ СН'!$F$6-'СЕТ СН'!$F$23</f>
        <v>907.41013220000013</v>
      </c>
      <c r="S23" s="36">
        <f>SUMIFS(СВЦЭМ!$D$33:$D$776,СВЦЭМ!$A$33:$A$776,$A23,СВЦЭМ!$B$33:$B$776,S$11)+'СЕТ СН'!$F$11+СВЦЭМ!$D$10+'СЕТ СН'!$F$6-'СЕТ СН'!$F$23</f>
        <v>910.62549079000007</v>
      </c>
      <c r="T23" s="36">
        <f>SUMIFS(СВЦЭМ!$D$33:$D$776,СВЦЭМ!$A$33:$A$776,$A23,СВЦЭМ!$B$33:$B$776,T$11)+'СЕТ СН'!$F$11+СВЦЭМ!$D$10+'СЕТ СН'!$F$6-'СЕТ СН'!$F$23</f>
        <v>914.67838666000011</v>
      </c>
      <c r="U23" s="36">
        <f>SUMIFS(СВЦЭМ!$D$33:$D$776,СВЦЭМ!$A$33:$A$776,$A23,СВЦЭМ!$B$33:$B$776,U$11)+'СЕТ СН'!$F$11+СВЦЭМ!$D$10+'СЕТ СН'!$F$6-'СЕТ СН'!$F$23</f>
        <v>921.6553472600001</v>
      </c>
      <c r="V23" s="36">
        <f>SUMIFS(СВЦЭМ!$D$33:$D$776,СВЦЭМ!$A$33:$A$776,$A23,СВЦЭМ!$B$33:$B$776,V$11)+'СЕТ СН'!$F$11+СВЦЭМ!$D$10+'СЕТ СН'!$F$6-'СЕТ СН'!$F$23</f>
        <v>905.15654104000009</v>
      </c>
      <c r="W23" s="36">
        <f>SUMIFS(СВЦЭМ!$D$33:$D$776,СВЦЭМ!$A$33:$A$776,$A23,СВЦЭМ!$B$33:$B$776,W$11)+'СЕТ СН'!$F$11+СВЦЭМ!$D$10+'СЕТ СН'!$F$6-'СЕТ СН'!$F$23</f>
        <v>907.63978685000006</v>
      </c>
      <c r="X23" s="36">
        <f>SUMIFS(СВЦЭМ!$D$33:$D$776,СВЦЭМ!$A$33:$A$776,$A23,СВЦЭМ!$B$33:$B$776,X$11)+'СЕТ СН'!$F$11+СВЦЭМ!$D$10+'СЕТ СН'!$F$6-'СЕТ СН'!$F$23</f>
        <v>897.06498295000006</v>
      </c>
      <c r="Y23" s="36">
        <f>SUMIFS(СВЦЭМ!$D$33:$D$776,СВЦЭМ!$A$33:$A$776,$A23,СВЦЭМ!$B$33:$B$776,Y$11)+'СЕТ СН'!$F$11+СВЦЭМ!$D$10+'СЕТ СН'!$F$6-'СЕТ СН'!$F$23</f>
        <v>892.41553004000014</v>
      </c>
    </row>
    <row r="24" spans="1:25" ht="15.75" x14ac:dyDescent="0.2">
      <c r="A24" s="35">
        <f t="shared" si="0"/>
        <v>43874</v>
      </c>
      <c r="B24" s="36">
        <f>SUMIFS(СВЦЭМ!$D$33:$D$776,СВЦЭМ!$A$33:$A$776,$A24,СВЦЭМ!$B$33:$B$776,B$11)+'СЕТ СН'!$F$11+СВЦЭМ!$D$10+'СЕТ СН'!$F$6-'СЕТ СН'!$F$23</f>
        <v>932.95232437000004</v>
      </c>
      <c r="C24" s="36">
        <f>SUMIFS(СВЦЭМ!$D$33:$D$776,СВЦЭМ!$A$33:$A$776,$A24,СВЦЭМ!$B$33:$B$776,C$11)+'СЕТ СН'!$F$11+СВЦЭМ!$D$10+'СЕТ СН'!$F$6-'СЕТ СН'!$F$23</f>
        <v>949.93613769000012</v>
      </c>
      <c r="D24" s="36">
        <f>SUMIFS(СВЦЭМ!$D$33:$D$776,СВЦЭМ!$A$33:$A$776,$A24,СВЦЭМ!$B$33:$B$776,D$11)+'СЕТ СН'!$F$11+СВЦЭМ!$D$10+'СЕТ СН'!$F$6-'СЕТ СН'!$F$23</f>
        <v>962.18227795000007</v>
      </c>
      <c r="E24" s="36">
        <f>SUMIFS(СВЦЭМ!$D$33:$D$776,СВЦЭМ!$A$33:$A$776,$A24,СВЦЭМ!$B$33:$B$776,E$11)+'СЕТ СН'!$F$11+СВЦЭМ!$D$10+'СЕТ СН'!$F$6-'СЕТ СН'!$F$23</f>
        <v>972.47521519000009</v>
      </c>
      <c r="F24" s="36">
        <f>SUMIFS(СВЦЭМ!$D$33:$D$776,СВЦЭМ!$A$33:$A$776,$A24,СВЦЭМ!$B$33:$B$776,F$11)+'СЕТ СН'!$F$11+СВЦЭМ!$D$10+'СЕТ СН'!$F$6-'СЕТ СН'!$F$23</f>
        <v>967.74509119000004</v>
      </c>
      <c r="G24" s="36">
        <f>SUMIFS(СВЦЭМ!$D$33:$D$776,СВЦЭМ!$A$33:$A$776,$A24,СВЦЭМ!$B$33:$B$776,G$11)+'СЕТ СН'!$F$11+СВЦЭМ!$D$10+'СЕТ СН'!$F$6-'СЕТ СН'!$F$23</f>
        <v>956.80542695000008</v>
      </c>
      <c r="H24" s="36">
        <f>SUMIFS(СВЦЭМ!$D$33:$D$776,СВЦЭМ!$A$33:$A$776,$A24,СВЦЭМ!$B$33:$B$776,H$11)+'СЕТ СН'!$F$11+СВЦЭМ!$D$10+'СЕТ СН'!$F$6-'СЕТ СН'!$F$23</f>
        <v>933.6136204500001</v>
      </c>
      <c r="I24" s="36">
        <f>SUMIFS(СВЦЭМ!$D$33:$D$776,СВЦЭМ!$A$33:$A$776,$A24,СВЦЭМ!$B$33:$B$776,I$11)+'СЕТ СН'!$F$11+СВЦЭМ!$D$10+'СЕТ СН'!$F$6-'СЕТ СН'!$F$23</f>
        <v>911.70415725000009</v>
      </c>
      <c r="J24" s="36">
        <f>SUMIFS(СВЦЭМ!$D$33:$D$776,СВЦЭМ!$A$33:$A$776,$A24,СВЦЭМ!$B$33:$B$776,J$11)+'СЕТ СН'!$F$11+СВЦЭМ!$D$10+'СЕТ СН'!$F$6-'СЕТ СН'!$F$23</f>
        <v>907.72050476000004</v>
      </c>
      <c r="K24" s="36">
        <f>SUMIFS(СВЦЭМ!$D$33:$D$776,СВЦЭМ!$A$33:$A$776,$A24,СВЦЭМ!$B$33:$B$776,K$11)+'СЕТ СН'!$F$11+СВЦЭМ!$D$10+'СЕТ СН'!$F$6-'СЕТ СН'!$F$23</f>
        <v>892.66939782000009</v>
      </c>
      <c r="L24" s="36">
        <f>SUMIFS(СВЦЭМ!$D$33:$D$776,СВЦЭМ!$A$33:$A$776,$A24,СВЦЭМ!$B$33:$B$776,L$11)+'СЕТ СН'!$F$11+СВЦЭМ!$D$10+'СЕТ СН'!$F$6-'СЕТ СН'!$F$23</f>
        <v>889.58190272000013</v>
      </c>
      <c r="M24" s="36">
        <f>SUMIFS(СВЦЭМ!$D$33:$D$776,СВЦЭМ!$A$33:$A$776,$A24,СВЦЭМ!$B$33:$B$776,M$11)+'СЕТ СН'!$F$11+СВЦЭМ!$D$10+'СЕТ СН'!$F$6-'СЕТ СН'!$F$23</f>
        <v>899.72868144000006</v>
      </c>
      <c r="N24" s="36">
        <f>SUMIFS(СВЦЭМ!$D$33:$D$776,СВЦЭМ!$A$33:$A$776,$A24,СВЦЭМ!$B$33:$B$776,N$11)+'СЕТ СН'!$F$11+СВЦЭМ!$D$10+'СЕТ СН'!$F$6-'СЕТ СН'!$F$23</f>
        <v>919.47598543000004</v>
      </c>
      <c r="O24" s="36">
        <f>SUMIFS(СВЦЭМ!$D$33:$D$776,СВЦЭМ!$A$33:$A$776,$A24,СВЦЭМ!$B$33:$B$776,O$11)+'СЕТ СН'!$F$11+СВЦЭМ!$D$10+'СЕТ СН'!$F$6-'СЕТ СН'!$F$23</f>
        <v>926.44649817000004</v>
      </c>
      <c r="P24" s="36">
        <f>SUMIFS(СВЦЭМ!$D$33:$D$776,СВЦЭМ!$A$33:$A$776,$A24,СВЦЭМ!$B$33:$B$776,P$11)+'СЕТ СН'!$F$11+СВЦЭМ!$D$10+'СЕТ СН'!$F$6-'СЕТ СН'!$F$23</f>
        <v>931.6755078000001</v>
      </c>
      <c r="Q24" s="36">
        <f>SUMIFS(СВЦЭМ!$D$33:$D$776,СВЦЭМ!$A$33:$A$776,$A24,СВЦЭМ!$B$33:$B$776,Q$11)+'СЕТ СН'!$F$11+СВЦЭМ!$D$10+'СЕТ СН'!$F$6-'СЕТ СН'!$F$23</f>
        <v>933.9313474600001</v>
      </c>
      <c r="R24" s="36">
        <f>SUMIFS(СВЦЭМ!$D$33:$D$776,СВЦЭМ!$A$33:$A$776,$A24,СВЦЭМ!$B$33:$B$776,R$11)+'СЕТ СН'!$F$11+СВЦЭМ!$D$10+'СЕТ СН'!$F$6-'СЕТ СН'!$F$23</f>
        <v>933.81713797000009</v>
      </c>
      <c r="S24" s="36">
        <f>SUMIFS(СВЦЭМ!$D$33:$D$776,СВЦЭМ!$A$33:$A$776,$A24,СВЦЭМ!$B$33:$B$776,S$11)+'СЕТ СН'!$F$11+СВЦЭМ!$D$10+'СЕТ СН'!$F$6-'СЕТ СН'!$F$23</f>
        <v>919.44317504000014</v>
      </c>
      <c r="T24" s="36">
        <f>SUMIFS(СВЦЭМ!$D$33:$D$776,СВЦЭМ!$A$33:$A$776,$A24,СВЦЭМ!$B$33:$B$776,T$11)+'СЕТ СН'!$F$11+СВЦЭМ!$D$10+'СЕТ СН'!$F$6-'СЕТ СН'!$F$23</f>
        <v>884.83318254000005</v>
      </c>
      <c r="U24" s="36">
        <f>SUMIFS(СВЦЭМ!$D$33:$D$776,СВЦЭМ!$A$33:$A$776,$A24,СВЦЭМ!$B$33:$B$776,U$11)+'СЕТ СН'!$F$11+СВЦЭМ!$D$10+'СЕТ СН'!$F$6-'СЕТ СН'!$F$23</f>
        <v>875.96845181000003</v>
      </c>
      <c r="V24" s="36">
        <f>SUMIFS(СВЦЭМ!$D$33:$D$776,СВЦЭМ!$A$33:$A$776,$A24,СВЦЭМ!$B$33:$B$776,V$11)+'СЕТ СН'!$F$11+СВЦЭМ!$D$10+'СЕТ СН'!$F$6-'СЕТ СН'!$F$23</f>
        <v>870.86612764000006</v>
      </c>
      <c r="W24" s="36">
        <f>SUMIFS(СВЦЭМ!$D$33:$D$776,СВЦЭМ!$A$33:$A$776,$A24,СВЦЭМ!$B$33:$B$776,W$11)+'СЕТ СН'!$F$11+СВЦЭМ!$D$10+'СЕТ СН'!$F$6-'СЕТ СН'!$F$23</f>
        <v>888.07019460000004</v>
      </c>
      <c r="X24" s="36">
        <f>SUMIFS(СВЦЭМ!$D$33:$D$776,СВЦЭМ!$A$33:$A$776,$A24,СВЦЭМ!$B$33:$B$776,X$11)+'СЕТ СН'!$F$11+СВЦЭМ!$D$10+'СЕТ СН'!$F$6-'СЕТ СН'!$F$23</f>
        <v>900.11314772000014</v>
      </c>
      <c r="Y24" s="36">
        <f>SUMIFS(СВЦЭМ!$D$33:$D$776,СВЦЭМ!$A$33:$A$776,$A24,СВЦЭМ!$B$33:$B$776,Y$11)+'СЕТ СН'!$F$11+СВЦЭМ!$D$10+'СЕТ СН'!$F$6-'СЕТ СН'!$F$23</f>
        <v>921.23719597000013</v>
      </c>
    </row>
    <row r="25" spans="1:25" ht="15.75" x14ac:dyDescent="0.2">
      <c r="A25" s="35">
        <f t="shared" si="0"/>
        <v>43875</v>
      </c>
      <c r="B25" s="36">
        <f>SUMIFS(СВЦЭМ!$D$33:$D$776,СВЦЭМ!$A$33:$A$776,$A25,СВЦЭМ!$B$33:$B$776,B$11)+'СЕТ СН'!$F$11+СВЦЭМ!$D$10+'СЕТ СН'!$F$6-'СЕТ СН'!$F$23</f>
        <v>946.50304062000009</v>
      </c>
      <c r="C25" s="36">
        <f>SUMIFS(СВЦЭМ!$D$33:$D$776,СВЦЭМ!$A$33:$A$776,$A25,СВЦЭМ!$B$33:$B$776,C$11)+'СЕТ СН'!$F$11+СВЦЭМ!$D$10+'СЕТ СН'!$F$6-'СЕТ СН'!$F$23</f>
        <v>964.02612073000012</v>
      </c>
      <c r="D25" s="36">
        <f>SUMIFS(СВЦЭМ!$D$33:$D$776,СВЦЭМ!$A$33:$A$776,$A25,СВЦЭМ!$B$33:$B$776,D$11)+'СЕТ СН'!$F$11+СВЦЭМ!$D$10+'СЕТ СН'!$F$6-'СЕТ СН'!$F$23</f>
        <v>979.91513337000004</v>
      </c>
      <c r="E25" s="36">
        <f>SUMIFS(СВЦЭМ!$D$33:$D$776,СВЦЭМ!$A$33:$A$776,$A25,СВЦЭМ!$B$33:$B$776,E$11)+'СЕТ СН'!$F$11+СВЦЭМ!$D$10+'СЕТ СН'!$F$6-'СЕТ СН'!$F$23</f>
        <v>978.43874815000004</v>
      </c>
      <c r="F25" s="36">
        <f>SUMIFS(СВЦЭМ!$D$33:$D$776,СВЦЭМ!$A$33:$A$776,$A25,СВЦЭМ!$B$33:$B$776,F$11)+'СЕТ СН'!$F$11+СВЦЭМ!$D$10+'СЕТ СН'!$F$6-'СЕТ СН'!$F$23</f>
        <v>973.82437636000009</v>
      </c>
      <c r="G25" s="36">
        <f>SUMIFS(СВЦЭМ!$D$33:$D$776,СВЦЭМ!$A$33:$A$776,$A25,СВЦЭМ!$B$33:$B$776,G$11)+'СЕТ СН'!$F$11+СВЦЭМ!$D$10+'СЕТ СН'!$F$6-'СЕТ СН'!$F$23</f>
        <v>963.98975140000005</v>
      </c>
      <c r="H25" s="36">
        <f>SUMIFS(СВЦЭМ!$D$33:$D$776,СВЦЭМ!$A$33:$A$776,$A25,СВЦЭМ!$B$33:$B$776,H$11)+'СЕТ СН'!$F$11+СВЦЭМ!$D$10+'СЕТ СН'!$F$6-'СЕТ СН'!$F$23</f>
        <v>934.91840597000009</v>
      </c>
      <c r="I25" s="36">
        <f>SUMIFS(СВЦЭМ!$D$33:$D$776,СВЦЭМ!$A$33:$A$776,$A25,СВЦЭМ!$B$33:$B$776,I$11)+'СЕТ СН'!$F$11+СВЦЭМ!$D$10+'СЕТ СН'!$F$6-'СЕТ СН'!$F$23</f>
        <v>913.90347398000006</v>
      </c>
      <c r="J25" s="36">
        <f>SUMIFS(СВЦЭМ!$D$33:$D$776,СВЦЭМ!$A$33:$A$776,$A25,СВЦЭМ!$B$33:$B$776,J$11)+'СЕТ СН'!$F$11+СВЦЭМ!$D$10+'СЕТ СН'!$F$6-'СЕТ СН'!$F$23</f>
        <v>899.79549598000006</v>
      </c>
      <c r="K25" s="36">
        <f>SUMIFS(СВЦЭМ!$D$33:$D$776,СВЦЭМ!$A$33:$A$776,$A25,СВЦЭМ!$B$33:$B$776,K$11)+'СЕТ СН'!$F$11+СВЦЭМ!$D$10+'СЕТ СН'!$F$6-'СЕТ СН'!$F$23</f>
        <v>882.44152707000012</v>
      </c>
      <c r="L25" s="36">
        <f>SUMIFS(СВЦЭМ!$D$33:$D$776,СВЦЭМ!$A$33:$A$776,$A25,СВЦЭМ!$B$33:$B$776,L$11)+'СЕТ СН'!$F$11+СВЦЭМ!$D$10+'СЕТ СН'!$F$6-'СЕТ СН'!$F$23</f>
        <v>880.57178772000009</v>
      </c>
      <c r="M25" s="36">
        <f>SUMIFS(СВЦЭМ!$D$33:$D$776,СВЦЭМ!$A$33:$A$776,$A25,СВЦЭМ!$B$33:$B$776,M$11)+'СЕТ СН'!$F$11+СВЦЭМ!$D$10+'СЕТ СН'!$F$6-'СЕТ СН'!$F$23</f>
        <v>880.55183299000009</v>
      </c>
      <c r="N25" s="36">
        <f>SUMIFS(СВЦЭМ!$D$33:$D$776,СВЦЭМ!$A$33:$A$776,$A25,СВЦЭМ!$B$33:$B$776,N$11)+'СЕТ СН'!$F$11+СВЦЭМ!$D$10+'СЕТ СН'!$F$6-'СЕТ СН'!$F$23</f>
        <v>901.38255798000012</v>
      </c>
      <c r="O25" s="36">
        <f>SUMIFS(СВЦЭМ!$D$33:$D$776,СВЦЭМ!$A$33:$A$776,$A25,СВЦЭМ!$B$33:$B$776,O$11)+'СЕТ СН'!$F$11+СВЦЭМ!$D$10+'СЕТ СН'!$F$6-'СЕТ СН'!$F$23</f>
        <v>910.98374402000013</v>
      </c>
      <c r="P25" s="36">
        <f>SUMIFS(СВЦЭМ!$D$33:$D$776,СВЦЭМ!$A$33:$A$776,$A25,СВЦЭМ!$B$33:$B$776,P$11)+'СЕТ СН'!$F$11+СВЦЭМ!$D$10+'СЕТ СН'!$F$6-'СЕТ СН'!$F$23</f>
        <v>919.88724527000011</v>
      </c>
      <c r="Q25" s="36">
        <f>SUMIFS(СВЦЭМ!$D$33:$D$776,СВЦЭМ!$A$33:$A$776,$A25,СВЦЭМ!$B$33:$B$776,Q$11)+'СЕТ СН'!$F$11+СВЦЭМ!$D$10+'СЕТ СН'!$F$6-'СЕТ СН'!$F$23</f>
        <v>924.47908131000008</v>
      </c>
      <c r="R25" s="36">
        <f>SUMIFS(СВЦЭМ!$D$33:$D$776,СВЦЭМ!$A$33:$A$776,$A25,СВЦЭМ!$B$33:$B$776,R$11)+'СЕТ СН'!$F$11+СВЦЭМ!$D$10+'СЕТ СН'!$F$6-'СЕТ СН'!$F$23</f>
        <v>918.53033343000004</v>
      </c>
      <c r="S25" s="36">
        <f>SUMIFS(СВЦЭМ!$D$33:$D$776,СВЦЭМ!$A$33:$A$776,$A25,СВЦЭМ!$B$33:$B$776,S$11)+'СЕТ СН'!$F$11+СВЦЭМ!$D$10+'СЕТ СН'!$F$6-'СЕТ СН'!$F$23</f>
        <v>901.45121390000008</v>
      </c>
      <c r="T25" s="36">
        <f>SUMIFS(СВЦЭМ!$D$33:$D$776,СВЦЭМ!$A$33:$A$776,$A25,СВЦЭМ!$B$33:$B$776,T$11)+'СЕТ СН'!$F$11+СВЦЭМ!$D$10+'СЕТ СН'!$F$6-'СЕТ СН'!$F$23</f>
        <v>884.77307497000004</v>
      </c>
      <c r="U25" s="36">
        <f>SUMIFS(СВЦЭМ!$D$33:$D$776,СВЦЭМ!$A$33:$A$776,$A25,СВЦЭМ!$B$33:$B$776,U$11)+'СЕТ СН'!$F$11+СВЦЭМ!$D$10+'СЕТ СН'!$F$6-'СЕТ СН'!$F$23</f>
        <v>880.59498458000007</v>
      </c>
      <c r="V25" s="36">
        <f>SUMIFS(СВЦЭМ!$D$33:$D$776,СВЦЭМ!$A$33:$A$776,$A25,СВЦЭМ!$B$33:$B$776,V$11)+'СЕТ СН'!$F$11+СВЦЭМ!$D$10+'СЕТ СН'!$F$6-'СЕТ СН'!$F$23</f>
        <v>883.61812905000011</v>
      </c>
      <c r="W25" s="36">
        <f>SUMIFS(СВЦЭМ!$D$33:$D$776,СВЦЭМ!$A$33:$A$776,$A25,СВЦЭМ!$B$33:$B$776,W$11)+'СЕТ СН'!$F$11+СВЦЭМ!$D$10+'СЕТ СН'!$F$6-'СЕТ СН'!$F$23</f>
        <v>901.18548483000006</v>
      </c>
      <c r="X25" s="36">
        <f>SUMIFS(СВЦЭМ!$D$33:$D$776,СВЦЭМ!$A$33:$A$776,$A25,СВЦЭМ!$B$33:$B$776,X$11)+'СЕТ СН'!$F$11+СВЦЭМ!$D$10+'СЕТ СН'!$F$6-'СЕТ СН'!$F$23</f>
        <v>917.33584946000008</v>
      </c>
      <c r="Y25" s="36">
        <f>SUMIFS(СВЦЭМ!$D$33:$D$776,СВЦЭМ!$A$33:$A$776,$A25,СВЦЭМ!$B$33:$B$776,Y$11)+'СЕТ СН'!$F$11+СВЦЭМ!$D$10+'СЕТ СН'!$F$6-'СЕТ СН'!$F$23</f>
        <v>921.45271327000012</v>
      </c>
    </row>
    <row r="26" spans="1:25" ht="15.75" x14ac:dyDescent="0.2">
      <c r="A26" s="35">
        <f t="shared" si="0"/>
        <v>43876</v>
      </c>
      <c r="B26" s="36">
        <f>SUMIFS(СВЦЭМ!$D$33:$D$776,СВЦЭМ!$A$33:$A$776,$A26,СВЦЭМ!$B$33:$B$776,B$11)+'СЕТ СН'!$F$11+СВЦЭМ!$D$10+'СЕТ СН'!$F$6-'СЕТ СН'!$F$23</f>
        <v>834.29947313000014</v>
      </c>
      <c r="C26" s="36">
        <f>SUMIFS(СВЦЭМ!$D$33:$D$776,СВЦЭМ!$A$33:$A$776,$A26,СВЦЭМ!$B$33:$B$776,C$11)+'СЕТ СН'!$F$11+СВЦЭМ!$D$10+'СЕТ СН'!$F$6-'СЕТ СН'!$F$23</f>
        <v>850.20668317000013</v>
      </c>
      <c r="D26" s="36">
        <f>SUMIFS(СВЦЭМ!$D$33:$D$776,СВЦЭМ!$A$33:$A$776,$A26,СВЦЭМ!$B$33:$B$776,D$11)+'СЕТ СН'!$F$11+СВЦЭМ!$D$10+'СЕТ СН'!$F$6-'СЕТ СН'!$F$23</f>
        <v>873.73989559000006</v>
      </c>
      <c r="E26" s="36">
        <f>SUMIFS(СВЦЭМ!$D$33:$D$776,СВЦЭМ!$A$33:$A$776,$A26,СВЦЭМ!$B$33:$B$776,E$11)+'СЕТ СН'!$F$11+СВЦЭМ!$D$10+'СЕТ СН'!$F$6-'СЕТ СН'!$F$23</f>
        <v>887.95092211000008</v>
      </c>
      <c r="F26" s="36">
        <f>SUMIFS(СВЦЭМ!$D$33:$D$776,СВЦЭМ!$A$33:$A$776,$A26,СВЦЭМ!$B$33:$B$776,F$11)+'СЕТ СН'!$F$11+СВЦЭМ!$D$10+'СЕТ СН'!$F$6-'СЕТ СН'!$F$23</f>
        <v>887.43788960000006</v>
      </c>
      <c r="G26" s="36">
        <f>SUMIFS(СВЦЭМ!$D$33:$D$776,СВЦЭМ!$A$33:$A$776,$A26,СВЦЭМ!$B$33:$B$776,G$11)+'СЕТ СН'!$F$11+СВЦЭМ!$D$10+'СЕТ СН'!$F$6-'СЕТ СН'!$F$23</f>
        <v>874.8782922900001</v>
      </c>
      <c r="H26" s="36">
        <f>SUMIFS(СВЦЭМ!$D$33:$D$776,СВЦЭМ!$A$33:$A$776,$A26,СВЦЭМ!$B$33:$B$776,H$11)+'СЕТ СН'!$F$11+СВЦЭМ!$D$10+'СЕТ СН'!$F$6-'СЕТ СН'!$F$23</f>
        <v>869.16303251000011</v>
      </c>
      <c r="I26" s="36">
        <f>SUMIFS(СВЦЭМ!$D$33:$D$776,СВЦЭМ!$A$33:$A$776,$A26,СВЦЭМ!$B$33:$B$776,I$11)+'СЕТ СН'!$F$11+СВЦЭМ!$D$10+'СЕТ СН'!$F$6-'СЕТ СН'!$F$23</f>
        <v>870.72914616000014</v>
      </c>
      <c r="J26" s="36">
        <f>SUMIFS(СВЦЭМ!$D$33:$D$776,СВЦЭМ!$A$33:$A$776,$A26,СВЦЭМ!$B$33:$B$776,J$11)+'СЕТ СН'!$F$11+СВЦЭМ!$D$10+'СЕТ СН'!$F$6-'СЕТ СН'!$F$23</f>
        <v>889.4928322400001</v>
      </c>
      <c r="K26" s="36">
        <f>SUMIFS(СВЦЭМ!$D$33:$D$776,СВЦЭМ!$A$33:$A$776,$A26,СВЦЭМ!$B$33:$B$776,K$11)+'СЕТ СН'!$F$11+СВЦЭМ!$D$10+'СЕТ СН'!$F$6-'СЕТ СН'!$F$23</f>
        <v>899.17258459000004</v>
      </c>
      <c r="L26" s="36">
        <f>SUMIFS(СВЦЭМ!$D$33:$D$776,СВЦЭМ!$A$33:$A$776,$A26,СВЦЭМ!$B$33:$B$776,L$11)+'СЕТ СН'!$F$11+СВЦЭМ!$D$10+'СЕТ СН'!$F$6-'СЕТ СН'!$F$23</f>
        <v>905.3737604800001</v>
      </c>
      <c r="M26" s="36">
        <f>SUMIFS(СВЦЭМ!$D$33:$D$776,СВЦЭМ!$A$33:$A$776,$A26,СВЦЭМ!$B$33:$B$776,M$11)+'СЕТ СН'!$F$11+СВЦЭМ!$D$10+'СЕТ СН'!$F$6-'СЕТ СН'!$F$23</f>
        <v>892.94524081000009</v>
      </c>
      <c r="N26" s="36">
        <f>SUMIFS(СВЦЭМ!$D$33:$D$776,СВЦЭМ!$A$33:$A$776,$A26,СВЦЭМ!$B$33:$B$776,N$11)+'СЕТ СН'!$F$11+СВЦЭМ!$D$10+'СЕТ СН'!$F$6-'СЕТ СН'!$F$23</f>
        <v>889.32931282000004</v>
      </c>
      <c r="O26" s="36">
        <f>SUMIFS(СВЦЭМ!$D$33:$D$776,СВЦЭМ!$A$33:$A$776,$A26,СВЦЭМ!$B$33:$B$776,O$11)+'СЕТ СН'!$F$11+СВЦЭМ!$D$10+'СЕТ СН'!$F$6-'СЕТ СН'!$F$23</f>
        <v>889.15879371000005</v>
      </c>
      <c r="P26" s="36">
        <f>SUMIFS(СВЦЭМ!$D$33:$D$776,СВЦЭМ!$A$33:$A$776,$A26,СВЦЭМ!$B$33:$B$776,P$11)+'СЕТ СН'!$F$11+СВЦЭМ!$D$10+'СЕТ СН'!$F$6-'СЕТ СН'!$F$23</f>
        <v>877.93747504000009</v>
      </c>
      <c r="Q26" s="36">
        <f>SUMIFS(СВЦЭМ!$D$33:$D$776,СВЦЭМ!$A$33:$A$776,$A26,СВЦЭМ!$B$33:$B$776,Q$11)+'СЕТ СН'!$F$11+СВЦЭМ!$D$10+'СЕТ СН'!$F$6-'СЕТ СН'!$F$23</f>
        <v>865.59311031000004</v>
      </c>
      <c r="R26" s="36">
        <f>SUMIFS(СВЦЭМ!$D$33:$D$776,СВЦЭМ!$A$33:$A$776,$A26,СВЦЭМ!$B$33:$B$776,R$11)+'СЕТ СН'!$F$11+СВЦЭМ!$D$10+'СЕТ СН'!$F$6-'СЕТ СН'!$F$23</f>
        <v>871.81396213000005</v>
      </c>
      <c r="S26" s="36">
        <f>SUMIFS(СВЦЭМ!$D$33:$D$776,СВЦЭМ!$A$33:$A$776,$A26,СВЦЭМ!$B$33:$B$776,S$11)+'СЕТ СН'!$F$11+СВЦЭМ!$D$10+'СЕТ СН'!$F$6-'СЕТ СН'!$F$23</f>
        <v>877.51428214000009</v>
      </c>
      <c r="T26" s="36">
        <f>SUMIFS(СВЦЭМ!$D$33:$D$776,СВЦЭМ!$A$33:$A$776,$A26,СВЦЭМ!$B$33:$B$776,T$11)+'СЕТ СН'!$F$11+СВЦЭМ!$D$10+'СЕТ СН'!$F$6-'СЕТ СН'!$F$23</f>
        <v>892.07681457000012</v>
      </c>
      <c r="U26" s="36">
        <f>SUMIFS(СВЦЭМ!$D$33:$D$776,СВЦЭМ!$A$33:$A$776,$A26,СВЦЭМ!$B$33:$B$776,U$11)+'СЕТ СН'!$F$11+СВЦЭМ!$D$10+'СЕТ СН'!$F$6-'СЕТ СН'!$F$23</f>
        <v>896.0103074000001</v>
      </c>
      <c r="V26" s="36">
        <f>SUMIFS(СВЦЭМ!$D$33:$D$776,СВЦЭМ!$A$33:$A$776,$A26,СВЦЭМ!$B$33:$B$776,V$11)+'СЕТ СН'!$F$11+СВЦЭМ!$D$10+'СЕТ СН'!$F$6-'СЕТ СН'!$F$23</f>
        <v>880.60213031000012</v>
      </c>
      <c r="W26" s="36">
        <f>SUMIFS(СВЦЭМ!$D$33:$D$776,СВЦЭМ!$A$33:$A$776,$A26,СВЦЭМ!$B$33:$B$776,W$11)+'СЕТ СН'!$F$11+СВЦЭМ!$D$10+'СЕТ СН'!$F$6-'СЕТ СН'!$F$23</f>
        <v>878.69557879000013</v>
      </c>
      <c r="X26" s="36">
        <f>SUMIFS(СВЦЭМ!$D$33:$D$776,СВЦЭМ!$A$33:$A$776,$A26,СВЦЭМ!$B$33:$B$776,X$11)+'СЕТ СН'!$F$11+СВЦЭМ!$D$10+'СЕТ СН'!$F$6-'СЕТ СН'!$F$23</f>
        <v>872.75021596000011</v>
      </c>
      <c r="Y26" s="36">
        <f>SUMIFS(СВЦЭМ!$D$33:$D$776,СВЦЭМ!$A$33:$A$776,$A26,СВЦЭМ!$B$33:$B$776,Y$11)+'СЕТ СН'!$F$11+СВЦЭМ!$D$10+'СЕТ СН'!$F$6-'СЕТ СН'!$F$23</f>
        <v>845.78085933000011</v>
      </c>
    </row>
    <row r="27" spans="1:25" ht="15.75" x14ac:dyDescent="0.2">
      <c r="A27" s="35">
        <f t="shared" si="0"/>
        <v>43877</v>
      </c>
      <c r="B27" s="36">
        <f>SUMIFS(СВЦЭМ!$D$33:$D$776,СВЦЭМ!$A$33:$A$776,$A27,СВЦЭМ!$B$33:$B$776,B$11)+'СЕТ СН'!$F$11+СВЦЭМ!$D$10+'СЕТ СН'!$F$6-'СЕТ СН'!$F$23</f>
        <v>940.23123987000008</v>
      </c>
      <c r="C27" s="36">
        <f>SUMIFS(СВЦЭМ!$D$33:$D$776,СВЦЭМ!$A$33:$A$776,$A27,СВЦЭМ!$B$33:$B$776,C$11)+'СЕТ СН'!$F$11+СВЦЭМ!$D$10+'СЕТ СН'!$F$6-'СЕТ СН'!$F$23</f>
        <v>969.88670171000012</v>
      </c>
      <c r="D27" s="36">
        <f>SUMIFS(СВЦЭМ!$D$33:$D$776,СВЦЭМ!$A$33:$A$776,$A27,СВЦЭМ!$B$33:$B$776,D$11)+'СЕТ СН'!$F$11+СВЦЭМ!$D$10+'СЕТ СН'!$F$6-'СЕТ СН'!$F$23</f>
        <v>980.62720791000004</v>
      </c>
      <c r="E27" s="36">
        <f>SUMIFS(СВЦЭМ!$D$33:$D$776,СВЦЭМ!$A$33:$A$776,$A27,СВЦЭМ!$B$33:$B$776,E$11)+'СЕТ СН'!$F$11+СВЦЭМ!$D$10+'СЕТ СН'!$F$6-'СЕТ СН'!$F$23</f>
        <v>989.15494622000006</v>
      </c>
      <c r="F27" s="36">
        <f>SUMIFS(СВЦЭМ!$D$33:$D$776,СВЦЭМ!$A$33:$A$776,$A27,СВЦЭМ!$B$33:$B$776,F$11)+'СЕТ СН'!$F$11+СВЦЭМ!$D$10+'СЕТ СН'!$F$6-'СЕТ СН'!$F$23</f>
        <v>989.98278390000007</v>
      </c>
      <c r="G27" s="36">
        <f>SUMIFS(СВЦЭМ!$D$33:$D$776,СВЦЭМ!$A$33:$A$776,$A27,СВЦЭМ!$B$33:$B$776,G$11)+'СЕТ СН'!$F$11+СВЦЭМ!$D$10+'СЕТ СН'!$F$6-'СЕТ СН'!$F$23</f>
        <v>979.83562074000008</v>
      </c>
      <c r="H27" s="36">
        <f>SUMIFS(СВЦЭМ!$D$33:$D$776,СВЦЭМ!$A$33:$A$776,$A27,СВЦЭМ!$B$33:$B$776,H$11)+'СЕТ СН'!$F$11+СВЦЭМ!$D$10+'СЕТ СН'!$F$6-'СЕТ СН'!$F$23</f>
        <v>954.68186542000012</v>
      </c>
      <c r="I27" s="36">
        <f>SUMIFS(СВЦЭМ!$D$33:$D$776,СВЦЭМ!$A$33:$A$776,$A27,СВЦЭМ!$B$33:$B$776,I$11)+'СЕТ СН'!$F$11+СВЦЭМ!$D$10+'СЕТ СН'!$F$6-'СЕТ СН'!$F$23</f>
        <v>927.87716809000005</v>
      </c>
      <c r="J27" s="36">
        <f>SUMIFS(СВЦЭМ!$D$33:$D$776,СВЦЭМ!$A$33:$A$776,$A27,СВЦЭМ!$B$33:$B$776,J$11)+'СЕТ СН'!$F$11+СВЦЭМ!$D$10+'СЕТ СН'!$F$6-'СЕТ СН'!$F$23</f>
        <v>896.54884550000008</v>
      </c>
      <c r="K27" s="36">
        <f>SUMIFS(СВЦЭМ!$D$33:$D$776,СВЦЭМ!$A$33:$A$776,$A27,СВЦЭМ!$B$33:$B$776,K$11)+'СЕТ СН'!$F$11+СВЦЭМ!$D$10+'СЕТ СН'!$F$6-'СЕТ СН'!$F$23</f>
        <v>875.62417319000008</v>
      </c>
      <c r="L27" s="36">
        <f>SUMIFS(СВЦЭМ!$D$33:$D$776,СВЦЭМ!$A$33:$A$776,$A27,СВЦЭМ!$B$33:$B$776,L$11)+'СЕТ СН'!$F$11+СВЦЭМ!$D$10+'СЕТ СН'!$F$6-'СЕТ СН'!$F$23</f>
        <v>865.3137359000001</v>
      </c>
      <c r="M27" s="36">
        <f>SUMIFS(СВЦЭМ!$D$33:$D$776,СВЦЭМ!$A$33:$A$776,$A27,СВЦЭМ!$B$33:$B$776,M$11)+'СЕТ СН'!$F$11+СВЦЭМ!$D$10+'СЕТ СН'!$F$6-'СЕТ СН'!$F$23</f>
        <v>873.86939239000014</v>
      </c>
      <c r="N27" s="36">
        <f>SUMIFS(СВЦЭМ!$D$33:$D$776,СВЦЭМ!$A$33:$A$776,$A27,СВЦЭМ!$B$33:$B$776,N$11)+'СЕТ СН'!$F$11+СВЦЭМ!$D$10+'СЕТ СН'!$F$6-'СЕТ СН'!$F$23</f>
        <v>886.04965459000005</v>
      </c>
      <c r="O27" s="36">
        <f>SUMIFS(СВЦЭМ!$D$33:$D$776,СВЦЭМ!$A$33:$A$776,$A27,СВЦЭМ!$B$33:$B$776,O$11)+'СЕТ СН'!$F$11+СВЦЭМ!$D$10+'СЕТ СН'!$F$6-'СЕТ СН'!$F$23</f>
        <v>897.28437964000011</v>
      </c>
      <c r="P27" s="36">
        <f>SUMIFS(СВЦЭМ!$D$33:$D$776,СВЦЭМ!$A$33:$A$776,$A27,СВЦЭМ!$B$33:$B$776,P$11)+'СЕТ СН'!$F$11+СВЦЭМ!$D$10+'СЕТ СН'!$F$6-'СЕТ СН'!$F$23</f>
        <v>911.30699139000012</v>
      </c>
      <c r="Q27" s="36">
        <f>SUMIFS(СВЦЭМ!$D$33:$D$776,СВЦЭМ!$A$33:$A$776,$A27,СВЦЭМ!$B$33:$B$776,Q$11)+'СЕТ СН'!$F$11+СВЦЭМ!$D$10+'СЕТ СН'!$F$6-'СЕТ СН'!$F$23</f>
        <v>918.38308323000012</v>
      </c>
      <c r="R27" s="36">
        <f>SUMIFS(СВЦЭМ!$D$33:$D$776,СВЦЭМ!$A$33:$A$776,$A27,СВЦЭМ!$B$33:$B$776,R$11)+'СЕТ СН'!$F$11+СВЦЭМ!$D$10+'СЕТ СН'!$F$6-'СЕТ СН'!$F$23</f>
        <v>911.58011823000004</v>
      </c>
      <c r="S27" s="36">
        <f>SUMIFS(СВЦЭМ!$D$33:$D$776,СВЦЭМ!$A$33:$A$776,$A27,СВЦЭМ!$B$33:$B$776,S$11)+'СЕТ СН'!$F$11+СВЦЭМ!$D$10+'СЕТ СН'!$F$6-'СЕТ СН'!$F$23</f>
        <v>902.39608245000011</v>
      </c>
      <c r="T27" s="36">
        <f>SUMIFS(СВЦЭМ!$D$33:$D$776,СВЦЭМ!$A$33:$A$776,$A27,СВЦЭМ!$B$33:$B$776,T$11)+'СЕТ СН'!$F$11+СВЦЭМ!$D$10+'СЕТ СН'!$F$6-'СЕТ СН'!$F$23</f>
        <v>874.52480000000014</v>
      </c>
      <c r="U27" s="36">
        <f>SUMIFS(СВЦЭМ!$D$33:$D$776,СВЦЭМ!$A$33:$A$776,$A27,СВЦЭМ!$B$33:$B$776,U$11)+'СЕТ СН'!$F$11+СВЦЭМ!$D$10+'СЕТ СН'!$F$6-'СЕТ СН'!$F$23</f>
        <v>875.99627277000013</v>
      </c>
      <c r="V27" s="36">
        <f>SUMIFS(СВЦЭМ!$D$33:$D$776,СВЦЭМ!$A$33:$A$776,$A27,СВЦЭМ!$B$33:$B$776,V$11)+'СЕТ СН'!$F$11+СВЦЭМ!$D$10+'СЕТ СН'!$F$6-'СЕТ СН'!$F$23</f>
        <v>881.08503497000004</v>
      </c>
      <c r="W27" s="36">
        <f>SUMIFS(СВЦЭМ!$D$33:$D$776,СВЦЭМ!$A$33:$A$776,$A27,СВЦЭМ!$B$33:$B$776,W$11)+'СЕТ СН'!$F$11+СВЦЭМ!$D$10+'СЕТ СН'!$F$6-'СЕТ СН'!$F$23</f>
        <v>898.83300166000004</v>
      </c>
      <c r="X27" s="36">
        <f>SUMIFS(СВЦЭМ!$D$33:$D$776,СВЦЭМ!$A$33:$A$776,$A27,СВЦЭМ!$B$33:$B$776,X$11)+'СЕТ СН'!$F$11+СВЦЭМ!$D$10+'СЕТ СН'!$F$6-'СЕТ СН'!$F$23</f>
        <v>887.44365471000003</v>
      </c>
      <c r="Y27" s="36">
        <f>SUMIFS(СВЦЭМ!$D$33:$D$776,СВЦЭМ!$A$33:$A$776,$A27,СВЦЭМ!$B$33:$B$776,Y$11)+'СЕТ СН'!$F$11+СВЦЭМ!$D$10+'СЕТ СН'!$F$6-'СЕТ СН'!$F$23</f>
        <v>909.53020339000011</v>
      </c>
    </row>
    <row r="28" spans="1:25" ht="15.75" x14ac:dyDescent="0.2">
      <c r="A28" s="35">
        <f t="shared" si="0"/>
        <v>43878</v>
      </c>
      <c r="B28" s="36">
        <f>SUMIFS(СВЦЭМ!$D$33:$D$776,СВЦЭМ!$A$33:$A$776,$A28,СВЦЭМ!$B$33:$B$776,B$11)+'СЕТ СН'!$F$11+СВЦЭМ!$D$10+'СЕТ СН'!$F$6-'СЕТ СН'!$F$23</f>
        <v>934.41857521000009</v>
      </c>
      <c r="C28" s="36">
        <f>SUMIFS(СВЦЭМ!$D$33:$D$776,СВЦЭМ!$A$33:$A$776,$A28,СВЦЭМ!$B$33:$B$776,C$11)+'СЕТ СН'!$F$11+СВЦЭМ!$D$10+'СЕТ СН'!$F$6-'СЕТ СН'!$F$23</f>
        <v>948.05990028000008</v>
      </c>
      <c r="D28" s="36">
        <f>SUMIFS(СВЦЭМ!$D$33:$D$776,СВЦЭМ!$A$33:$A$776,$A28,СВЦЭМ!$B$33:$B$776,D$11)+'СЕТ СН'!$F$11+СВЦЭМ!$D$10+'СЕТ СН'!$F$6-'СЕТ СН'!$F$23</f>
        <v>961.22782484000004</v>
      </c>
      <c r="E28" s="36">
        <f>SUMIFS(СВЦЭМ!$D$33:$D$776,СВЦЭМ!$A$33:$A$776,$A28,СВЦЭМ!$B$33:$B$776,E$11)+'СЕТ СН'!$F$11+СВЦЭМ!$D$10+'СЕТ СН'!$F$6-'СЕТ СН'!$F$23</f>
        <v>968.10293927000009</v>
      </c>
      <c r="F28" s="36">
        <f>SUMIFS(СВЦЭМ!$D$33:$D$776,СВЦЭМ!$A$33:$A$776,$A28,СВЦЭМ!$B$33:$B$776,F$11)+'СЕТ СН'!$F$11+СВЦЭМ!$D$10+'СЕТ СН'!$F$6-'СЕТ СН'!$F$23</f>
        <v>966.10376919000009</v>
      </c>
      <c r="G28" s="36">
        <f>SUMIFS(СВЦЭМ!$D$33:$D$776,СВЦЭМ!$A$33:$A$776,$A28,СВЦЭМ!$B$33:$B$776,G$11)+'СЕТ СН'!$F$11+СВЦЭМ!$D$10+'СЕТ СН'!$F$6-'СЕТ СН'!$F$23</f>
        <v>950.64480839000009</v>
      </c>
      <c r="H28" s="36">
        <f>SUMIFS(СВЦЭМ!$D$33:$D$776,СВЦЭМ!$A$33:$A$776,$A28,СВЦЭМ!$B$33:$B$776,H$11)+'СЕТ СН'!$F$11+СВЦЭМ!$D$10+'СЕТ СН'!$F$6-'СЕТ СН'!$F$23</f>
        <v>916.94757734000007</v>
      </c>
      <c r="I28" s="36">
        <f>SUMIFS(СВЦЭМ!$D$33:$D$776,СВЦЭМ!$A$33:$A$776,$A28,СВЦЭМ!$B$33:$B$776,I$11)+'СЕТ СН'!$F$11+СВЦЭМ!$D$10+'СЕТ СН'!$F$6-'СЕТ СН'!$F$23</f>
        <v>889.92767027000014</v>
      </c>
      <c r="J28" s="36">
        <f>SUMIFS(СВЦЭМ!$D$33:$D$776,СВЦЭМ!$A$33:$A$776,$A28,СВЦЭМ!$B$33:$B$776,J$11)+'СЕТ СН'!$F$11+СВЦЭМ!$D$10+'СЕТ СН'!$F$6-'СЕТ СН'!$F$23</f>
        <v>913.94328950000011</v>
      </c>
      <c r="K28" s="36">
        <f>SUMIFS(СВЦЭМ!$D$33:$D$776,СВЦЭМ!$A$33:$A$776,$A28,СВЦЭМ!$B$33:$B$776,K$11)+'СЕТ СН'!$F$11+СВЦЭМ!$D$10+'СЕТ СН'!$F$6-'СЕТ СН'!$F$23</f>
        <v>887.39908141000012</v>
      </c>
      <c r="L28" s="36">
        <f>SUMIFS(СВЦЭМ!$D$33:$D$776,СВЦЭМ!$A$33:$A$776,$A28,СВЦЭМ!$B$33:$B$776,L$11)+'СЕТ СН'!$F$11+СВЦЭМ!$D$10+'СЕТ СН'!$F$6-'СЕТ СН'!$F$23</f>
        <v>880.99819580000008</v>
      </c>
      <c r="M28" s="36">
        <f>SUMIFS(СВЦЭМ!$D$33:$D$776,СВЦЭМ!$A$33:$A$776,$A28,СВЦЭМ!$B$33:$B$776,M$11)+'СЕТ СН'!$F$11+СВЦЭМ!$D$10+'СЕТ СН'!$F$6-'СЕТ СН'!$F$23</f>
        <v>892.10477347000005</v>
      </c>
      <c r="N28" s="36">
        <f>SUMIFS(СВЦЭМ!$D$33:$D$776,СВЦЭМ!$A$33:$A$776,$A28,СВЦЭМ!$B$33:$B$776,N$11)+'СЕТ СН'!$F$11+СВЦЭМ!$D$10+'СЕТ СН'!$F$6-'СЕТ СН'!$F$23</f>
        <v>906.91758619000007</v>
      </c>
      <c r="O28" s="36">
        <f>SUMIFS(СВЦЭМ!$D$33:$D$776,СВЦЭМ!$A$33:$A$776,$A28,СВЦЭМ!$B$33:$B$776,O$11)+'СЕТ СН'!$F$11+СВЦЭМ!$D$10+'СЕТ СН'!$F$6-'СЕТ СН'!$F$23</f>
        <v>915.16994808000004</v>
      </c>
      <c r="P28" s="36">
        <f>SUMIFS(СВЦЭМ!$D$33:$D$776,СВЦЭМ!$A$33:$A$776,$A28,СВЦЭМ!$B$33:$B$776,P$11)+'СЕТ СН'!$F$11+СВЦЭМ!$D$10+'СЕТ СН'!$F$6-'СЕТ СН'!$F$23</f>
        <v>933.21242772000005</v>
      </c>
      <c r="Q28" s="36">
        <f>SUMIFS(СВЦЭМ!$D$33:$D$776,СВЦЭМ!$A$33:$A$776,$A28,СВЦЭМ!$B$33:$B$776,Q$11)+'СЕТ СН'!$F$11+СВЦЭМ!$D$10+'СЕТ СН'!$F$6-'СЕТ СН'!$F$23</f>
        <v>951.44253345000004</v>
      </c>
      <c r="R28" s="36">
        <f>SUMIFS(СВЦЭМ!$D$33:$D$776,СВЦЭМ!$A$33:$A$776,$A28,СВЦЭМ!$B$33:$B$776,R$11)+'СЕТ СН'!$F$11+СВЦЭМ!$D$10+'СЕТ СН'!$F$6-'СЕТ СН'!$F$23</f>
        <v>949.37521987000014</v>
      </c>
      <c r="S28" s="36">
        <f>SUMIFS(СВЦЭМ!$D$33:$D$776,СВЦЭМ!$A$33:$A$776,$A28,СВЦЭМ!$B$33:$B$776,S$11)+'СЕТ СН'!$F$11+СВЦЭМ!$D$10+'СЕТ СН'!$F$6-'СЕТ СН'!$F$23</f>
        <v>932.19215562000011</v>
      </c>
      <c r="T28" s="36">
        <f>SUMIFS(СВЦЭМ!$D$33:$D$776,СВЦЭМ!$A$33:$A$776,$A28,СВЦЭМ!$B$33:$B$776,T$11)+'СЕТ СН'!$F$11+СВЦЭМ!$D$10+'СЕТ СН'!$F$6-'СЕТ СН'!$F$23</f>
        <v>895.16772245000004</v>
      </c>
      <c r="U28" s="36">
        <f>SUMIFS(СВЦЭМ!$D$33:$D$776,СВЦЭМ!$A$33:$A$776,$A28,СВЦЭМ!$B$33:$B$776,U$11)+'СЕТ СН'!$F$11+СВЦЭМ!$D$10+'СЕТ СН'!$F$6-'СЕТ СН'!$F$23</f>
        <v>883.17182019000006</v>
      </c>
      <c r="V28" s="36">
        <f>SUMIFS(СВЦЭМ!$D$33:$D$776,СВЦЭМ!$A$33:$A$776,$A28,СВЦЭМ!$B$33:$B$776,V$11)+'СЕТ СН'!$F$11+СВЦЭМ!$D$10+'СЕТ СН'!$F$6-'СЕТ СН'!$F$23</f>
        <v>887.25402944000007</v>
      </c>
      <c r="W28" s="36">
        <f>SUMIFS(СВЦЭМ!$D$33:$D$776,СВЦЭМ!$A$33:$A$776,$A28,СВЦЭМ!$B$33:$B$776,W$11)+'СЕТ СН'!$F$11+СВЦЭМ!$D$10+'СЕТ СН'!$F$6-'СЕТ СН'!$F$23</f>
        <v>909.11464524000007</v>
      </c>
      <c r="X28" s="36">
        <f>SUMIFS(СВЦЭМ!$D$33:$D$776,СВЦЭМ!$A$33:$A$776,$A28,СВЦЭМ!$B$33:$B$776,X$11)+'СЕТ СН'!$F$11+СВЦЭМ!$D$10+'СЕТ СН'!$F$6-'СЕТ СН'!$F$23</f>
        <v>919.6616031100001</v>
      </c>
      <c r="Y28" s="36">
        <f>SUMIFS(СВЦЭМ!$D$33:$D$776,СВЦЭМ!$A$33:$A$776,$A28,СВЦЭМ!$B$33:$B$776,Y$11)+'СЕТ СН'!$F$11+СВЦЭМ!$D$10+'СЕТ СН'!$F$6-'СЕТ СН'!$F$23</f>
        <v>954.85968288000004</v>
      </c>
    </row>
    <row r="29" spans="1:25" ht="15.75" x14ac:dyDescent="0.2">
      <c r="A29" s="35">
        <f t="shared" si="0"/>
        <v>43879</v>
      </c>
      <c r="B29" s="36">
        <f>SUMIFS(СВЦЭМ!$D$33:$D$776,СВЦЭМ!$A$33:$A$776,$A29,СВЦЭМ!$B$33:$B$776,B$11)+'СЕТ СН'!$F$11+СВЦЭМ!$D$10+'СЕТ СН'!$F$6-'СЕТ СН'!$F$23</f>
        <v>912.54207594000013</v>
      </c>
      <c r="C29" s="36">
        <f>SUMIFS(СВЦЭМ!$D$33:$D$776,СВЦЭМ!$A$33:$A$776,$A29,СВЦЭМ!$B$33:$B$776,C$11)+'СЕТ СН'!$F$11+СВЦЭМ!$D$10+'СЕТ СН'!$F$6-'СЕТ СН'!$F$23</f>
        <v>943.32658157000014</v>
      </c>
      <c r="D29" s="36">
        <f>SUMIFS(СВЦЭМ!$D$33:$D$776,СВЦЭМ!$A$33:$A$776,$A29,СВЦЭМ!$B$33:$B$776,D$11)+'СЕТ СН'!$F$11+СВЦЭМ!$D$10+'СЕТ СН'!$F$6-'СЕТ СН'!$F$23</f>
        <v>951.34885951000012</v>
      </c>
      <c r="E29" s="36">
        <f>SUMIFS(СВЦЭМ!$D$33:$D$776,СВЦЭМ!$A$33:$A$776,$A29,СВЦЭМ!$B$33:$B$776,E$11)+'СЕТ СН'!$F$11+СВЦЭМ!$D$10+'СЕТ СН'!$F$6-'СЕТ СН'!$F$23</f>
        <v>958.47904554000013</v>
      </c>
      <c r="F29" s="36">
        <f>SUMIFS(СВЦЭМ!$D$33:$D$776,СВЦЭМ!$A$33:$A$776,$A29,СВЦЭМ!$B$33:$B$776,F$11)+'СЕТ СН'!$F$11+СВЦЭМ!$D$10+'СЕТ СН'!$F$6-'СЕТ СН'!$F$23</f>
        <v>950.41203292000012</v>
      </c>
      <c r="G29" s="36">
        <f>SUMIFS(СВЦЭМ!$D$33:$D$776,СВЦЭМ!$A$33:$A$776,$A29,СВЦЭМ!$B$33:$B$776,G$11)+'СЕТ СН'!$F$11+СВЦЭМ!$D$10+'СЕТ СН'!$F$6-'СЕТ СН'!$F$23</f>
        <v>937.34681903000012</v>
      </c>
      <c r="H29" s="36">
        <f>SUMIFS(СВЦЭМ!$D$33:$D$776,СВЦЭМ!$A$33:$A$776,$A29,СВЦЭМ!$B$33:$B$776,H$11)+'СЕТ СН'!$F$11+СВЦЭМ!$D$10+'СЕТ СН'!$F$6-'СЕТ СН'!$F$23</f>
        <v>909.04191189000005</v>
      </c>
      <c r="I29" s="36">
        <f>SUMIFS(СВЦЭМ!$D$33:$D$776,СВЦЭМ!$A$33:$A$776,$A29,СВЦЭМ!$B$33:$B$776,I$11)+'СЕТ СН'!$F$11+СВЦЭМ!$D$10+'СЕТ СН'!$F$6-'СЕТ СН'!$F$23</f>
        <v>880.45584899000005</v>
      </c>
      <c r="J29" s="36">
        <f>SUMIFS(СВЦЭМ!$D$33:$D$776,СВЦЭМ!$A$33:$A$776,$A29,СВЦЭМ!$B$33:$B$776,J$11)+'СЕТ СН'!$F$11+СВЦЭМ!$D$10+'СЕТ СН'!$F$6-'СЕТ СН'!$F$23</f>
        <v>875.50122776000012</v>
      </c>
      <c r="K29" s="36">
        <f>SUMIFS(СВЦЭМ!$D$33:$D$776,СВЦЭМ!$A$33:$A$776,$A29,СВЦЭМ!$B$33:$B$776,K$11)+'СЕТ СН'!$F$11+СВЦЭМ!$D$10+'СЕТ СН'!$F$6-'СЕТ СН'!$F$23</f>
        <v>876.35668429000009</v>
      </c>
      <c r="L29" s="36">
        <f>SUMIFS(СВЦЭМ!$D$33:$D$776,СВЦЭМ!$A$33:$A$776,$A29,СВЦЭМ!$B$33:$B$776,L$11)+'СЕТ СН'!$F$11+СВЦЭМ!$D$10+'СЕТ СН'!$F$6-'СЕТ СН'!$F$23</f>
        <v>876.57329524000011</v>
      </c>
      <c r="M29" s="36">
        <f>SUMIFS(СВЦЭМ!$D$33:$D$776,СВЦЭМ!$A$33:$A$776,$A29,СВЦЭМ!$B$33:$B$776,M$11)+'СЕТ СН'!$F$11+СВЦЭМ!$D$10+'СЕТ СН'!$F$6-'СЕТ СН'!$F$23</f>
        <v>892.02121553000006</v>
      </c>
      <c r="N29" s="36">
        <f>SUMIFS(СВЦЭМ!$D$33:$D$776,СВЦЭМ!$A$33:$A$776,$A29,СВЦЭМ!$B$33:$B$776,N$11)+'СЕТ СН'!$F$11+СВЦЭМ!$D$10+'СЕТ СН'!$F$6-'СЕТ СН'!$F$23</f>
        <v>922.95915578000006</v>
      </c>
      <c r="O29" s="36">
        <f>SUMIFS(СВЦЭМ!$D$33:$D$776,СВЦЭМ!$A$33:$A$776,$A29,СВЦЭМ!$B$33:$B$776,O$11)+'СЕТ СН'!$F$11+СВЦЭМ!$D$10+'СЕТ СН'!$F$6-'СЕТ СН'!$F$23</f>
        <v>961.63886793000006</v>
      </c>
      <c r="P29" s="36">
        <f>SUMIFS(СВЦЭМ!$D$33:$D$776,СВЦЭМ!$A$33:$A$776,$A29,СВЦЭМ!$B$33:$B$776,P$11)+'СЕТ СН'!$F$11+СВЦЭМ!$D$10+'СЕТ СН'!$F$6-'СЕТ СН'!$F$23</f>
        <v>977.52423384000008</v>
      </c>
      <c r="Q29" s="36">
        <f>SUMIFS(СВЦЭМ!$D$33:$D$776,СВЦЭМ!$A$33:$A$776,$A29,СВЦЭМ!$B$33:$B$776,Q$11)+'СЕТ СН'!$F$11+СВЦЭМ!$D$10+'СЕТ СН'!$F$6-'СЕТ СН'!$F$23</f>
        <v>986.47711085000014</v>
      </c>
      <c r="R29" s="36">
        <f>SUMIFS(СВЦЭМ!$D$33:$D$776,СВЦЭМ!$A$33:$A$776,$A29,СВЦЭМ!$B$33:$B$776,R$11)+'СЕТ СН'!$F$11+СВЦЭМ!$D$10+'СЕТ СН'!$F$6-'СЕТ СН'!$F$23</f>
        <v>981.7309641600001</v>
      </c>
      <c r="S29" s="36">
        <f>SUMIFS(СВЦЭМ!$D$33:$D$776,СВЦЭМ!$A$33:$A$776,$A29,СВЦЭМ!$B$33:$B$776,S$11)+'СЕТ СН'!$F$11+СВЦЭМ!$D$10+'СЕТ СН'!$F$6-'СЕТ СН'!$F$23</f>
        <v>965.93425861000014</v>
      </c>
      <c r="T29" s="36">
        <f>SUMIFS(СВЦЭМ!$D$33:$D$776,СВЦЭМ!$A$33:$A$776,$A29,СВЦЭМ!$B$33:$B$776,T$11)+'СЕТ СН'!$F$11+СВЦЭМ!$D$10+'СЕТ СН'!$F$6-'СЕТ СН'!$F$23</f>
        <v>931.06099040000004</v>
      </c>
      <c r="U29" s="36">
        <f>SUMIFS(СВЦЭМ!$D$33:$D$776,СВЦЭМ!$A$33:$A$776,$A29,СВЦЭМ!$B$33:$B$776,U$11)+'СЕТ СН'!$F$11+СВЦЭМ!$D$10+'СЕТ СН'!$F$6-'СЕТ СН'!$F$23</f>
        <v>918.76681030000009</v>
      </c>
      <c r="V29" s="36">
        <f>SUMIFS(СВЦЭМ!$D$33:$D$776,СВЦЭМ!$A$33:$A$776,$A29,СВЦЭМ!$B$33:$B$776,V$11)+'СЕТ СН'!$F$11+СВЦЭМ!$D$10+'СЕТ СН'!$F$6-'СЕТ СН'!$F$23</f>
        <v>909.84283495000011</v>
      </c>
      <c r="W29" s="36">
        <f>SUMIFS(СВЦЭМ!$D$33:$D$776,СВЦЭМ!$A$33:$A$776,$A29,СВЦЭМ!$B$33:$B$776,W$11)+'СЕТ СН'!$F$11+СВЦЭМ!$D$10+'СЕТ СН'!$F$6-'СЕТ СН'!$F$23</f>
        <v>921.43574918000013</v>
      </c>
      <c r="X29" s="36">
        <f>SUMIFS(СВЦЭМ!$D$33:$D$776,СВЦЭМ!$A$33:$A$776,$A29,СВЦЭМ!$B$33:$B$776,X$11)+'СЕТ СН'!$F$11+СВЦЭМ!$D$10+'СЕТ СН'!$F$6-'СЕТ СН'!$F$23</f>
        <v>919.73705091000011</v>
      </c>
      <c r="Y29" s="36">
        <f>SUMIFS(СВЦЭМ!$D$33:$D$776,СВЦЭМ!$A$33:$A$776,$A29,СВЦЭМ!$B$33:$B$776,Y$11)+'СЕТ СН'!$F$11+СВЦЭМ!$D$10+'СЕТ СН'!$F$6-'СЕТ СН'!$F$23</f>
        <v>945.35214550000012</v>
      </c>
    </row>
    <row r="30" spans="1:25" ht="15.75" x14ac:dyDescent="0.2">
      <c r="A30" s="35">
        <f t="shared" si="0"/>
        <v>43880</v>
      </c>
      <c r="B30" s="36">
        <f>SUMIFS(СВЦЭМ!$D$33:$D$776,СВЦЭМ!$A$33:$A$776,$A30,СВЦЭМ!$B$33:$B$776,B$11)+'СЕТ СН'!$F$11+СВЦЭМ!$D$10+'СЕТ СН'!$F$6-'СЕТ СН'!$F$23</f>
        <v>966.90736463000007</v>
      </c>
      <c r="C30" s="36">
        <f>SUMIFS(СВЦЭМ!$D$33:$D$776,СВЦЭМ!$A$33:$A$776,$A30,СВЦЭМ!$B$33:$B$776,C$11)+'СЕТ СН'!$F$11+СВЦЭМ!$D$10+'СЕТ СН'!$F$6-'СЕТ СН'!$F$23</f>
        <v>969.29913765000003</v>
      </c>
      <c r="D30" s="36">
        <f>SUMIFS(СВЦЭМ!$D$33:$D$776,СВЦЭМ!$A$33:$A$776,$A30,СВЦЭМ!$B$33:$B$776,D$11)+'СЕТ СН'!$F$11+СВЦЭМ!$D$10+'СЕТ СН'!$F$6-'СЕТ СН'!$F$23</f>
        <v>985.29130355000007</v>
      </c>
      <c r="E30" s="36">
        <f>SUMIFS(СВЦЭМ!$D$33:$D$776,СВЦЭМ!$A$33:$A$776,$A30,СВЦЭМ!$B$33:$B$776,E$11)+'СЕТ СН'!$F$11+СВЦЭМ!$D$10+'СЕТ СН'!$F$6-'СЕТ СН'!$F$23</f>
        <v>991.86295827000004</v>
      </c>
      <c r="F30" s="36">
        <f>SUMIFS(СВЦЭМ!$D$33:$D$776,СВЦЭМ!$A$33:$A$776,$A30,СВЦЭМ!$B$33:$B$776,F$11)+'СЕТ СН'!$F$11+СВЦЭМ!$D$10+'СЕТ СН'!$F$6-'СЕТ СН'!$F$23</f>
        <v>984.68417753000006</v>
      </c>
      <c r="G30" s="36">
        <f>SUMIFS(СВЦЭМ!$D$33:$D$776,СВЦЭМ!$A$33:$A$776,$A30,СВЦЭМ!$B$33:$B$776,G$11)+'СЕТ СН'!$F$11+СВЦЭМ!$D$10+'СЕТ СН'!$F$6-'СЕТ СН'!$F$23</f>
        <v>978.67894823000006</v>
      </c>
      <c r="H30" s="36">
        <f>SUMIFS(СВЦЭМ!$D$33:$D$776,СВЦЭМ!$A$33:$A$776,$A30,СВЦЭМ!$B$33:$B$776,H$11)+'СЕТ СН'!$F$11+СВЦЭМ!$D$10+'СЕТ СН'!$F$6-'СЕТ СН'!$F$23</f>
        <v>949.53670969000007</v>
      </c>
      <c r="I30" s="36">
        <f>SUMIFS(СВЦЭМ!$D$33:$D$776,СВЦЭМ!$A$33:$A$776,$A30,СВЦЭМ!$B$33:$B$776,I$11)+'СЕТ СН'!$F$11+СВЦЭМ!$D$10+'СЕТ СН'!$F$6-'СЕТ СН'!$F$23</f>
        <v>918.41478352000013</v>
      </c>
      <c r="J30" s="36">
        <f>SUMIFS(СВЦЭМ!$D$33:$D$776,СВЦЭМ!$A$33:$A$776,$A30,СВЦЭМ!$B$33:$B$776,J$11)+'СЕТ СН'!$F$11+СВЦЭМ!$D$10+'СЕТ СН'!$F$6-'СЕТ СН'!$F$23</f>
        <v>891.3509587100001</v>
      </c>
      <c r="K30" s="36">
        <f>SUMIFS(СВЦЭМ!$D$33:$D$776,СВЦЭМ!$A$33:$A$776,$A30,СВЦЭМ!$B$33:$B$776,K$11)+'СЕТ СН'!$F$11+СВЦЭМ!$D$10+'СЕТ СН'!$F$6-'СЕТ СН'!$F$23</f>
        <v>871.07762123000009</v>
      </c>
      <c r="L30" s="36">
        <f>SUMIFS(СВЦЭМ!$D$33:$D$776,СВЦЭМ!$A$33:$A$776,$A30,СВЦЭМ!$B$33:$B$776,L$11)+'СЕТ СН'!$F$11+СВЦЭМ!$D$10+'СЕТ СН'!$F$6-'СЕТ СН'!$F$23</f>
        <v>871.76446987000008</v>
      </c>
      <c r="M30" s="36">
        <f>SUMIFS(СВЦЭМ!$D$33:$D$776,СВЦЭМ!$A$33:$A$776,$A30,СВЦЭМ!$B$33:$B$776,M$11)+'СЕТ СН'!$F$11+СВЦЭМ!$D$10+'СЕТ СН'!$F$6-'СЕТ СН'!$F$23</f>
        <v>879.64358120000009</v>
      </c>
      <c r="N30" s="36">
        <f>SUMIFS(СВЦЭМ!$D$33:$D$776,СВЦЭМ!$A$33:$A$776,$A30,СВЦЭМ!$B$33:$B$776,N$11)+'СЕТ СН'!$F$11+СВЦЭМ!$D$10+'СЕТ СН'!$F$6-'СЕТ СН'!$F$23</f>
        <v>898.78080146000013</v>
      </c>
      <c r="O30" s="36">
        <f>SUMIFS(СВЦЭМ!$D$33:$D$776,СВЦЭМ!$A$33:$A$776,$A30,СВЦЭМ!$B$33:$B$776,O$11)+'СЕТ СН'!$F$11+СВЦЭМ!$D$10+'СЕТ СН'!$F$6-'СЕТ СН'!$F$23</f>
        <v>919.24020872000006</v>
      </c>
      <c r="P30" s="36">
        <f>SUMIFS(СВЦЭМ!$D$33:$D$776,СВЦЭМ!$A$33:$A$776,$A30,СВЦЭМ!$B$33:$B$776,P$11)+'СЕТ СН'!$F$11+СВЦЭМ!$D$10+'СЕТ СН'!$F$6-'СЕТ СН'!$F$23</f>
        <v>936.62795569000014</v>
      </c>
      <c r="Q30" s="36">
        <f>SUMIFS(СВЦЭМ!$D$33:$D$776,СВЦЭМ!$A$33:$A$776,$A30,СВЦЭМ!$B$33:$B$776,Q$11)+'СЕТ СН'!$F$11+СВЦЭМ!$D$10+'СЕТ СН'!$F$6-'СЕТ СН'!$F$23</f>
        <v>941.40828809000004</v>
      </c>
      <c r="R30" s="36">
        <f>SUMIFS(СВЦЭМ!$D$33:$D$776,СВЦЭМ!$A$33:$A$776,$A30,СВЦЭМ!$B$33:$B$776,R$11)+'СЕТ СН'!$F$11+СВЦЭМ!$D$10+'СЕТ СН'!$F$6-'СЕТ СН'!$F$23</f>
        <v>935.27739172000008</v>
      </c>
      <c r="S30" s="36">
        <f>SUMIFS(СВЦЭМ!$D$33:$D$776,СВЦЭМ!$A$33:$A$776,$A30,СВЦЭМ!$B$33:$B$776,S$11)+'СЕТ СН'!$F$11+СВЦЭМ!$D$10+'СЕТ СН'!$F$6-'СЕТ СН'!$F$23</f>
        <v>911.47650681000005</v>
      </c>
      <c r="T30" s="36">
        <f>SUMIFS(СВЦЭМ!$D$33:$D$776,СВЦЭМ!$A$33:$A$776,$A30,СВЦЭМ!$B$33:$B$776,T$11)+'СЕТ СН'!$F$11+СВЦЭМ!$D$10+'СЕТ СН'!$F$6-'СЕТ СН'!$F$23</f>
        <v>878.31420260000004</v>
      </c>
      <c r="U30" s="36">
        <f>SUMIFS(СВЦЭМ!$D$33:$D$776,СВЦЭМ!$A$33:$A$776,$A30,СВЦЭМ!$B$33:$B$776,U$11)+'СЕТ СН'!$F$11+СВЦЭМ!$D$10+'СЕТ СН'!$F$6-'СЕТ СН'!$F$23</f>
        <v>871.97604003000004</v>
      </c>
      <c r="V30" s="36">
        <f>SUMIFS(СВЦЭМ!$D$33:$D$776,СВЦЭМ!$A$33:$A$776,$A30,СВЦЭМ!$B$33:$B$776,V$11)+'СЕТ СН'!$F$11+СВЦЭМ!$D$10+'СЕТ СН'!$F$6-'СЕТ СН'!$F$23</f>
        <v>889.72337215000005</v>
      </c>
      <c r="W30" s="36">
        <f>SUMIFS(СВЦЭМ!$D$33:$D$776,СВЦЭМ!$A$33:$A$776,$A30,СВЦЭМ!$B$33:$B$776,W$11)+'СЕТ СН'!$F$11+СВЦЭМ!$D$10+'СЕТ СН'!$F$6-'СЕТ СН'!$F$23</f>
        <v>882.18102553000006</v>
      </c>
      <c r="X30" s="36">
        <f>SUMIFS(СВЦЭМ!$D$33:$D$776,СВЦЭМ!$A$33:$A$776,$A30,СВЦЭМ!$B$33:$B$776,X$11)+'СЕТ СН'!$F$11+СВЦЭМ!$D$10+'СЕТ СН'!$F$6-'СЕТ СН'!$F$23</f>
        <v>883.78509265000014</v>
      </c>
      <c r="Y30" s="36">
        <f>SUMIFS(СВЦЭМ!$D$33:$D$776,СВЦЭМ!$A$33:$A$776,$A30,СВЦЭМ!$B$33:$B$776,Y$11)+'СЕТ СН'!$F$11+СВЦЭМ!$D$10+'СЕТ СН'!$F$6-'СЕТ СН'!$F$23</f>
        <v>921.20166816000005</v>
      </c>
    </row>
    <row r="31" spans="1:25" ht="15.75" x14ac:dyDescent="0.2">
      <c r="A31" s="35">
        <f t="shared" si="0"/>
        <v>43881</v>
      </c>
      <c r="B31" s="36">
        <f>SUMIFS(СВЦЭМ!$D$33:$D$776,СВЦЭМ!$A$33:$A$776,$A31,СВЦЭМ!$B$33:$B$776,B$11)+'СЕТ СН'!$F$11+СВЦЭМ!$D$10+'СЕТ СН'!$F$6-'СЕТ СН'!$F$23</f>
        <v>924.30977915000005</v>
      </c>
      <c r="C31" s="36">
        <f>SUMIFS(СВЦЭМ!$D$33:$D$776,СВЦЭМ!$A$33:$A$776,$A31,СВЦЭМ!$B$33:$B$776,C$11)+'СЕТ СН'!$F$11+СВЦЭМ!$D$10+'СЕТ СН'!$F$6-'СЕТ СН'!$F$23</f>
        <v>932.29797574000008</v>
      </c>
      <c r="D31" s="36">
        <f>SUMIFS(СВЦЭМ!$D$33:$D$776,СВЦЭМ!$A$33:$A$776,$A31,СВЦЭМ!$B$33:$B$776,D$11)+'СЕТ СН'!$F$11+СВЦЭМ!$D$10+'СЕТ СН'!$F$6-'СЕТ СН'!$F$23</f>
        <v>944.71101651000004</v>
      </c>
      <c r="E31" s="36">
        <f>SUMIFS(СВЦЭМ!$D$33:$D$776,СВЦЭМ!$A$33:$A$776,$A31,СВЦЭМ!$B$33:$B$776,E$11)+'СЕТ СН'!$F$11+СВЦЭМ!$D$10+'СЕТ СН'!$F$6-'СЕТ СН'!$F$23</f>
        <v>961.12239109000006</v>
      </c>
      <c r="F31" s="36">
        <f>SUMIFS(СВЦЭМ!$D$33:$D$776,СВЦЭМ!$A$33:$A$776,$A31,СВЦЭМ!$B$33:$B$776,F$11)+'СЕТ СН'!$F$11+СВЦЭМ!$D$10+'СЕТ СН'!$F$6-'СЕТ СН'!$F$23</f>
        <v>964.35254884000005</v>
      </c>
      <c r="G31" s="36">
        <f>SUMIFS(СВЦЭМ!$D$33:$D$776,СВЦЭМ!$A$33:$A$776,$A31,СВЦЭМ!$B$33:$B$776,G$11)+'СЕТ СН'!$F$11+СВЦЭМ!$D$10+'СЕТ СН'!$F$6-'СЕТ СН'!$F$23</f>
        <v>955.89743594000004</v>
      </c>
      <c r="H31" s="36">
        <f>SUMIFS(СВЦЭМ!$D$33:$D$776,СВЦЭМ!$A$33:$A$776,$A31,СВЦЭМ!$B$33:$B$776,H$11)+'СЕТ СН'!$F$11+СВЦЭМ!$D$10+'СЕТ СН'!$F$6-'СЕТ СН'!$F$23</f>
        <v>928.12891306000006</v>
      </c>
      <c r="I31" s="36">
        <f>SUMIFS(СВЦЭМ!$D$33:$D$776,СВЦЭМ!$A$33:$A$776,$A31,СВЦЭМ!$B$33:$B$776,I$11)+'СЕТ СН'!$F$11+СВЦЭМ!$D$10+'СЕТ СН'!$F$6-'СЕТ СН'!$F$23</f>
        <v>895.24702278000007</v>
      </c>
      <c r="J31" s="36">
        <f>SUMIFS(СВЦЭМ!$D$33:$D$776,СВЦЭМ!$A$33:$A$776,$A31,СВЦЭМ!$B$33:$B$776,J$11)+'СЕТ СН'!$F$11+СВЦЭМ!$D$10+'СЕТ СН'!$F$6-'СЕТ СН'!$F$23</f>
        <v>860.74938944000007</v>
      </c>
      <c r="K31" s="36">
        <f>SUMIFS(СВЦЭМ!$D$33:$D$776,СВЦЭМ!$A$33:$A$776,$A31,СВЦЭМ!$B$33:$B$776,K$11)+'СЕТ СН'!$F$11+СВЦЭМ!$D$10+'СЕТ СН'!$F$6-'СЕТ СН'!$F$23</f>
        <v>845.81325809000009</v>
      </c>
      <c r="L31" s="36">
        <f>SUMIFS(СВЦЭМ!$D$33:$D$776,СВЦЭМ!$A$33:$A$776,$A31,СВЦЭМ!$B$33:$B$776,L$11)+'СЕТ СН'!$F$11+СВЦЭМ!$D$10+'СЕТ СН'!$F$6-'СЕТ СН'!$F$23</f>
        <v>847.01559626000005</v>
      </c>
      <c r="M31" s="36">
        <f>SUMIFS(СВЦЭМ!$D$33:$D$776,СВЦЭМ!$A$33:$A$776,$A31,СВЦЭМ!$B$33:$B$776,M$11)+'СЕТ СН'!$F$11+СВЦЭМ!$D$10+'СЕТ СН'!$F$6-'СЕТ СН'!$F$23</f>
        <v>856.48395296000012</v>
      </c>
      <c r="N31" s="36">
        <f>SUMIFS(СВЦЭМ!$D$33:$D$776,СВЦЭМ!$A$33:$A$776,$A31,СВЦЭМ!$B$33:$B$776,N$11)+'СЕТ СН'!$F$11+СВЦЭМ!$D$10+'СЕТ СН'!$F$6-'СЕТ СН'!$F$23</f>
        <v>882.1444859400001</v>
      </c>
      <c r="O31" s="36">
        <f>SUMIFS(СВЦЭМ!$D$33:$D$776,СВЦЭМ!$A$33:$A$776,$A31,СВЦЭМ!$B$33:$B$776,O$11)+'СЕТ СН'!$F$11+СВЦЭМ!$D$10+'СЕТ СН'!$F$6-'СЕТ СН'!$F$23</f>
        <v>902.63971039000012</v>
      </c>
      <c r="P31" s="36">
        <f>SUMIFS(СВЦЭМ!$D$33:$D$776,СВЦЭМ!$A$33:$A$776,$A31,СВЦЭМ!$B$33:$B$776,P$11)+'СЕТ СН'!$F$11+СВЦЭМ!$D$10+'СЕТ СН'!$F$6-'СЕТ СН'!$F$23</f>
        <v>918.05101780000007</v>
      </c>
      <c r="Q31" s="36">
        <f>SUMIFS(СВЦЭМ!$D$33:$D$776,СВЦЭМ!$A$33:$A$776,$A31,СВЦЭМ!$B$33:$B$776,Q$11)+'СЕТ СН'!$F$11+СВЦЭМ!$D$10+'СЕТ СН'!$F$6-'СЕТ СН'!$F$23</f>
        <v>933.29892284000005</v>
      </c>
      <c r="R31" s="36">
        <f>SUMIFS(СВЦЭМ!$D$33:$D$776,СВЦЭМ!$A$33:$A$776,$A31,СВЦЭМ!$B$33:$B$776,R$11)+'СЕТ СН'!$F$11+СВЦЭМ!$D$10+'СЕТ СН'!$F$6-'СЕТ СН'!$F$23</f>
        <v>928.07511167000007</v>
      </c>
      <c r="S31" s="36">
        <f>SUMIFS(СВЦЭМ!$D$33:$D$776,СВЦЭМ!$A$33:$A$776,$A31,СВЦЭМ!$B$33:$B$776,S$11)+'СЕТ СН'!$F$11+СВЦЭМ!$D$10+'СЕТ СН'!$F$6-'СЕТ СН'!$F$23</f>
        <v>896.48505290000014</v>
      </c>
      <c r="T31" s="36">
        <f>SUMIFS(СВЦЭМ!$D$33:$D$776,СВЦЭМ!$A$33:$A$776,$A31,СВЦЭМ!$B$33:$B$776,T$11)+'СЕТ СН'!$F$11+СВЦЭМ!$D$10+'СЕТ СН'!$F$6-'СЕТ СН'!$F$23</f>
        <v>868.57305409000014</v>
      </c>
      <c r="U31" s="36">
        <f>SUMIFS(СВЦЭМ!$D$33:$D$776,СВЦЭМ!$A$33:$A$776,$A31,СВЦЭМ!$B$33:$B$776,U$11)+'СЕТ СН'!$F$11+СВЦЭМ!$D$10+'СЕТ СН'!$F$6-'СЕТ СН'!$F$23</f>
        <v>849.8077127900001</v>
      </c>
      <c r="V31" s="36">
        <f>SUMIFS(СВЦЭМ!$D$33:$D$776,СВЦЭМ!$A$33:$A$776,$A31,СВЦЭМ!$B$33:$B$776,V$11)+'СЕТ СН'!$F$11+СВЦЭМ!$D$10+'СЕТ СН'!$F$6-'СЕТ СН'!$F$23</f>
        <v>853.24982452000006</v>
      </c>
      <c r="W31" s="36">
        <f>SUMIFS(СВЦЭМ!$D$33:$D$776,СВЦЭМ!$A$33:$A$776,$A31,СВЦЭМ!$B$33:$B$776,W$11)+'СЕТ СН'!$F$11+СВЦЭМ!$D$10+'СЕТ СН'!$F$6-'СЕТ СН'!$F$23</f>
        <v>872.50872227000013</v>
      </c>
      <c r="X31" s="36">
        <f>SUMIFS(СВЦЭМ!$D$33:$D$776,СВЦЭМ!$A$33:$A$776,$A31,СВЦЭМ!$B$33:$B$776,X$11)+'СЕТ СН'!$F$11+СВЦЭМ!$D$10+'СЕТ СН'!$F$6-'СЕТ СН'!$F$23</f>
        <v>889.99608639000007</v>
      </c>
      <c r="Y31" s="36">
        <f>SUMIFS(СВЦЭМ!$D$33:$D$776,СВЦЭМ!$A$33:$A$776,$A31,СВЦЭМ!$B$33:$B$776,Y$11)+'СЕТ СН'!$F$11+СВЦЭМ!$D$10+'СЕТ СН'!$F$6-'СЕТ СН'!$F$23</f>
        <v>901.47106038000004</v>
      </c>
    </row>
    <row r="32" spans="1:25" ht="15.75" x14ac:dyDescent="0.2">
      <c r="A32" s="35">
        <f t="shared" si="0"/>
        <v>43882</v>
      </c>
      <c r="B32" s="36">
        <f>SUMIFS(СВЦЭМ!$D$33:$D$776,СВЦЭМ!$A$33:$A$776,$A32,СВЦЭМ!$B$33:$B$776,B$11)+'СЕТ СН'!$F$11+СВЦЭМ!$D$10+'СЕТ СН'!$F$6-'СЕТ СН'!$F$23</f>
        <v>914.28626565000013</v>
      </c>
      <c r="C32" s="36">
        <f>SUMIFS(СВЦЭМ!$D$33:$D$776,СВЦЭМ!$A$33:$A$776,$A32,СВЦЭМ!$B$33:$B$776,C$11)+'СЕТ СН'!$F$11+СВЦЭМ!$D$10+'СЕТ СН'!$F$6-'СЕТ СН'!$F$23</f>
        <v>937.2203844500001</v>
      </c>
      <c r="D32" s="36">
        <f>SUMIFS(СВЦЭМ!$D$33:$D$776,СВЦЭМ!$A$33:$A$776,$A32,СВЦЭМ!$B$33:$B$776,D$11)+'СЕТ СН'!$F$11+СВЦЭМ!$D$10+'СЕТ СН'!$F$6-'СЕТ СН'!$F$23</f>
        <v>950.49795812000013</v>
      </c>
      <c r="E32" s="36">
        <f>SUMIFS(СВЦЭМ!$D$33:$D$776,СВЦЭМ!$A$33:$A$776,$A32,СВЦЭМ!$B$33:$B$776,E$11)+'СЕТ СН'!$F$11+СВЦЭМ!$D$10+'СЕТ СН'!$F$6-'СЕТ СН'!$F$23</f>
        <v>954.12657654000009</v>
      </c>
      <c r="F32" s="36">
        <f>SUMIFS(СВЦЭМ!$D$33:$D$776,СВЦЭМ!$A$33:$A$776,$A32,СВЦЭМ!$B$33:$B$776,F$11)+'СЕТ СН'!$F$11+СВЦЭМ!$D$10+'СЕТ СН'!$F$6-'СЕТ СН'!$F$23</f>
        <v>942.18030001000011</v>
      </c>
      <c r="G32" s="36">
        <f>SUMIFS(СВЦЭМ!$D$33:$D$776,СВЦЭМ!$A$33:$A$776,$A32,СВЦЭМ!$B$33:$B$776,G$11)+'СЕТ СН'!$F$11+СВЦЭМ!$D$10+'СЕТ СН'!$F$6-'СЕТ СН'!$F$23</f>
        <v>919.48792192000008</v>
      </c>
      <c r="H32" s="36">
        <f>SUMIFS(СВЦЭМ!$D$33:$D$776,СВЦЭМ!$A$33:$A$776,$A32,СВЦЭМ!$B$33:$B$776,H$11)+'СЕТ СН'!$F$11+СВЦЭМ!$D$10+'СЕТ СН'!$F$6-'СЕТ СН'!$F$23</f>
        <v>900.48860674000014</v>
      </c>
      <c r="I32" s="36">
        <f>SUMIFS(СВЦЭМ!$D$33:$D$776,СВЦЭМ!$A$33:$A$776,$A32,СВЦЭМ!$B$33:$B$776,I$11)+'СЕТ СН'!$F$11+СВЦЭМ!$D$10+'СЕТ СН'!$F$6-'СЕТ СН'!$F$23</f>
        <v>883.34480907000011</v>
      </c>
      <c r="J32" s="36">
        <f>SUMIFS(СВЦЭМ!$D$33:$D$776,СВЦЭМ!$A$33:$A$776,$A32,СВЦЭМ!$B$33:$B$776,J$11)+'СЕТ СН'!$F$11+СВЦЭМ!$D$10+'СЕТ СН'!$F$6-'СЕТ СН'!$F$23</f>
        <v>861.80509637000011</v>
      </c>
      <c r="K32" s="36">
        <f>SUMIFS(СВЦЭМ!$D$33:$D$776,СВЦЭМ!$A$33:$A$776,$A32,СВЦЭМ!$B$33:$B$776,K$11)+'СЕТ СН'!$F$11+СВЦЭМ!$D$10+'СЕТ СН'!$F$6-'СЕТ СН'!$F$23</f>
        <v>856.61256777000006</v>
      </c>
      <c r="L32" s="36">
        <f>SUMIFS(СВЦЭМ!$D$33:$D$776,СВЦЭМ!$A$33:$A$776,$A32,СВЦЭМ!$B$33:$B$776,L$11)+'СЕТ СН'!$F$11+СВЦЭМ!$D$10+'СЕТ СН'!$F$6-'СЕТ СН'!$F$23</f>
        <v>860.01059987000008</v>
      </c>
      <c r="M32" s="36">
        <f>SUMIFS(СВЦЭМ!$D$33:$D$776,СВЦЭМ!$A$33:$A$776,$A32,СВЦЭМ!$B$33:$B$776,M$11)+'СЕТ СН'!$F$11+СВЦЭМ!$D$10+'СЕТ СН'!$F$6-'СЕТ СН'!$F$23</f>
        <v>872.4731652700001</v>
      </c>
      <c r="N32" s="36">
        <f>SUMIFS(СВЦЭМ!$D$33:$D$776,СВЦЭМ!$A$33:$A$776,$A32,СВЦЭМ!$B$33:$B$776,N$11)+'СЕТ СН'!$F$11+СВЦЭМ!$D$10+'СЕТ СН'!$F$6-'СЕТ СН'!$F$23</f>
        <v>891.93219768000006</v>
      </c>
      <c r="O32" s="36">
        <f>SUMIFS(СВЦЭМ!$D$33:$D$776,СВЦЭМ!$A$33:$A$776,$A32,СВЦЭМ!$B$33:$B$776,O$11)+'СЕТ СН'!$F$11+СВЦЭМ!$D$10+'СЕТ СН'!$F$6-'СЕТ СН'!$F$23</f>
        <v>912.52566797000009</v>
      </c>
      <c r="P32" s="36">
        <f>SUMIFS(СВЦЭМ!$D$33:$D$776,СВЦЭМ!$A$33:$A$776,$A32,СВЦЭМ!$B$33:$B$776,P$11)+'СЕТ СН'!$F$11+СВЦЭМ!$D$10+'СЕТ СН'!$F$6-'СЕТ СН'!$F$23</f>
        <v>924.14338538000004</v>
      </c>
      <c r="Q32" s="36">
        <f>SUMIFS(СВЦЭМ!$D$33:$D$776,СВЦЭМ!$A$33:$A$776,$A32,СВЦЭМ!$B$33:$B$776,Q$11)+'СЕТ СН'!$F$11+СВЦЭМ!$D$10+'СЕТ СН'!$F$6-'СЕТ СН'!$F$23</f>
        <v>931.02851851000014</v>
      </c>
      <c r="R32" s="36">
        <f>SUMIFS(СВЦЭМ!$D$33:$D$776,СВЦЭМ!$A$33:$A$776,$A32,СВЦЭМ!$B$33:$B$776,R$11)+'СЕТ СН'!$F$11+СВЦЭМ!$D$10+'СЕТ СН'!$F$6-'СЕТ СН'!$F$23</f>
        <v>927.98482593000006</v>
      </c>
      <c r="S32" s="36">
        <f>SUMIFS(СВЦЭМ!$D$33:$D$776,СВЦЭМ!$A$33:$A$776,$A32,СВЦЭМ!$B$33:$B$776,S$11)+'СЕТ СН'!$F$11+СВЦЭМ!$D$10+'СЕТ СН'!$F$6-'СЕТ СН'!$F$23</f>
        <v>910.38393497000004</v>
      </c>
      <c r="T32" s="36">
        <f>SUMIFS(СВЦЭМ!$D$33:$D$776,СВЦЭМ!$A$33:$A$776,$A32,СВЦЭМ!$B$33:$B$776,T$11)+'СЕТ СН'!$F$11+СВЦЭМ!$D$10+'СЕТ СН'!$F$6-'СЕТ СН'!$F$23</f>
        <v>878.90963751000004</v>
      </c>
      <c r="U32" s="36">
        <f>SUMIFS(СВЦЭМ!$D$33:$D$776,СВЦЭМ!$A$33:$A$776,$A32,СВЦЭМ!$B$33:$B$776,U$11)+'СЕТ СН'!$F$11+СВЦЭМ!$D$10+'СЕТ СН'!$F$6-'СЕТ СН'!$F$23</f>
        <v>856.72202594000009</v>
      </c>
      <c r="V32" s="36">
        <f>SUMIFS(СВЦЭМ!$D$33:$D$776,СВЦЭМ!$A$33:$A$776,$A32,СВЦЭМ!$B$33:$B$776,V$11)+'СЕТ СН'!$F$11+СВЦЭМ!$D$10+'СЕТ СН'!$F$6-'СЕТ СН'!$F$23</f>
        <v>825.93479740000009</v>
      </c>
      <c r="W32" s="36">
        <f>SUMIFS(СВЦЭМ!$D$33:$D$776,СВЦЭМ!$A$33:$A$776,$A32,СВЦЭМ!$B$33:$B$776,W$11)+'СЕТ СН'!$F$11+СВЦЭМ!$D$10+'СЕТ СН'!$F$6-'СЕТ СН'!$F$23</f>
        <v>831.36302982000007</v>
      </c>
      <c r="X32" s="36">
        <f>SUMIFS(СВЦЭМ!$D$33:$D$776,СВЦЭМ!$A$33:$A$776,$A32,СВЦЭМ!$B$33:$B$776,X$11)+'СЕТ СН'!$F$11+СВЦЭМ!$D$10+'СЕТ СН'!$F$6-'СЕТ СН'!$F$23</f>
        <v>839.47347109000009</v>
      </c>
      <c r="Y32" s="36">
        <f>SUMIFS(СВЦЭМ!$D$33:$D$776,СВЦЭМ!$A$33:$A$776,$A32,СВЦЭМ!$B$33:$B$776,Y$11)+'СЕТ СН'!$F$11+СВЦЭМ!$D$10+'СЕТ СН'!$F$6-'СЕТ СН'!$F$23</f>
        <v>860.05009059000008</v>
      </c>
    </row>
    <row r="33" spans="1:27" ht="15.75" x14ac:dyDescent="0.2">
      <c r="A33" s="35">
        <f t="shared" si="0"/>
        <v>43883</v>
      </c>
      <c r="B33" s="36">
        <f>SUMIFS(СВЦЭМ!$D$33:$D$776,СВЦЭМ!$A$33:$A$776,$A33,СВЦЭМ!$B$33:$B$776,B$11)+'СЕТ СН'!$F$11+СВЦЭМ!$D$10+'СЕТ СН'!$F$6-'СЕТ СН'!$F$23</f>
        <v>889.94701428000008</v>
      </c>
      <c r="C33" s="36">
        <f>SUMIFS(СВЦЭМ!$D$33:$D$776,СВЦЭМ!$A$33:$A$776,$A33,СВЦЭМ!$B$33:$B$776,C$11)+'СЕТ СН'!$F$11+СВЦЭМ!$D$10+'СЕТ СН'!$F$6-'СЕТ СН'!$F$23</f>
        <v>906.3148027200001</v>
      </c>
      <c r="D33" s="36">
        <f>SUMIFS(СВЦЭМ!$D$33:$D$776,СВЦЭМ!$A$33:$A$776,$A33,СВЦЭМ!$B$33:$B$776,D$11)+'СЕТ СН'!$F$11+СВЦЭМ!$D$10+'СЕТ СН'!$F$6-'СЕТ СН'!$F$23</f>
        <v>911.08547955000006</v>
      </c>
      <c r="E33" s="36">
        <f>SUMIFS(СВЦЭМ!$D$33:$D$776,СВЦЭМ!$A$33:$A$776,$A33,СВЦЭМ!$B$33:$B$776,E$11)+'СЕТ СН'!$F$11+СВЦЭМ!$D$10+'СЕТ СН'!$F$6-'СЕТ СН'!$F$23</f>
        <v>912.33863821000011</v>
      </c>
      <c r="F33" s="36">
        <f>SUMIFS(СВЦЭМ!$D$33:$D$776,СВЦЭМ!$A$33:$A$776,$A33,СВЦЭМ!$B$33:$B$776,F$11)+'СЕТ СН'!$F$11+СВЦЭМ!$D$10+'СЕТ СН'!$F$6-'СЕТ СН'!$F$23</f>
        <v>909.17889172000014</v>
      </c>
      <c r="G33" s="36">
        <f>SUMIFS(СВЦЭМ!$D$33:$D$776,СВЦЭМ!$A$33:$A$776,$A33,СВЦЭМ!$B$33:$B$776,G$11)+'СЕТ СН'!$F$11+СВЦЭМ!$D$10+'СЕТ СН'!$F$6-'СЕТ СН'!$F$23</f>
        <v>901.39952828000014</v>
      </c>
      <c r="H33" s="36">
        <f>SUMIFS(СВЦЭМ!$D$33:$D$776,СВЦЭМ!$A$33:$A$776,$A33,СВЦЭМ!$B$33:$B$776,H$11)+'СЕТ СН'!$F$11+СВЦЭМ!$D$10+'СЕТ СН'!$F$6-'СЕТ СН'!$F$23</f>
        <v>880.55487566000011</v>
      </c>
      <c r="I33" s="36">
        <f>SUMIFS(СВЦЭМ!$D$33:$D$776,СВЦЭМ!$A$33:$A$776,$A33,СВЦЭМ!$B$33:$B$776,I$11)+'СЕТ СН'!$F$11+СВЦЭМ!$D$10+'СЕТ СН'!$F$6-'СЕТ СН'!$F$23</f>
        <v>849.61572395000007</v>
      </c>
      <c r="J33" s="36">
        <f>SUMIFS(СВЦЭМ!$D$33:$D$776,СВЦЭМ!$A$33:$A$776,$A33,СВЦЭМ!$B$33:$B$776,J$11)+'СЕТ СН'!$F$11+СВЦЭМ!$D$10+'СЕТ СН'!$F$6-'СЕТ СН'!$F$23</f>
        <v>854.16689195000004</v>
      </c>
      <c r="K33" s="36">
        <f>SUMIFS(СВЦЭМ!$D$33:$D$776,СВЦЭМ!$A$33:$A$776,$A33,СВЦЭМ!$B$33:$B$776,K$11)+'СЕТ СН'!$F$11+СВЦЭМ!$D$10+'СЕТ СН'!$F$6-'СЕТ СН'!$F$23</f>
        <v>863.26431577000005</v>
      </c>
      <c r="L33" s="36">
        <f>SUMIFS(СВЦЭМ!$D$33:$D$776,СВЦЭМ!$A$33:$A$776,$A33,СВЦЭМ!$B$33:$B$776,L$11)+'СЕТ СН'!$F$11+СВЦЭМ!$D$10+'СЕТ СН'!$F$6-'СЕТ СН'!$F$23</f>
        <v>873.20058749000009</v>
      </c>
      <c r="M33" s="36">
        <f>SUMIFS(СВЦЭМ!$D$33:$D$776,СВЦЭМ!$A$33:$A$776,$A33,СВЦЭМ!$B$33:$B$776,M$11)+'СЕТ СН'!$F$11+СВЦЭМ!$D$10+'СЕТ СН'!$F$6-'СЕТ СН'!$F$23</f>
        <v>881.32464106000009</v>
      </c>
      <c r="N33" s="36">
        <f>SUMIFS(СВЦЭМ!$D$33:$D$776,СВЦЭМ!$A$33:$A$776,$A33,СВЦЭМ!$B$33:$B$776,N$11)+'СЕТ СН'!$F$11+СВЦЭМ!$D$10+'СЕТ СН'!$F$6-'СЕТ СН'!$F$23</f>
        <v>883.38026306000006</v>
      </c>
      <c r="O33" s="36">
        <f>SUMIFS(СВЦЭМ!$D$33:$D$776,СВЦЭМ!$A$33:$A$776,$A33,СВЦЭМ!$B$33:$B$776,O$11)+'СЕТ СН'!$F$11+СВЦЭМ!$D$10+'СЕТ СН'!$F$6-'СЕТ СН'!$F$23</f>
        <v>883.28224401000011</v>
      </c>
      <c r="P33" s="36">
        <f>SUMIFS(СВЦЭМ!$D$33:$D$776,СВЦЭМ!$A$33:$A$776,$A33,СВЦЭМ!$B$33:$B$776,P$11)+'СЕТ СН'!$F$11+СВЦЭМ!$D$10+'СЕТ СН'!$F$6-'СЕТ СН'!$F$23</f>
        <v>877.4262330900001</v>
      </c>
      <c r="Q33" s="36">
        <f>SUMIFS(СВЦЭМ!$D$33:$D$776,СВЦЭМ!$A$33:$A$776,$A33,СВЦЭМ!$B$33:$B$776,Q$11)+'СЕТ СН'!$F$11+СВЦЭМ!$D$10+'СЕТ СН'!$F$6-'СЕТ СН'!$F$23</f>
        <v>873.40688126000009</v>
      </c>
      <c r="R33" s="36">
        <f>SUMIFS(СВЦЭМ!$D$33:$D$776,СВЦЭМ!$A$33:$A$776,$A33,СВЦЭМ!$B$33:$B$776,R$11)+'СЕТ СН'!$F$11+СВЦЭМ!$D$10+'СЕТ СН'!$F$6-'СЕТ СН'!$F$23</f>
        <v>868.33334391000005</v>
      </c>
      <c r="S33" s="36">
        <f>SUMIFS(СВЦЭМ!$D$33:$D$776,СВЦЭМ!$A$33:$A$776,$A33,СВЦЭМ!$B$33:$B$776,S$11)+'СЕТ СН'!$F$11+СВЦЭМ!$D$10+'СЕТ СН'!$F$6-'СЕТ СН'!$F$23</f>
        <v>869.97908804000008</v>
      </c>
      <c r="T33" s="36">
        <f>SUMIFS(СВЦЭМ!$D$33:$D$776,СВЦЭМ!$A$33:$A$776,$A33,СВЦЭМ!$B$33:$B$776,T$11)+'СЕТ СН'!$F$11+СВЦЭМ!$D$10+'СЕТ СН'!$F$6-'СЕТ СН'!$F$23</f>
        <v>873.08474989000013</v>
      </c>
      <c r="U33" s="36">
        <f>SUMIFS(СВЦЭМ!$D$33:$D$776,СВЦЭМ!$A$33:$A$776,$A33,СВЦЭМ!$B$33:$B$776,U$11)+'СЕТ СН'!$F$11+СВЦЭМ!$D$10+'СЕТ СН'!$F$6-'СЕТ СН'!$F$23</f>
        <v>876.93010316000004</v>
      </c>
      <c r="V33" s="36">
        <f>SUMIFS(СВЦЭМ!$D$33:$D$776,СВЦЭМ!$A$33:$A$776,$A33,СВЦЭМ!$B$33:$B$776,V$11)+'СЕТ СН'!$F$11+СВЦЭМ!$D$10+'СЕТ СН'!$F$6-'СЕТ СН'!$F$23</f>
        <v>885.13261413000009</v>
      </c>
      <c r="W33" s="36">
        <f>SUMIFS(СВЦЭМ!$D$33:$D$776,СВЦЭМ!$A$33:$A$776,$A33,СВЦЭМ!$B$33:$B$776,W$11)+'СЕТ СН'!$F$11+СВЦЭМ!$D$10+'СЕТ СН'!$F$6-'СЕТ СН'!$F$23</f>
        <v>882.52596726000013</v>
      </c>
      <c r="X33" s="36">
        <f>SUMIFS(СВЦЭМ!$D$33:$D$776,СВЦЭМ!$A$33:$A$776,$A33,СВЦЭМ!$B$33:$B$776,X$11)+'СЕТ СН'!$F$11+СВЦЭМ!$D$10+'СЕТ СН'!$F$6-'СЕТ СН'!$F$23</f>
        <v>873.03536141000006</v>
      </c>
      <c r="Y33" s="36">
        <f>SUMIFS(СВЦЭМ!$D$33:$D$776,СВЦЭМ!$A$33:$A$776,$A33,СВЦЭМ!$B$33:$B$776,Y$11)+'СЕТ СН'!$F$11+СВЦЭМ!$D$10+'СЕТ СН'!$F$6-'СЕТ СН'!$F$23</f>
        <v>863.28750229000013</v>
      </c>
    </row>
    <row r="34" spans="1:27" ht="15.75" x14ac:dyDescent="0.2">
      <c r="A34" s="35">
        <f t="shared" si="0"/>
        <v>43884</v>
      </c>
      <c r="B34" s="36">
        <f>SUMIFS(СВЦЭМ!$D$33:$D$776,СВЦЭМ!$A$33:$A$776,$A34,СВЦЭМ!$B$33:$B$776,B$11)+'СЕТ СН'!$F$11+СВЦЭМ!$D$10+'СЕТ СН'!$F$6-'СЕТ СН'!$F$23</f>
        <v>896.55044635000013</v>
      </c>
      <c r="C34" s="36">
        <f>SUMIFS(СВЦЭМ!$D$33:$D$776,СВЦЭМ!$A$33:$A$776,$A34,СВЦЭМ!$B$33:$B$776,C$11)+'СЕТ СН'!$F$11+СВЦЭМ!$D$10+'СЕТ СН'!$F$6-'СЕТ СН'!$F$23</f>
        <v>914.72162432000005</v>
      </c>
      <c r="D34" s="36">
        <f>SUMIFS(СВЦЭМ!$D$33:$D$776,СВЦЭМ!$A$33:$A$776,$A34,СВЦЭМ!$B$33:$B$776,D$11)+'СЕТ СН'!$F$11+СВЦЭМ!$D$10+'СЕТ СН'!$F$6-'СЕТ СН'!$F$23</f>
        <v>925.91258382000012</v>
      </c>
      <c r="E34" s="36">
        <f>SUMIFS(СВЦЭМ!$D$33:$D$776,СВЦЭМ!$A$33:$A$776,$A34,СВЦЭМ!$B$33:$B$776,E$11)+'СЕТ СН'!$F$11+СВЦЭМ!$D$10+'СЕТ СН'!$F$6-'СЕТ СН'!$F$23</f>
        <v>931.09353305000013</v>
      </c>
      <c r="F34" s="36">
        <f>SUMIFS(СВЦЭМ!$D$33:$D$776,СВЦЭМ!$A$33:$A$776,$A34,СВЦЭМ!$B$33:$B$776,F$11)+'СЕТ СН'!$F$11+СВЦЭМ!$D$10+'СЕТ СН'!$F$6-'СЕТ СН'!$F$23</f>
        <v>933.35881118000009</v>
      </c>
      <c r="G34" s="36">
        <f>SUMIFS(СВЦЭМ!$D$33:$D$776,СВЦЭМ!$A$33:$A$776,$A34,СВЦЭМ!$B$33:$B$776,G$11)+'СЕТ СН'!$F$11+СВЦЭМ!$D$10+'СЕТ СН'!$F$6-'СЕТ СН'!$F$23</f>
        <v>935.26777506000008</v>
      </c>
      <c r="H34" s="36">
        <f>SUMIFS(СВЦЭМ!$D$33:$D$776,СВЦЭМ!$A$33:$A$776,$A34,СВЦЭМ!$B$33:$B$776,H$11)+'СЕТ СН'!$F$11+СВЦЭМ!$D$10+'СЕТ СН'!$F$6-'СЕТ СН'!$F$23</f>
        <v>924.03700347000006</v>
      </c>
      <c r="I34" s="36">
        <f>SUMIFS(СВЦЭМ!$D$33:$D$776,СВЦЭМ!$A$33:$A$776,$A34,СВЦЭМ!$B$33:$B$776,I$11)+'СЕТ СН'!$F$11+СВЦЭМ!$D$10+'СЕТ СН'!$F$6-'СЕТ СН'!$F$23</f>
        <v>912.49695300000008</v>
      </c>
      <c r="J34" s="36">
        <f>SUMIFS(СВЦЭМ!$D$33:$D$776,СВЦЭМ!$A$33:$A$776,$A34,СВЦЭМ!$B$33:$B$776,J$11)+'СЕТ СН'!$F$11+СВЦЭМ!$D$10+'СЕТ СН'!$F$6-'СЕТ СН'!$F$23</f>
        <v>885.11718987000006</v>
      </c>
      <c r="K34" s="36">
        <f>SUMIFS(СВЦЭМ!$D$33:$D$776,СВЦЭМ!$A$33:$A$776,$A34,СВЦЭМ!$B$33:$B$776,K$11)+'СЕТ СН'!$F$11+СВЦЭМ!$D$10+'СЕТ СН'!$F$6-'СЕТ СН'!$F$23</f>
        <v>844.21407984000007</v>
      </c>
      <c r="L34" s="36">
        <f>SUMIFS(СВЦЭМ!$D$33:$D$776,СВЦЭМ!$A$33:$A$776,$A34,СВЦЭМ!$B$33:$B$776,L$11)+'СЕТ СН'!$F$11+СВЦЭМ!$D$10+'СЕТ СН'!$F$6-'СЕТ СН'!$F$23</f>
        <v>825.42726296000012</v>
      </c>
      <c r="M34" s="36">
        <f>SUMIFS(СВЦЭМ!$D$33:$D$776,СВЦЭМ!$A$33:$A$776,$A34,СВЦЭМ!$B$33:$B$776,M$11)+'СЕТ СН'!$F$11+СВЦЭМ!$D$10+'СЕТ СН'!$F$6-'СЕТ СН'!$F$23</f>
        <v>831.31622090000008</v>
      </c>
      <c r="N34" s="36">
        <f>SUMIFS(СВЦЭМ!$D$33:$D$776,СВЦЭМ!$A$33:$A$776,$A34,СВЦЭМ!$B$33:$B$776,N$11)+'СЕТ СН'!$F$11+СВЦЭМ!$D$10+'СЕТ СН'!$F$6-'СЕТ СН'!$F$23</f>
        <v>849.46355981000011</v>
      </c>
      <c r="O34" s="36">
        <f>SUMIFS(СВЦЭМ!$D$33:$D$776,СВЦЭМ!$A$33:$A$776,$A34,СВЦЭМ!$B$33:$B$776,O$11)+'СЕТ СН'!$F$11+СВЦЭМ!$D$10+'СЕТ СН'!$F$6-'СЕТ СН'!$F$23</f>
        <v>863.37423990000013</v>
      </c>
      <c r="P34" s="36">
        <f>SUMIFS(СВЦЭМ!$D$33:$D$776,СВЦЭМ!$A$33:$A$776,$A34,СВЦЭМ!$B$33:$B$776,P$11)+'СЕТ СН'!$F$11+СВЦЭМ!$D$10+'СЕТ СН'!$F$6-'СЕТ СН'!$F$23</f>
        <v>870.57596669000009</v>
      </c>
      <c r="Q34" s="36">
        <f>SUMIFS(СВЦЭМ!$D$33:$D$776,СВЦЭМ!$A$33:$A$776,$A34,СВЦЭМ!$B$33:$B$776,Q$11)+'СЕТ СН'!$F$11+СВЦЭМ!$D$10+'СЕТ СН'!$F$6-'СЕТ СН'!$F$23</f>
        <v>880.38526471000011</v>
      </c>
      <c r="R34" s="36">
        <f>SUMIFS(СВЦЭМ!$D$33:$D$776,СВЦЭМ!$A$33:$A$776,$A34,СВЦЭМ!$B$33:$B$776,R$11)+'СЕТ СН'!$F$11+СВЦЭМ!$D$10+'СЕТ СН'!$F$6-'СЕТ СН'!$F$23</f>
        <v>879.13116128000013</v>
      </c>
      <c r="S34" s="36">
        <f>SUMIFS(СВЦЭМ!$D$33:$D$776,СВЦЭМ!$A$33:$A$776,$A34,СВЦЭМ!$B$33:$B$776,S$11)+'СЕТ СН'!$F$11+СВЦЭМ!$D$10+'СЕТ СН'!$F$6-'СЕТ СН'!$F$23</f>
        <v>869.69688917000008</v>
      </c>
      <c r="T34" s="36">
        <f>SUMIFS(СВЦЭМ!$D$33:$D$776,СВЦЭМ!$A$33:$A$776,$A34,СВЦЭМ!$B$33:$B$776,T$11)+'СЕТ СН'!$F$11+СВЦЭМ!$D$10+'СЕТ СН'!$F$6-'СЕТ СН'!$F$23</f>
        <v>848.06400728000006</v>
      </c>
      <c r="U34" s="36">
        <f>SUMIFS(СВЦЭМ!$D$33:$D$776,СВЦЭМ!$A$33:$A$776,$A34,СВЦЭМ!$B$33:$B$776,U$11)+'СЕТ СН'!$F$11+СВЦЭМ!$D$10+'СЕТ СН'!$F$6-'СЕТ СН'!$F$23</f>
        <v>832.37743349000004</v>
      </c>
      <c r="V34" s="36">
        <f>SUMIFS(СВЦЭМ!$D$33:$D$776,СВЦЭМ!$A$33:$A$776,$A34,СВЦЭМ!$B$33:$B$776,V$11)+'СЕТ СН'!$F$11+СВЦЭМ!$D$10+'СЕТ СН'!$F$6-'СЕТ СН'!$F$23</f>
        <v>843.0405357300001</v>
      </c>
      <c r="W34" s="36">
        <f>SUMIFS(СВЦЭМ!$D$33:$D$776,СВЦЭМ!$A$33:$A$776,$A34,СВЦЭМ!$B$33:$B$776,W$11)+'СЕТ СН'!$F$11+СВЦЭМ!$D$10+'СЕТ СН'!$F$6-'СЕТ СН'!$F$23</f>
        <v>854.15983610000012</v>
      </c>
      <c r="X34" s="36">
        <f>SUMIFS(СВЦЭМ!$D$33:$D$776,СВЦЭМ!$A$33:$A$776,$A34,СВЦЭМ!$B$33:$B$776,X$11)+'СЕТ СН'!$F$11+СВЦЭМ!$D$10+'СЕТ СН'!$F$6-'СЕТ СН'!$F$23</f>
        <v>873.03777892000005</v>
      </c>
      <c r="Y34" s="36">
        <f>SUMIFS(СВЦЭМ!$D$33:$D$776,СВЦЭМ!$A$33:$A$776,$A34,СВЦЭМ!$B$33:$B$776,Y$11)+'СЕТ СН'!$F$11+СВЦЭМ!$D$10+'СЕТ СН'!$F$6-'СЕТ СН'!$F$23</f>
        <v>891.32107937000012</v>
      </c>
    </row>
    <row r="35" spans="1:27" ht="15.75" x14ac:dyDescent="0.2">
      <c r="A35" s="35">
        <f t="shared" si="0"/>
        <v>43885</v>
      </c>
      <c r="B35" s="36">
        <f>SUMIFS(СВЦЭМ!$D$33:$D$776,СВЦЭМ!$A$33:$A$776,$A35,СВЦЭМ!$B$33:$B$776,B$11)+'СЕТ СН'!$F$11+СВЦЭМ!$D$10+'СЕТ СН'!$F$6-'СЕТ СН'!$F$23</f>
        <v>891.25345632000005</v>
      </c>
      <c r="C35" s="36">
        <f>SUMIFS(СВЦЭМ!$D$33:$D$776,СВЦЭМ!$A$33:$A$776,$A35,СВЦЭМ!$B$33:$B$776,C$11)+'СЕТ СН'!$F$11+СВЦЭМ!$D$10+'СЕТ СН'!$F$6-'СЕТ СН'!$F$23</f>
        <v>902.9729514500001</v>
      </c>
      <c r="D35" s="36">
        <f>SUMIFS(СВЦЭМ!$D$33:$D$776,СВЦЭМ!$A$33:$A$776,$A35,СВЦЭМ!$B$33:$B$776,D$11)+'СЕТ СН'!$F$11+СВЦЭМ!$D$10+'СЕТ СН'!$F$6-'СЕТ СН'!$F$23</f>
        <v>918.11224592000008</v>
      </c>
      <c r="E35" s="36">
        <f>SUMIFS(СВЦЭМ!$D$33:$D$776,СВЦЭМ!$A$33:$A$776,$A35,СВЦЭМ!$B$33:$B$776,E$11)+'СЕТ СН'!$F$11+СВЦЭМ!$D$10+'СЕТ СН'!$F$6-'СЕТ СН'!$F$23</f>
        <v>934.76021311000011</v>
      </c>
      <c r="F35" s="36">
        <f>SUMIFS(СВЦЭМ!$D$33:$D$776,СВЦЭМ!$A$33:$A$776,$A35,СВЦЭМ!$B$33:$B$776,F$11)+'СЕТ СН'!$F$11+СВЦЭМ!$D$10+'СЕТ СН'!$F$6-'СЕТ СН'!$F$23</f>
        <v>936.65476007000007</v>
      </c>
      <c r="G35" s="36">
        <f>SUMIFS(СВЦЭМ!$D$33:$D$776,СВЦЭМ!$A$33:$A$776,$A35,СВЦЭМ!$B$33:$B$776,G$11)+'СЕТ СН'!$F$11+СВЦЭМ!$D$10+'СЕТ СН'!$F$6-'СЕТ СН'!$F$23</f>
        <v>934.19555421000007</v>
      </c>
      <c r="H35" s="36">
        <f>SUMIFS(СВЦЭМ!$D$33:$D$776,СВЦЭМ!$A$33:$A$776,$A35,СВЦЭМ!$B$33:$B$776,H$11)+'СЕТ СН'!$F$11+СВЦЭМ!$D$10+'СЕТ СН'!$F$6-'СЕТ СН'!$F$23</f>
        <v>926.09994582000013</v>
      </c>
      <c r="I35" s="36">
        <f>SUMIFS(СВЦЭМ!$D$33:$D$776,СВЦЭМ!$A$33:$A$776,$A35,СВЦЭМ!$B$33:$B$776,I$11)+'СЕТ СН'!$F$11+СВЦЭМ!$D$10+'СЕТ СН'!$F$6-'СЕТ СН'!$F$23</f>
        <v>907.8460441200001</v>
      </c>
      <c r="J35" s="36">
        <f>SUMIFS(СВЦЭМ!$D$33:$D$776,СВЦЭМ!$A$33:$A$776,$A35,СВЦЭМ!$B$33:$B$776,J$11)+'СЕТ СН'!$F$11+СВЦЭМ!$D$10+'СЕТ СН'!$F$6-'СЕТ СН'!$F$23</f>
        <v>876.91695287000005</v>
      </c>
      <c r="K35" s="36">
        <f>SUMIFS(СВЦЭМ!$D$33:$D$776,СВЦЭМ!$A$33:$A$776,$A35,СВЦЭМ!$B$33:$B$776,K$11)+'СЕТ СН'!$F$11+СВЦЭМ!$D$10+'СЕТ СН'!$F$6-'СЕТ СН'!$F$23</f>
        <v>846.84013888000004</v>
      </c>
      <c r="L35" s="36">
        <f>SUMIFS(СВЦЭМ!$D$33:$D$776,СВЦЭМ!$A$33:$A$776,$A35,СВЦЭМ!$B$33:$B$776,L$11)+'СЕТ СН'!$F$11+СВЦЭМ!$D$10+'СЕТ СН'!$F$6-'СЕТ СН'!$F$23</f>
        <v>842.62027253000008</v>
      </c>
      <c r="M35" s="36">
        <f>SUMIFS(СВЦЭМ!$D$33:$D$776,СВЦЭМ!$A$33:$A$776,$A35,СВЦЭМ!$B$33:$B$776,M$11)+'СЕТ СН'!$F$11+СВЦЭМ!$D$10+'СЕТ СН'!$F$6-'СЕТ СН'!$F$23</f>
        <v>846.2381638600001</v>
      </c>
      <c r="N35" s="36">
        <f>SUMIFS(СВЦЭМ!$D$33:$D$776,СВЦЭМ!$A$33:$A$776,$A35,СВЦЭМ!$B$33:$B$776,N$11)+'СЕТ СН'!$F$11+СВЦЭМ!$D$10+'СЕТ СН'!$F$6-'СЕТ СН'!$F$23</f>
        <v>856.58829638000009</v>
      </c>
      <c r="O35" s="36">
        <f>SUMIFS(СВЦЭМ!$D$33:$D$776,СВЦЭМ!$A$33:$A$776,$A35,СВЦЭМ!$B$33:$B$776,O$11)+'СЕТ СН'!$F$11+СВЦЭМ!$D$10+'СЕТ СН'!$F$6-'СЕТ СН'!$F$23</f>
        <v>874.34912186000008</v>
      </c>
      <c r="P35" s="36">
        <f>SUMIFS(СВЦЭМ!$D$33:$D$776,СВЦЭМ!$A$33:$A$776,$A35,СВЦЭМ!$B$33:$B$776,P$11)+'СЕТ СН'!$F$11+СВЦЭМ!$D$10+'СЕТ СН'!$F$6-'СЕТ СН'!$F$23</f>
        <v>883.96550600000012</v>
      </c>
      <c r="Q35" s="36">
        <f>SUMIFS(СВЦЭМ!$D$33:$D$776,СВЦЭМ!$A$33:$A$776,$A35,СВЦЭМ!$B$33:$B$776,Q$11)+'СЕТ СН'!$F$11+СВЦЭМ!$D$10+'СЕТ СН'!$F$6-'СЕТ СН'!$F$23</f>
        <v>883.45703755000011</v>
      </c>
      <c r="R35" s="36">
        <f>SUMIFS(СВЦЭМ!$D$33:$D$776,СВЦЭМ!$A$33:$A$776,$A35,СВЦЭМ!$B$33:$B$776,R$11)+'СЕТ СН'!$F$11+СВЦЭМ!$D$10+'СЕТ СН'!$F$6-'СЕТ СН'!$F$23</f>
        <v>881.64785166000013</v>
      </c>
      <c r="S35" s="36">
        <f>SUMIFS(СВЦЭМ!$D$33:$D$776,СВЦЭМ!$A$33:$A$776,$A35,СВЦЭМ!$B$33:$B$776,S$11)+'СЕТ СН'!$F$11+СВЦЭМ!$D$10+'СЕТ СН'!$F$6-'СЕТ СН'!$F$23</f>
        <v>869.32818165000003</v>
      </c>
      <c r="T35" s="36">
        <f>SUMIFS(СВЦЭМ!$D$33:$D$776,СВЦЭМ!$A$33:$A$776,$A35,СВЦЭМ!$B$33:$B$776,T$11)+'СЕТ СН'!$F$11+СВЦЭМ!$D$10+'СЕТ СН'!$F$6-'СЕТ СН'!$F$23</f>
        <v>843.61242017000006</v>
      </c>
      <c r="U35" s="36">
        <f>SUMIFS(СВЦЭМ!$D$33:$D$776,СВЦЭМ!$A$33:$A$776,$A35,СВЦЭМ!$B$33:$B$776,U$11)+'СЕТ СН'!$F$11+СВЦЭМ!$D$10+'СЕТ СН'!$F$6-'СЕТ СН'!$F$23</f>
        <v>821.20764766000013</v>
      </c>
      <c r="V35" s="36">
        <f>SUMIFS(СВЦЭМ!$D$33:$D$776,СВЦЭМ!$A$33:$A$776,$A35,СВЦЭМ!$B$33:$B$776,V$11)+'СЕТ СН'!$F$11+СВЦЭМ!$D$10+'СЕТ СН'!$F$6-'СЕТ СН'!$F$23</f>
        <v>828.8856097800001</v>
      </c>
      <c r="W35" s="36">
        <f>SUMIFS(СВЦЭМ!$D$33:$D$776,СВЦЭМ!$A$33:$A$776,$A35,СВЦЭМ!$B$33:$B$776,W$11)+'СЕТ СН'!$F$11+СВЦЭМ!$D$10+'СЕТ СН'!$F$6-'СЕТ СН'!$F$23</f>
        <v>844.07127694000008</v>
      </c>
      <c r="X35" s="36">
        <f>SUMIFS(СВЦЭМ!$D$33:$D$776,СВЦЭМ!$A$33:$A$776,$A35,СВЦЭМ!$B$33:$B$776,X$11)+'СЕТ СН'!$F$11+СВЦЭМ!$D$10+'СЕТ СН'!$F$6-'СЕТ СН'!$F$23</f>
        <v>854.27374893000012</v>
      </c>
      <c r="Y35" s="36">
        <f>SUMIFS(СВЦЭМ!$D$33:$D$776,СВЦЭМ!$A$33:$A$776,$A35,СВЦЭМ!$B$33:$B$776,Y$11)+'СЕТ СН'!$F$11+СВЦЭМ!$D$10+'СЕТ СН'!$F$6-'СЕТ СН'!$F$23</f>
        <v>878.32012426000006</v>
      </c>
    </row>
    <row r="36" spans="1:27" ht="15.75" x14ac:dyDescent="0.2">
      <c r="A36" s="35">
        <f t="shared" si="0"/>
        <v>43886</v>
      </c>
      <c r="B36" s="36">
        <f>SUMIFS(СВЦЭМ!$D$33:$D$776,СВЦЭМ!$A$33:$A$776,$A36,СВЦЭМ!$B$33:$B$776,B$11)+'СЕТ СН'!$F$11+СВЦЭМ!$D$10+'СЕТ СН'!$F$6-'СЕТ СН'!$F$23</f>
        <v>921.63962079000009</v>
      </c>
      <c r="C36" s="36">
        <f>SUMIFS(СВЦЭМ!$D$33:$D$776,СВЦЭМ!$A$33:$A$776,$A36,СВЦЭМ!$B$33:$B$776,C$11)+'СЕТ СН'!$F$11+СВЦЭМ!$D$10+'СЕТ СН'!$F$6-'СЕТ СН'!$F$23</f>
        <v>930.23238386000014</v>
      </c>
      <c r="D36" s="36">
        <f>SUMIFS(СВЦЭМ!$D$33:$D$776,СВЦЭМ!$A$33:$A$776,$A36,СВЦЭМ!$B$33:$B$776,D$11)+'СЕТ СН'!$F$11+СВЦЭМ!$D$10+'СЕТ СН'!$F$6-'СЕТ СН'!$F$23</f>
        <v>947.6278090400001</v>
      </c>
      <c r="E36" s="36">
        <f>SUMIFS(СВЦЭМ!$D$33:$D$776,СВЦЭМ!$A$33:$A$776,$A36,СВЦЭМ!$B$33:$B$776,E$11)+'СЕТ СН'!$F$11+СВЦЭМ!$D$10+'СЕТ СН'!$F$6-'СЕТ СН'!$F$23</f>
        <v>964.03577595000013</v>
      </c>
      <c r="F36" s="36">
        <f>SUMIFS(СВЦЭМ!$D$33:$D$776,СВЦЭМ!$A$33:$A$776,$A36,СВЦЭМ!$B$33:$B$776,F$11)+'СЕТ СН'!$F$11+СВЦЭМ!$D$10+'СЕТ СН'!$F$6-'СЕТ СН'!$F$23</f>
        <v>953.34695668000006</v>
      </c>
      <c r="G36" s="36">
        <f>SUMIFS(СВЦЭМ!$D$33:$D$776,СВЦЭМ!$A$33:$A$776,$A36,СВЦЭМ!$B$33:$B$776,G$11)+'СЕТ СН'!$F$11+СВЦЭМ!$D$10+'СЕТ СН'!$F$6-'СЕТ СН'!$F$23</f>
        <v>933.41692688000012</v>
      </c>
      <c r="H36" s="36">
        <f>SUMIFS(СВЦЭМ!$D$33:$D$776,СВЦЭМ!$A$33:$A$776,$A36,СВЦЭМ!$B$33:$B$776,H$11)+'СЕТ СН'!$F$11+СВЦЭМ!$D$10+'СЕТ СН'!$F$6-'СЕТ СН'!$F$23</f>
        <v>907.40928049000013</v>
      </c>
      <c r="I36" s="36">
        <f>SUMIFS(СВЦЭМ!$D$33:$D$776,СВЦЭМ!$A$33:$A$776,$A36,СВЦЭМ!$B$33:$B$776,I$11)+'СЕТ СН'!$F$11+СВЦЭМ!$D$10+'СЕТ СН'!$F$6-'СЕТ СН'!$F$23</f>
        <v>882.80496502000005</v>
      </c>
      <c r="J36" s="36">
        <f>SUMIFS(СВЦЭМ!$D$33:$D$776,СВЦЭМ!$A$33:$A$776,$A36,СВЦЭМ!$B$33:$B$776,J$11)+'СЕТ СН'!$F$11+СВЦЭМ!$D$10+'СЕТ СН'!$F$6-'СЕТ СН'!$F$23</f>
        <v>859.85048645000006</v>
      </c>
      <c r="K36" s="36">
        <f>SUMIFS(СВЦЭМ!$D$33:$D$776,СВЦЭМ!$A$33:$A$776,$A36,СВЦЭМ!$B$33:$B$776,K$11)+'СЕТ СН'!$F$11+СВЦЭМ!$D$10+'СЕТ СН'!$F$6-'СЕТ СН'!$F$23</f>
        <v>841.48638037000012</v>
      </c>
      <c r="L36" s="36">
        <f>SUMIFS(СВЦЭМ!$D$33:$D$776,СВЦЭМ!$A$33:$A$776,$A36,СВЦЭМ!$B$33:$B$776,L$11)+'СЕТ СН'!$F$11+СВЦЭМ!$D$10+'СЕТ СН'!$F$6-'СЕТ СН'!$F$23</f>
        <v>841.26516633000006</v>
      </c>
      <c r="M36" s="36">
        <f>SUMIFS(СВЦЭМ!$D$33:$D$776,СВЦЭМ!$A$33:$A$776,$A36,СВЦЭМ!$B$33:$B$776,M$11)+'СЕТ СН'!$F$11+СВЦЭМ!$D$10+'СЕТ СН'!$F$6-'СЕТ СН'!$F$23</f>
        <v>851.45199558000013</v>
      </c>
      <c r="N36" s="36">
        <f>SUMIFS(СВЦЭМ!$D$33:$D$776,СВЦЭМ!$A$33:$A$776,$A36,СВЦЭМ!$B$33:$B$776,N$11)+'СЕТ СН'!$F$11+СВЦЭМ!$D$10+'СЕТ СН'!$F$6-'СЕТ СН'!$F$23</f>
        <v>862.33946427000012</v>
      </c>
      <c r="O36" s="36">
        <f>SUMIFS(СВЦЭМ!$D$33:$D$776,СВЦЭМ!$A$33:$A$776,$A36,СВЦЭМ!$B$33:$B$776,O$11)+'СЕТ СН'!$F$11+СВЦЭМ!$D$10+'СЕТ СН'!$F$6-'СЕТ СН'!$F$23</f>
        <v>879.68296246000011</v>
      </c>
      <c r="P36" s="36">
        <f>SUMIFS(СВЦЭМ!$D$33:$D$776,СВЦЭМ!$A$33:$A$776,$A36,СВЦЭМ!$B$33:$B$776,P$11)+'СЕТ СН'!$F$11+СВЦЭМ!$D$10+'СЕТ СН'!$F$6-'СЕТ СН'!$F$23</f>
        <v>911.8426651100001</v>
      </c>
      <c r="Q36" s="36">
        <f>SUMIFS(СВЦЭМ!$D$33:$D$776,СВЦЭМ!$A$33:$A$776,$A36,СВЦЭМ!$B$33:$B$776,Q$11)+'СЕТ СН'!$F$11+СВЦЭМ!$D$10+'СЕТ СН'!$F$6-'СЕТ СН'!$F$23</f>
        <v>929.55697840000005</v>
      </c>
      <c r="R36" s="36">
        <f>SUMIFS(СВЦЭМ!$D$33:$D$776,СВЦЭМ!$A$33:$A$776,$A36,СВЦЭМ!$B$33:$B$776,R$11)+'СЕТ СН'!$F$11+СВЦЭМ!$D$10+'СЕТ СН'!$F$6-'СЕТ СН'!$F$23</f>
        <v>928.09277855000005</v>
      </c>
      <c r="S36" s="36">
        <f>SUMIFS(СВЦЭМ!$D$33:$D$776,СВЦЭМ!$A$33:$A$776,$A36,СВЦЭМ!$B$33:$B$776,S$11)+'СЕТ СН'!$F$11+СВЦЭМ!$D$10+'СЕТ СН'!$F$6-'СЕТ СН'!$F$23</f>
        <v>890.44853335000005</v>
      </c>
      <c r="T36" s="36">
        <f>SUMIFS(СВЦЭМ!$D$33:$D$776,СВЦЭМ!$A$33:$A$776,$A36,СВЦЭМ!$B$33:$B$776,T$11)+'СЕТ СН'!$F$11+СВЦЭМ!$D$10+'СЕТ СН'!$F$6-'СЕТ СН'!$F$23</f>
        <v>857.71610278000014</v>
      </c>
      <c r="U36" s="36">
        <f>SUMIFS(СВЦЭМ!$D$33:$D$776,СВЦЭМ!$A$33:$A$776,$A36,СВЦЭМ!$B$33:$B$776,U$11)+'СЕТ СН'!$F$11+СВЦЭМ!$D$10+'СЕТ СН'!$F$6-'СЕТ СН'!$F$23</f>
        <v>833.45627995000007</v>
      </c>
      <c r="V36" s="36">
        <f>SUMIFS(СВЦЭМ!$D$33:$D$776,СВЦЭМ!$A$33:$A$776,$A36,СВЦЭМ!$B$33:$B$776,V$11)+'СЕТ СН'!$F$11+СВЦЭМ!$D$10+'СЕТ СН'!$F$6-'СЕТ СН'!$F$23</f>
        <v>830.57854398000006</v>
      </c>
      <c r="W36" s="36">
        <f>SUMIFS(СВЦЭМ!$D$33:$D$776,СВЦЭМ!$A$33:$A$776,$A36,СВЦЭМ!$B$33:$B$776,W$11)+'СЕТ СН'!$F$11+СВЦЭМ!$D$10+'СЕТ СН'!$F$6-'СЕТ СН'!$F$23</f>
        <v>857.05860751000012</v>
      </c>
      <c r="X36" s="36">
        <f>SUMIFS(СВЦЭМ!$D$33:$D$776,СВЦЭМ!$A$33:$A$776,$A36,СВЦЭМ!$B$33:$B$776,X$11)+'СЕТ СН'!$F$11+СВЦЭМ!$D$10+'СЕТ СН'!$F$6-'СЕТ СН'!$F$23</f>
        <v>879.46678836000012</v>
      </c>
      <c r="Y36" s="36">
        <f>SUMIFS(СВЦЭМ!$D$33:$D$776,СВЦЭМ!$A$33:$A$776,$A36,СВЦЭМ!$B$33:$B$776,Y$11)+'СЕТ СН'!$F$11+СВЦЭМ!$D$10+'СЕТ СН'!$F$6-'СЕТ СН'!$F$23</f>
        <v>902.52860819000011</v>
      </c>
    </row>
    <row r="37" spans="1:27" ht="15.75" x14ac:dyDescent="0.2">
      <c r="A37" s="35">
        <f t="shared" si="0"/>
        <v>43887</v>
      </c>
      <c r="B37" s="36">
        <f>SUMIFS(СВЦЭМ!$D$33:$D$776,СВЦЭМ!$A$33:$A$776,$A37,СВЦЭМ!$B$33:$B$776,B$11)+'СЕТ СН'!$F$11+СВЦЭМ!$D$10+'СЕТ СН'!$F$6-'СЕТ СН'!$F$23</f>
        <v>927.64768451000009</v>
      </c>
      <c r="C37" s="36">
        <f>SUMIFS(СВЦЭМ!$D$33:$D$776,СВЦЭМ!$A$33:$A$776,$A37,СВЦЭМ!$B$33:$B$776,C$11)+'СЕТ СН'!$F$11+СВЦЭМ!$D$10+'СЕТ СН'!$F$6-'СЕТ СН'!$F$23</f>
        <v>949.8497567600001</v>
      </c>
      <c r="D37" s="36">
        <f>SUMIFS(СВЦЭМ!$D$33:$D$776,СВЦЭМ!$A$33:$A$776,$A37,СВЦЭМ!$B$33:$B$776,D$11)+'СЕТ СН'!$F$11+СВЦЭМ!$D$10+'СЕТ СН'!$F$6-'СЕТ СН'!$F$23</f>
        <v>958.50017702000014</v>
      </c>
      <c r="E37" s="36">
        <f>SUMIFS(СВЦЭМ!$D$33:$D$776,СВЦЭМ!$A$33:$A$776,$A37,СВЦЭМ!$B$33:$B$776,E$11)+'СЕТ СН'!$F$11+СВЦЭМ!$D$10+'СЕТ СН'!$F$6-'СЕТ СН'!$F$23</f>
        <v>971.69040465000012</v>
      </c>
      <c r="F37" s="36">
        <f>SUMIFS(СВЦЭМ!$D$33:$D$776,СВЦЭМ!$A$33:$A$776,$A37,СВЦЭМ!$B$33:$B$776,F$11)+'СЕТ СН'!$F$11+СВЦЭМ!$D$10+'СЕТ СН'!$F$6-'СЕТ СН'!$F$23</f>
        <v>962.47381861000008</v>
      </c>
      <c r="G37" s="36">
        <f>SUMIFS(СВЦЭМ!$D$33:$D$776,СВЦЭМ!$A$33:$A$776,$A37,СВЦЭМ!$B$33:$B$776,G$11)+'СЕТ СН'!$F$11+СВЦЭМ!$D$10+'СЕТ СН'!$F$6-'СЕТ СН'!$F$23</f>
        <v>939.35567985000012</v>
      </c>
      <c r="H37" s="36">
        <f>SUMIFS(СВЦЭМ!$D$33:$D$776,СВЦЭМ!$A$33:$A$776,$A37,СВЦЭМ!$B$33:$B$776,H$11)+'СЕТ СН'!$F$11+СВЦЭМ!$D$10+'СЕТ СН'!$F$6-'СЕТ СН'!$F$23</f>
        <v>904.06435456000008</v>
      </c>
      <c r="I37" s="36">
        <f>SUMIFS(СВЦЭМ!$D$33:$D$776,СВЦЭМ!$A$33:$A$776,$A37,СВЦЭМ!$B$33:$B$776,I$11)+'СЕТ СН'!$F$11+СВЦЭМ!$D$10+'СЕТ СН'!$F$6-'СЕТ СН'!$F$23</f>
        <v>879.74314188000005</v>
      </c>
      <c r="J37" s="36">
        <f>SUMIFS(СВЦЭМ!$D$33:$D$776,СВЦЭМ!$A$33:$A$776,$A37,СВЦЭМ!$B$33:$B$776,J$11)+'СЕТ СН'!$F$11+СВЦЭМ!$D$10+'СЕТ СН'!$F$6-'СЕТ СН'!$F$23</f>
        <v>848.88206056000013</v>
      </c>
      <c r="K37" s="36">
        <f>SUMIFS(СВЦЭМ!$D$33:$D$776,СВЦЭМ!$A$33:$A$776,$A37,СВЦЭМ!$B$33:$B$776,K$11)+'СЕТ СН'!$F$11+СВЦЭМ!$D$10+'СЕТ СН'!$F$6-'СЕТ СН'!$F$23</f>
        <v>834.26580907000005</v>
      </c>
      <c r="L37" s="36">
        <f>SUMIFS(СВЦЭМ!$D$33:$D$776,СВЦЭМ!$A$33:$A$776,$A37,СВЦЭМ!$B$33:$B$776,L$11)+'СЕТ СН'!$F$11+СВЦЭМ!$D$10+'СЕТ СН'!$F$6-'СЕТ СН'!$F$23</f>
        <v>841.48812672000008</v>
      </c>
      <c r="M37" s="36">
        <f>SUMIFS(СВЦЭМ!$D$33:$D$776,СВЦЭМ!$A$33:$A$776,$A37,СВЦЭМ!$B$33:$B$776,M$11)+'СЕТ СН'!$F$11+СВЦЭМ!$D$10+'СЕТ СН'!$F$6-'СЕТ СН'!$F$23</f>
        <v>848.87219653000011</v>
      </c>
      <c r="N37" s="36">
        <f>SUMIFS(СВЦЭМ!$D$33:$D$776,СВЦЭМ!$A$33:$A$776,$A37,СВЦЭМ!$B$33:$B$776,N$11)+'СЕТ СН'!$F$11+СВЦЭМ!$D$10+'СЕТ СН'!$F$6-'СЕТ СН'!$F$23</f>
        <v>859.64318320000007</v>
      </c>
      <c r="O37" s="36">
        <f>SUMIFS(СВЦЭМ!$D$33:$D$776,СВЦЭМ!$A$33:$A$776,$A37,СВЦЭМ!$B$33:$B$776,O$11)+'СЕТ СН'!$F$11+СВЦЭМ!$D$10+'СЕТ СН'!$F$6-'СЕТ СН'!$F$23</f>
        <v>873.9837758000001</v>
      </c>
      <c r="P37" s="36">
        <f>SUMIFS(СВЦЭМ!$D$33:$D$776,СВЦЭМ!$A$33:$A$776,$A37,СВЦЭМ!$B$33:$B$776,P$11)+'СЕТ СН'!$F$11+СВЦЭМ!$D$10+'СЕТ СН'!$F$6-'СЕТ СН'!$F$23</f>
        <v>885.91638633000014</v>
      </c>
      <c r="Q37" s="36">
        <f>SUMIFS(СВЦЭМ!$D$33:$D$776,СВЦЭМ!$A$33:$A$776,$A37,СВЦЭМ!$B$33:$B$776,Q$11)+'СЕТ СН'!$F$11+СВЦЭМ!$D$10+'СЕТ СН'!$F$6-'СЕТ СН'!$F$23</f>
        <v>892.12107227000013</v>
      </c>
      <c r="R37" s="36">
        <f>SUMIFS(СВЦЭМ!$D$33:$D$776,СВЦЭМ!$A$33:$A$776,$A37,СВЦЭМ!$B$33:$B$776,R$11)+'СЕТ СН'!$F$11+СВЦЭМ!$D$10+'СЕТ СН'!$F$6-'СЕТ СН'!$F$23</f>
        <v>884.20330554000009</v>
      </c>
      <c r="S37" s="36">
        <f>SUMIFS(СВЦЭМ!$D$33:$D$776,СВЦЭМ!$A$33:$A$776,$A37,СВЦЭМ!$B$33:$B$776,S$11)+'СЕТ СН'!$F$11+СВЦЭМ!$D$10+'СЕТ СН'!$F$6-'СЕТ СН'!$F$23</f>
        <v>868.20920292000005</v>
      </c>
      <c r="T37" s="36">
        <f>SUMIFS(СВЦЭМ!$D$33:$D$776,СВЦЭМ!$A$33:$A$776,$A37,СВЦЭМ!$B$33:$B$776,T$11)+'СЕТ СН'!$F$11+СВЦЭМ!$D$10+'СЕТ СН'!$F$6-'СЕТ СН'!$F$23</f>
        <v>844.36036131000014</v>
      </c>
      <c r="U37" s="36">
        <f>SUMIFS(СВЦЭМ!$D$33:$D$776,СВЦЭМ!$A$33:$A$776,$A37,СВЦЭМ!$B$33:$B$776,U$11)+'СЕТ СН'!$F$11+СВЦЭМ!$D$10+'СЕТ СН'!$F$6-'СЕТ СН'!$F$23</f>
        <v>836.1928135500001</v>
      </c>
      <c r="V37" s="36">
        <f>SUMIFS(СВЦЭМ!$D$33:$D$776,СВЦЭМ!$A$33:$A$776,$A37,СВЦЭМ!$B$33:$B$776,V$11)+'СЕТ СН'!$F$11+СВЦЭМ!$D$10+'СЕТ СН'!$F$6-'СЕТ СН'!$F$23</f>
        <v>840.09230200000013</v>
      </c>
      <c r="W37" s="36">
        <f>SUMIFS(СВЦЭМ!$D$33:$D$776,СВЦЭМ!$A$33:$A$776,$A37,СВЦЭМ!$B$33:$B$776,W$11)+'СЕТ СН'!$F$11+СВЦЭМ!$D$10+'СЕТ СН'!$F$6-'СЕТ СН'!$F$23</f>
        <v>849.99560414000007</v>
      </c>
      <c r="X37" s="36">
        <f>SUMIFS(СВЦЭМ!$D$33:$D$776,СВЦЭМ!$A$33:$A$776,$A37,СВЦЭМ!$B$33:$B$776,X$11)+'СЕТ СН'!$F$11+СВЦЭМ!$D$10+'СЕТ СН'!$F$6-'СЕТ СН'!$F$23</f>
        <v>866.38302528000008</v>
      </c>
      <c r="Y37" s="36">
        <f>SUMIFS(СВЦЭМ!$D$33:$D$776,СВЦЭМ!$A$33:$A$776,$A37,СВЦЭМ!$B$33:$B$776,Y$11)+'СЕТ СН'!$F$11+СВЦЭМ!$D$10+'СЕТ СН'!$F$6-'СЕТ СН'!$F$23</f>
        <v>885.53405562000012</v>
      </c>
    </row>
    <row r="38" spans="1:27" ht="15.75" x14ac:dyDescent="0.2">
      <c r="A38" s="35">
        <f t="shared" si="0"/>
        <v>43888</v>
      </c>
      <c r="B38" s="36">
        <f>SUMIFS(СВЦЭМ!$D$33:$D$776,СВЦЭМ!$A$33:$A$776,$A38,СВЦЭМ!$B$33:$B$776,B$11)+'СЕТ СН'!$F$11+СВЦЭМ!$D$10+'СЕТ СН'!$F$6-'СЕТ СН'!$F$23</f>
        <v>932.18866462000005</v>
      </c>
      <c r="C38" s="36">
        <f>SUMIFS(СВЦЭМ!$D$33:$D$776,СВЦЭМ!$A$33:$A$776,$A38,СВЦЭМ!$B$33:$B$776,C$11)+'СЕТ СН'!$F$11+СВЦЭМ!$D$10+'СЕТ СН'!$F$6-'СЕТ СН'!$F$23</f>
        <v>947.67805791000012</v>
      </c>
      <c r="D38" s="36">
        <f>SUMIFS(СВЦЭМ!$D$33:$D$776,СВЦЭМ!$A$33:$A$776,$A38,СВЦЭМ!$B$33:$B$776,D$11)+'СЕТ СН'!$F$11+СВЦЭМ!$D$10+'СЕТ СН'!$F$6-'СЕТ СН'!$F$23</f>
        <v>955.49994146000006</v>
      </c>
      <c r="E38" s="36">
        <f>SUMIFS(СВЦЭМ!$D$33:$D$776,СВЦЭМ!$A$33:$A$776,$A38,СВЦЭМ!$B$33:$B$776,E$11)+'СЕТ СН'!$F$11+СВЦЭМ!$D$10+'СЕТ СН'!$F$6-'СЕТ СН'!$F$23</f>
        <v>967.03268809000008</v>
      </c>
      <c r="F38" s="36">
        <f>SUMIFS(СВЦЭМ!$D$33:$D$776,СВЦЭМ!$A$33:$A$776,$A38,СВЦЭМ!$B$33:$B$776,F$11)+'СЕТ СН'!$F$11+СВЦЭМ!$D$10+'СЕТ СН'!$F$6-'СЕТ СН'!$F$23</f>
        <v>954.66650705000006</v>
      </c>
      <c r="G38" s="36">
        <f>SUMIFS(СВЦЭМ!$D$33:$D$776,СВЦЭМ!$A$33:$A$776,$A38,СВЦЭМ!$B$33:$B$776,G$11)+'СЕТ СН'!$F$11+СВЦЭМ!$D$10+'СЕТ СН'!$F$6-'СЕТ СН'!$F$23</f>
        <v>928.25487815000008</v>
      </c>
      <c r="H38" s="36">
        <f>SUMIFS(СВЦЭМ!$D$33:$D$776,СВЦЭМ!$A$33:$A$776,$A38,СВЦЭМ!$B$33:$B$776,H$11)+'СЕТ СН'!$F$11+СВЦЭМ!$D$10+'СЕТ СН'!$F$6-'СЕТ СН'!$F$23</f>
        <v>902.29820322000012</v>
      </c>
      <c r="I38" s="36">
        <f>SUMIFS(СВЦЭМ!$D$33:$D$776,СВЦЭМ!$A$33:$A$776,$A38,СВЦЭМ!$B$33:$B$776,I$11)+'СЕТ СН'!$F$11+СВЦЭМ!$D$10+'СЕТ СН'!$F$6-'СЕТ СН'!$F$23</f>
        <v>877.18791074000012</v>
      </c>
      <c r="J38" s="36">
        <f>SUMIFS(СВЦЭМ!$D$33:$D$776,СВЦЭМ!$A$33:$A$776,$A38,СВЦЭМ!$B$33:$B$776,J$11)+'СЕТ СН'!$F$11+СВЦЭМ!$D$10+'СЕТ СН'!$F$6-'СЕТ СН'!$F$23</f>
        <v>854.93296819000011</v>
      </c>
      <c r="K38" s="36">
        <f>SUMIFS(СВЦЭМ!$D$33:$D$776,СВЦЭМ!$A$33:$A$776,$A38,СВЦЭМ!$B$33:$B$776,K$11)+'СЕТ СН'!$F$11+СВЦЭМ!$D$10+'СЕТ СН'!$F$6-'СЕТ СН'!$F$23</f>
        <v>836.20831066000005</v>
      </c>
      <c r="L38" s="36">
        <f>SUMIFS(СВЦЭМ!$D$33:$D$776,СВЦЭМ!$A$33:$A$776,$A38,СВЦЭМ!$B$33:$B$776,L$11)+'СЕТ СН'!$F$11+СВЦЭМ!$D$10+'СЕТ СН'!$F$6-'СЕТ СН'!$F$23</f>
        <v>839.73948446000009</v>
      </c>
      <c r="M38" s="36">
        <f>SUMIFS(СВЦЭМ!$D$33:$D$776,СВЦЭМ!$A$33:$A$776,$A38,СВЦЭМ!$B$33:$B$776,M$11)+'СЕТ СН'!$F$11+СВЦЭМ!$D$10+'СЕТ СН'!$F$6-'СЕТ СН'!$F$23</f>
        <v>854.05533346000004</v>
      </c>
      <c r="N38" s="36">
        <f>SUMIFS(СВЦЭМ!$D$33:$D$776,СВЦЭМ!$A$33:$A$776,$A38,СВЦЭМ!$B$33:$B$776,N$11)+'СЕТ СН'!$F$11+СВЦЭМ!$D$10+'СЕТ СН'!$F$6-'СЕТ СН'!$F$23</f>
        <v>857.63527594000004</v>
      </c>
      <c r="O38" s="36">
        <f>SUMIFS(СВЦЭМ!$D$33:$D$776,СВЦЭМ!$A$33:$A$776,$A38,СВЦЭМ!$B$33:$B$776,O$11)+'СЕТ СН'!$F$11+СВЦЭМ!$D$10+'СЕТ СН'!$F$6-'СЕТ СН'!$F$23</f>
        <v>873.70139558000005</v>
      </c>
      <c r="P38" s="36">
        <f>SUMIFS(СВЦЭМ!$D$33:$D$776,СВЦЭМ!$A$33:$A$776,$A38,СВЦЭМ!$B$33:$B$776,P$11)+'СЕТ СН'!$F$11+СВЦЭМ!$D$10+'СЕТ СН'!$F$6-'СЕТ СН'!$F$23</f>
        <v>888.32812214000012</v>
      </c>
      <c r="Q38" s="36">
        <f>SUMIFS(СВЦЭМ!$D$33:$D$776,СВЦЭМ!$A$33:$A$776,$A38,СВЦЭМ!$B$33:$B$776,Q$11)+'СЕТ СН'!$F$11+СВЦЭМ!$D$10+'СЕТ СН'!$F$6-'СЕТ СН'!$F$23</f>
        <v>899.19287195000004</v>
      </c>
      <c r="R38" s="36">
        <f>SUMIFS(СВЦЭМ!$D$33:$D$776,СВЦЭМ!$A$33:$A$776,$A38,СВЦЭМ!$B$33:$B$776,R$11)+'СЕТ СН'!$F$11+СВЦЭМ!$D$10+'СЕТ СН'!$F$6-'СЕТ СН'!$F$23</f>
        <v>902.83522854000012</v>
      </c>
      <c r="S38" s="36">
        <f>SUMIFS(СВЦЭМ!$D$33:$D$776,СВЦЭМ!$A$33:$A$776,$A38,СВЦЭМ!$B$33:$B$776,S$11)+'СЕТ СН'!$F$11+СВЦЭМ!$D$10+'СЕТ СН'!$F$6-'СЕТ СН'!$F$23</f>
        <v>888.86467348000008</v>
      </c>
      <c r="T38" s="36">
        <f>SUMIFS(СВЦЭМ!$D$33:$D$776,СВЦЭМ!$A$33:$A$776,$A38,СВЦЭМ!$B$33:$B$776,T$11)+'СЕТ СН'!$F$11+СВЦЭМ!$D$10+'СЕТ СН'!$F$6-'СЕТ СН'!$F$23</f>
        <v>853.41608311000005</v>
      </c>
      <c r="U38" s="36">
        <f>SUMIFS(СВЦЭМ!$D$33:$D$776,СВЦЭМ!$A$33:$A$776,$A38,СВЦЭМ!$B$33:$B$776,U$11)+'СЕТ СН'!$F$11+СВЦЭМ!$D$10+'СЕТ СН'!$F$6-'СЕТ СН'!$F$23</f>
        <v>849.41792561000011</v>
      </c>
      <c r="V38" s="36">
        <f>SUMIFS(СВЦЭМ!$D$33:$D$776,СВЦЭМ!$A$33:$A$776,$A38,СВЦЭМ!$B$33:$B$776,V$11)+'СЕТ СН'!$F$11+СВЦЭМ!$D$10+'СЕТ СН'!$F$6-'СЕТ СН'!$F$23</f>
        <v>850.95769451000012</v>
      </c>
      <c r="W38" s="36">
        <f>SUMIFS(СВЦЭМ!$D$33:$D$776,СВЦЭМ!$A$33:$A$776,$A38,СВЦЭМ!$B$33:$B$776,W$11)+'СЕТ СН'!$F$11+СВЦЭМ!$D$10+'СЕТ СН'!$F$6-'СЕТ СН'!$F$23</f>
        <v>864.9046178000001</v>
      </c>
      <c r="X38" s="36">
        <f>SUMIFS(СВЦЭМ!$D$33:$D$776,СВЦЭМ!$A$33:$A$776,$A38,СВЦЭМ!$B$33:$B$776,X$11)+'СЕТ СН'!$F$11+СВЦЭМ!$D$10+'СЕТ СН'!$F$6-'СЕТ СН'!$F$23</f>
        <v>871.14445804000013</v>
      </c>
      <c r="Y38" s="36">
        <f>SUMIFS(СВЦЭМ!$D$33:$D$776,СВЦЭМ!$A$33:$A$776,$A38,СВЦЭМ!$B$33:$B$776,Y$11)+'СЕТ СН'!$F$11+СВЦЭМ!$D$10+'СЕТ СН'!$F$6-'СЕТ СН'!$F$23</f>
        <v>895.41756075000012</v>
      </c>
    </row>
    <row r="39" spans="1:27" ht="15.75" x14ac:dyDescent="0.2">
      <c r="A39" s="35">
        <f t="shared" si="0"/>
        <v>43889</v>
      </c>
      <c r="B39" s="36">
        <f>SUMIFS(СВЦЭМ!$D$33:$D$776,СВЦЭМ!$A$33:$A$776,$A39,СВЦЭМ!$B$33:$B$776,B$11)+'СЕТ СН'!$F$11+СВЦЭМ!$D$10+'СЕТ СН'!$F$6-'СЕТ СН'!$F$23</f>
        <v>910.47921165000014</v>
      </c>
      <c r="C39" s="36">
        <f>SUMIFS(СВЦЭМ!$D$33:$D$776,СВЦЭМ!$A$33:$A$776,$A39,СВЦЭМ!$B$33:$B$776,C$11)+'СЕТ СН'!$F$11+СВЦЭМ!$D$10+'СЕТ СН'!$F$6-'СЕТ СН'!$F$23</f>
        <v>938.98531043000014</v>
      </c>
      <c r="D39" s="36">
        <f>SUMIFS(СВЦЭМ!$D$33:$D$776,СВЦЭМ!$A$33:$A$776,$A39,СВЦЭМ!$B$33:$B$776,D$11)+'СЕТ СН'!$F$11+СВЦЭМ!$D$10+'СЕТ СН'!$F$6-'СЕТ СН'!$F$23</f>
        <v>953.18126442000005</v>
      </c>
      <c r="E39" s="36">
        <f>SUMIFS(СВЦЭМ!$D$33:$D$776,СВЦЭМ!$A$33:$A$776,$A39,СВЦЭМ!$B$33:$B$776,E$11)+'СЕТ СН'!$F$11+СВЦЭМ!$D$10+'СЕТ СН'!$F$6-'СЕТ СН'!$F$23</f>
        <v>955.30906209000011</v>
      </c>
      <c r="F39" s="36">
        <f>SUMIFS(СВЦЭМ!$D$33:$D$776,СВЦЭМ!$A$33:$A$776,$A39,СВЦЭМ!$B$33:$B$776,F$11)+'СЕТ СН'!$F$11+СВЦЭМ!$D$10+'СЕТ СН'!$F$6-'СЕТ СН'!$F$23</f>
        <v>943.61593169000014</v>
      </c>
      <c r="G39" s="36">
        <f>SUMIFS(СВЦЭМ!$D$33:$D$776,СВЦЭМ!$A$33:$A$776,$A39,СВЦЭМ!$B$33:$B$776,G$11)+'СЕТ СН'!$F$11+СВЦЭМ!$D$10+'СЕТ СН'!$F$6-'СЕТ СН'!$F$23</f>
        <v>925.94311145000006</v>
      </c>
      <c r="H39" s="36">
        <f>SUMIFS(СВЦЭМ!$D$33:$D$776,СВЦЭМ!$A$33:$A$776,$A39,СВЦЭМ!$B$33:$B$776,H$11)+'СЕТ СН'!$F$11+СВЦЭМ!$D$10+'СЕТ СН'!$F$6-'СЕТ СН'!$F$23</f>
        <v>880.57422345000009</v>
      </c>
      <c r="I39" s="36">
        <f>SUMIFS(СВЦЭМ!$D$33:$D$776,СВЦЭМ!$A$33:$A$776,$A39,СВЦЭМ!$B$33:$B$776,I$11)+'СЕТ СН'!$F$11+СВЦЭМ!$D$10+'СЕТ СН'!$F$6-'СЕТ СН'!$F$23</f>
        <v>857.54548280000006</v>
      </c>
      <c r="J39" s="36">
        <f>SUMIFS(СВЦЭМ!$D$33:$D$776,СВЦЭМ!$A$33:$A$776,$A39,СВЦЭМ!$B$33:$B$776,J$11)+'СЕТ СН'!$F$11+СВЦЭМ!$D$10+'СЕТ СН'!$F$6-'СЕТ СН'!$F$23</f>
        <v>853.80316591000008</v>
      </c>
      <c r="K39" s="36">
        <f>SUMIFS(СВЦЭМ!$D$33:$D$776,СВЦЭМ!$A$33:$A$776,$A39,СВЦЭМ!$B$33:$B$776,K$11)+'СЕТ СН'!$F$11+СВЦЭМ!$D$10+'СЕТ СН'!$F$6-'СЕТ СН'!$F$23</f>
        <v>845.66340962000004</v>
      </c>
      <c r="L39" s="36">
        <f>SUMIFS(СВЦЭМ!$D$33:$D$776,СВЦЭМ!$A$33:$A$776,$A39,СВЦЭМ!$B$33:$B$776,L$11)+'СЕТ СН'!$F$11+СВЦЭМ!$D$10+'СЕТ СН'!$F$6-'СЕТ СН'!$F$23</f>
        <v>847.96151850000012</v>
      </c>
      <c r="M39" s="36">
        <f>SUMIFS(СВЦЭМ!$D$33:$D$776,СВЦЭМ!$A$33:$A$776,$A39,СВЦЭМ!$B$33:$B$776,M$11)+'СЕТ СН'!$F$11+СВЦЭМ!$D$10+'СЕТ СН'!$F$6-'СЕТ СН'!$F$23</f>
        <v>853.2293580700001</v>
      </c>
      <c r="N39" s="36">
        <f>SUMIFS(СВЦЭМ!$D$33:$D$776,СВЦЭМ!$A$33:$A$776,$A39,СВЦЭМ!$B$33:$B$776,N$11)+'СЕТ СН'!$F$11+СВЦЭМ!$D$10+'СЕТ СН'!$F$6-'СЕТ СН'!$F$23</f>
        <v>851.33154823000007</v>
      </c>
      <c r="O39" s="36">
        <f>SUMIFS(СВЦЭМ!$D$33:$D$776,СВЦЭМ!$A$33:$A$776,$A39,СВЦЭМ!$B$33:$B$776,O$11)+'СЕТ СН'!$F$11+СВЦЭМ!$D$10+'СЕТ СН'!$F$6-'СЕТ СН'!$F$23</f>
        <v>865.22520229000008</v>
      </c>
      <c r="P39" s="36">
        <f>SUMIFS(СВЦЭМ!$D$33:$D$776,СВЦЭМ!$A$33:$A$776,$A39,СВЦЭМ!$B$33:$B$776,P$11)+'СЕТ СН'!$F$11+СВЦЭМ!$D$10+'СЕТ СН'!$F$6-'СЕТ СН'!$F$23</f>
        <v>875.64874212000007</v>
      </c>
      <c r="Q39" s="36">
        <f>SUMIFS(СВЦЭМ!$D$33:$D$776,СВЦЭМ!$A$33:$A$776,$A39,СВЦЭМ!$B$33:$B$776,Q$11)+'СЕТ СН'!$F$11+СВЦЭМ!$D$10+'СЕТ СН'!$F$6-'СЕТ СН'!$F$23</f>
        <v>877.52353234000009</v>
      </c>
      <c r="R39" s="36">
        <f>SUMIFS(СВЦЭМ!$D$33:$D$776,СВЦЭМ!$A$33:$A$776,$A39,СВЦЭМ!$B$33:$B$776,R$11)+'СЕТ СН'!$F$11+СВЦЭМ!$D$10+'СЕТ СН'!$F$6-'СЕТ СН'!$F$23</f>
        <v>866.20206310000003</v>
      </c>
      <c r="S39" s="36">
        <f>SUMIFS(СВЦЭМ!$D$33:$D$776,СВЦЭМ!$A$33:$A$776,$A39,СВЦЭМ!$B$33:$B$776,S$11)+'СЕТ СН'!$F$11+СВЦЭМ!$D$10+'СЕТ СН'!$F$6-'СЕТ СН'!$F$23</f>
        <v>841.54441743000007</v>
      </c>
      <c r="T39" s="36">
        <f>SUMIFS(СВЦЭМ!$D$33:$D$776,СВЦЭМ!$A$33:$A$776,$A39,СВЦЭМ!$B$33:$B$776,T$11)+'СЕТ СН'!$F$11+СВЦЭМ!$D$10+'СЕТ СН'!$F$6-'СЕТ СН'!$F$23</f>
        <v>837.60363157000006</v>
      </c>
      <c r="U39" s="36">
        <f>SUMIFS(СВЦЭМ!$D$33:$D$776,СВЦЭМ!$A$33:$A$776,$A39,СВЦЭМ!$B$33:$B$776,U$11)+'СЕТ СН'!$F$11+СВЦЭМ!$D$10+'СЕТ СН'!$F$6-'СЕТ СН'!$F$23</f>
        <v>839.04058635000013</v>
      </c>
      <c r="V39" s="36">
        <f>SUMIFS(СВЦЭМ!$D$33:$D$776,СВЦЭМ!$A$33:$A$776,$A39,СВЦЭМ!$B$33:$B$776,V$11)+'СЕТ СН'!$F$11+СВЦЭМ!$D$10+'СЕТ СН'!$F$6-'СЕТ СН'!$F$23</f>
        <v>845.81589952000013</v>
      </c>
      <c r="W39" s="36">
        <f>SUMIFS(СВЦЭМ!$D$33:$D$776,СВЦЭМ!$A$33:$A$776,$A39,СВЦЭМ!$B$33:$B$776,W$11)+'СЕТ СН'!$F$11+СВЦЭМ!$D$10+'СЕТ СН'!$F$6-'СЕТ СН'!$F$23</f>
        <v>860.1975987400001</v>
      </c>
      <c r="X39" s="36">
        <f>SUMIFS(СВЦЭМ!$D$33:$D$776,СВЦЭМ!$A$33:$A$776,$A39,СВЦЭМ!$B$33:$B$776,X$11)+'СЕТ СН'!$F$11+СВЦЭМ!$D$10+'СЕТ СН'!$F$6-'СЕТ СН'!$F$23</f>
        <v>861.89820735000012</v>
      </c>
      <c r="Y39" s="36">
        <f>SUMIFS(СВЦЭМ!$D$33:$D$776,СВЦЭМ!$A$33:$A$776,$A39,СВЦЭМ!$B$33:$B$776,Y$11)+'СЕТ СН'!$F$11+СВЦЭМ!$D$10+'СЕТ СН'!$F$6-'СЕТ СН'!$F$23</f>
        <v>875.91275495000014</v>
      </c>
    </row>
    <row r="40" spans="1:27" ht="15.75" x14ac:dyDescent="0.2">
      <c r="A40" s="35">
        <f t="shared" si="0"/>
        <v>43890</v>
      </c>
      <c r="B40" s="36">
        <f>SUMIFS(СВЦЭМ!$D$33:$D$776,СВЦЭМ!$A$33:$A$776,$A40,СВЦЭМ!$B$33:$B$776,B$11)+'СЕТ СН'!$F$11+СВЦЭМ!$D$10+'СЕТ СН'!$F$6-'СЕТ СН'!$F$23</f>
        <v>904.36559841000008</v>
      </c>
      <c r="C40" s="36">
        <f>SUMIFS(СВЦЭМ!$D$33:$D$776,СВЦЭМ!$A$33:$A$776,$A40,СВЦЭМ!$B$33:$B$776,C$11)+'СЕТ СН'!$F$11+СВЦЭМ!$D$10+'СЕТ СН'!$F$6-'СЕТ СН'!$F$23</f>
        <v>904.55973194000012</v>
      </c>
      <c r="D40" s="36">
        <f>SUMIFS(СВЦЭМ!$D$33:$D$776,СВЦЭМ!$A$33:$A$776,$A40,СВЦЭМ!$B$33:$B$776,D$11)+'СЕТ СН'!$F$11+СВЦЭМ!$D$10+'СЕТ СН'!$F$6-'СЕТ СН'!$F$23</f>
        <v>924.02822304000006</v>
      </c>
      <c r="E40" s="36">
        <f>SUMIFS(СВЦЭМ!$D$33:$D$776,СВЦЭМ!$A$33:$A$776,$A40,СВЦЭМ!$B$33:$B$776,E$11)+'СЕТ СН'!$F$11+СВЦЭМ!$D$10+'СЕТ СН'!$F$6-'СЕТ СН'!$F$23</f>
        <v>939.05281387000014</v>
      </c>
      <c r="F40" s="36">
        <f>SUMIFS(СВЦЭМ!$D$33:$D$776,СВЦЭМ!$A$33:$A$776,$A40,СВЦЭМ!$B$33:$B$776,F$11)+'СЕТ СН'!$F$11+СВЦЭМ!$D$10+'СЕТ СН'!$F$6-'СЕТ СН'!$F$23</f>
        <v>946.64801060000013</v>
      </c>
      <c r="G40" s="36">
        <f>SUMIFS(СВЦЭМ!$D$33:$D$776,СВЦЭМ!$A$33:$A$776,$A40,СВЦЭМ!$B$33:$B$776,G$11)+'СЕТ СН'!$F$11+СВЦЭМ!$D$10+'СЕТ СН'!$F$6-'СЕТ СН'!$F$23</f>
        <v>946.91879227000004</v>
      </c>
      <c r="H40" s="36">
        <f>SUMIFS(СВЦЭМ!$D$33:$D$776,СВЦЭМ!$A$33:$A$776,$A40,СВЦЭМ!$B$33:$B$776,H$11)+'СЕТ СН'!$F$11+СВЦЭМ!$D$10+'СЕТ СН'!$F$6-'СЕТ СН'!$F$23</f>
        <v>922.13869356000009</v>
      </c>
      <c r="I40" s="36">
        <f>SUMIFS(СВЦЭМ!$D$33:$D$776,СВЦЭМ!$A$33:$A$776,$A40,СВЦЭМ!$B$33:$B$776,I$11)+'СЕТ СН'!$F$11+СВЦЭМ!$D$10+'СЕТ СН'!$F$6-'СЕТ СН'!$F$23</f>
        <v>891.13156436000008</v>
      </c>
      <c r="J40" s="36">
        <f>SUMIFS(СВЦЭМ!$D$33:$D$776,СВЦЭМ!$A$33:$A$776,$A40,СВЦЭМ!$B$33:$B$776,J$11)+'СЕТ СН'!$F$11+СВЦЭМ!$D$10+'СЕТ СН'!$F$6-'СЕТ СН'!$F$23</f>
        <v>859.36122179000006</v>
      </c>
      <c r="K40" s="36">
        <f>SUMIFS(СВЦЭМ!$D$33:$D$776,СВЦЭМ!$A$33:$A$776,$A40,СВЦЭМ!$B$33:$B$776,K$11)+'СЕТ СН'!$F$11+СВЦЭМ!$D$10+'СЕТ СН'!$F$6-'СЕТ СН'!$F$23</f>
        <v>863.1744005700001</v>
      </c>
      <c r="L40" s="36">
        <f>SUMIFS(СВЦЭМ!$D$33:$D$776,СВЦЭМ!$A$33:$A$776,$A40,СВЦЭМ!$B$33:$B$776,L$11)+'СЕТ СН'!$F$11+СВЦЭМ!$D$10+'СЕТ СН'!$F$6-'СЕТ СН'!$F$23</f>
        <v>856.86079184000005</v>
      </c>
      <c r="M40" s="36">
        <f>SUMIFS(СВЦЭМ!$D$33:$D$776,СВЦЭМ!$A$33:$A$776,$A40,СВЦЭМ!$B$33:$B$776,M$11)+'СЕТ СН'!$F$11+СВЦЭМ!$D$10+'СЕТ СН'!$F$6-'СЕТ СН'!$F$23</f>
        <v>859.94524609000007</v>
      </c>
      <c r="N40" s="36">
        <f>SUMIFS(СВЦЭМ!$D$33:$D$776,СВЦЭМ!$A$33:$A$776,$A40,СВЦЭМ!$B$33:$B$776,N$11)+'СЕТ СН'!$F$11+СВЦЭМ!$D$10+'СЕТ СН'!$F$6-'СЕТ СН'!$F$23</f>
        <v>864.87805337000009</v>
      </c>
      <c r="O40" s="36">
        <f>SUMIFS(СВЦЭМ!$D$33:$D$776,СВЦЭМ!$A$33:$A$776,$A40,СВЦЭМ!$B$33:$B$776,O$11)+'СЕТ СН'!$F$11+СВЦЭМ!$D$10+'СЕТ СН'!$F$6-'СЕТ СН'!$F$23</f>
        <v>869.05192245000012</v>
      </c>
      <c r="P40" s="36">
        <f>SUMIFS(СВЦЭМ!$D$33:$D$776,СВЦЭМ!$A$33:$A$776,$A40,СВЦЭМ!$B$33:$B$776,P$11)+'СЕТ СН'!$F$11+СВЦЭМ!$D$10+'СЕТ СН'!$F$6-'СЕТ СН'!$F$23</f>
        <v>880.1265989100001</v>
      </c>
      <c r="Q40" s="36">
        <f>SUMIFS(СВЦЭМ!$D$33:$D$776,СВЦЭМ!$A$33:$A$776,$A40,СВЦЭМ!$B$33:$B$776,Q$11)+'СЕТ СН'!$F$11+СВЦЭМ!$D$10+'СЕТ СН'!$F$6-'СЕТ СН'!$F$23</f>
        <v>889.62260365000009</v>
      </c>
      <c r="R40" s="36">
        <f>SUMIFS(СВЦЭМ!$D$33:$D$776,СВЦЭМ!$A$33:$A$776,$A40,СВЦЭМ!$B$33:$B$776,R$11)+'СЕТ СН'!$F$11+СВЦЭМ!$D$10+'СЕТ СН'!$F$6-'СЕТ СН'!$F$23</f>
        <v>885.99258362000012</v>
      </c>
      <c r="S40" s="36">
        <f>SUMIFS(СВЦЭМ!$D$33:$D$776,СВЦЭМ!$A$33:$A$776,$A40,СВЦЭМ!$B$33:$B$776,S$11)+'СЕТ СН'!$F$11+СВЦЭМ!$D$10+'СЕТ СН'!$F$6-'СЕТ СН'!$F$23</f>
        <v>881.83228283000005</v>
      </c>
      <c r="T40" s="36">
        <f>SUMIFS(СВЦЭМ!$D$33:$D$776,СВЦЭМ!$A$33:$A$776,$A40,СВЦЭМ!$B$33:$B$776,T$11)+'СЕТ СН'!$F$11+СВЦЭМ!$D$10+'СЕТ СН'!$F$6-'СЕТ СН'!$F$23</f>
        <v>866.40914119000013</v>
      </c>
      <c r="U40" s="36">
        <f>SUMIFS(СВЦЭМ!$D$33:$D$776,СВЦЭМ!$A$33:$A$776,$A40,СВЦЭМ!$B$33:$B$776,U$11)+'СЕТ СН'!$F$11+СВЦЭМ!$D$10+'СЕТ СН'!$F$6-'СЕТ СН'!$F$23</f>
        <v>868.26498917000004</v>
      </c>
      <c r="V40" s="36">
        <f>SUMIFS(СВЦЭМ!$D$33:$D$776,СВЦЭМ!$A$33:$A$776,$A40,СВЦЭМ!$B$33:$B$776,V$11)+'СЕТ СН'!$F$11+СВЦЭМ!$D$10+'СЕТ СН'!$F$6-'СЕТ СН'!$F$23</f>
        <v>861.3989733200001</v>
      </c>
      <c r="W40" s="36">
        <f>SUMIFS(СВЦЭМ!$D$33:$D$776,СВЦЭМ!$A$33:$A$776,$A40,СВЦЭМ!$B$33:$B$776,W$11)+'СЕТ СН'!$F$11+СВЦЭМ!$D$10+'СЕТ СН'!$F$6-'СЕТ СН'!$F$23</f>
        <v>871.35472936000008</v>
      </c>
      <c r="X40" s="36">
        <f>SUMIFS(СВЦЭМ!$D$33:$D$776,СВЦЭМ!$A$33:$A$776,$A40,СВЦЭМ!$B$33:$B$776,X$11)+'СЕТ СН'!$F$11+СВЦЭМ!$D$10+'СЕТ СН'!$F$6-'СЕТ СН'!$F$23</f>
        <v>874.79554106000012</v>
      </c>
      <c r="Y40" s="36">
        <f>SUMIFS(СВЦЭМ!$D$33:$D$776,СВЦЭМ!$A$33:$A$776,$A40,СВЦЭМ!$B$33:$B$776,Y$11)+'СЕТ СН'!$F$11+СВЦЭМ!$D$10+'СЕТ СН'!$F$6-'СЕТ СН'!$F$23</f>
        <v>888.24774678000006</v>
      </c>
    </row>
    <row r="41" spans="1:27" ht="15.75" x14ac:dyDescent="0.25">
      <c r="A41" s="32"/>
      <c r="B41" s="32"/>
      <c r="C41" s="32"/>
      <c r="D41" s="32"/>
      <c r="E41" s="32"/>
      <c r="F41" s="32"/>
      <c r="G41" s="32"/>
      <c r="H41" s="32"/>
      <c r="I41" s="32"/>
      <c r="J41" s="32"/>
      <c r="K41" s="32"/>
      <c r="L41" s="32"/>
      <c r="M41" s="32"/>
      <c r="N41" s="32"/>
      <c r="O41" s="32"/>
      <c r="P41" s="32"/>
      <c r="Q41" s="32"/>
      <c r="R41" s="32"/>
      <c r="S41" s="32"/>
      <c r="T41" s="32"/>
      <c r="U41" s="32"/>
      <c r="V41" s="32"/>
      <c r="W41" s="32"/>
      <c r="X41" s="32"/>
      <c r="Y41" s="32"/>
    </row>
    <row r="42" spans="1:27" ht="15.75" x14ac:dyDescent="0.2">
      <c r="A42" s="38"/>
      <c r="B42" s="39"/>
      <c r="C42" s="39"/>
      <c r="D42" s="39"/>
      <c r="E42" s="39"/>
      <c r="F42" s="39"/>
      <c r="G42" s="39"/>
      <c r="H42" s="39"/>
      <c r="I42" s="39"/>
      <c r="J42" s="39"/>
      <c r="K42" s="39"/>
      <c r="L42" s="39"/>
      <c r="M42" s="39"/>
      <c r="N42" s="39"/>
      <c r="O42" s="39"/>
      <c r="P42" s="39"/>
      <c r="Q42" s="39"/>
      <c r="R42" s="39"/>
      <c r="S42" s="39"/>
      <c r="T42" s="39"/>
      <c r="U42" s="39"/>
      <c r="V42" s="39"/>
      <c r="W42" s="39"/>
      <c r="X42" s="39"/>
      <c r="Y42" s="39"/>
    </row>
    <row r="43" spans="1:27" ht="12.75" customHeight="1" x14ac:dyDescent="0.2">
      <c r="A43" s="132" t="s">
        <v>7</v>
      </c>
      <c r="B43" s="126" t="s">
        <v>71</v>
      </c>
      <c r="C43" s="127"/>
      <c r="D43" s="127"/>
      <c r="E43" s="127"/>
      <c r="F43" s="127"/>
      <c r="G43" s="127"/>
      <c r="H43" s="127"/>
      <c r="I43" s="127"/>
      <c r="J43" s="127"/>
      <c r="K43" s="127"/>
      <c r="L43" s="127"/>
      <c r="M43" s="127"/>
      <c r="N43" s="127"/>
      <c r="O43" s="127"/>
      <c r="P43" s="127"/>
      <c r="Q43" s="127"/>
      <c r="R43" s="127"/>
      <c r="S43" s="127"/>
      <c r="T43" s="127"/>
      <c r="U43" s="127"/>
      <c r="V43" s="127"/>
      <c r="W43" s="127"/>
      <c r="X43" s="127"/>
      <c r="Y43" s="128"/>
    </row>
    <row r="44" spans="1:27" ht="12.75" customHeight="1" x14ac:dyDescent="0.2">
      <c r="A44" s="133"/>
      <c r="B44" s="129"/>
      <c r="C44" s="130"/>
      <c r="D44" s="130"/>
      <c r="E44" s="130"/>
      <c r="F44" s="130"/>
      <c r="G44" s="130"/>
      <c r="H44" s="130"/>
      <c r="I44" s="130"/>
      <c r="J44" s="130"/>
      <c r="K44" s="130"/>
      <c r="L44" s="130"/>
      <c r="M44" s="130"/>
      <c r="N44" s="130"/>
      <c r="O44" s="130"/>
      <c r="P44" s="130"/>
      <c r="Q44" s="130"/>
      <c r="R44" s="130"/>
      <c r="S44" s="130"/>
      <c r="T44" s="130"/>
      <c r="U44" s="130"/>
      <c r="V44" s="130"/>
      <c r="W44" s="130"/>
      <c r="X44" s="130"/>
      <c r="Y44" s="131"/>
    </row>
    <row r="45" spans="1:27" ht="12.75" customHeight="1" x14ac:dyDescent="0.2">
      <c r="A45" s="134"/>
      <c r="B45" s="34">
        <v>1</v>
      </c>
      <c r="C45" s="34">
        <v>2</v>
      </c>
      <c r="D45" s="34">
        <v>3</v>
      </c>
      <c r="E45" s="34">
        <v>4</v>
      </c>
      <c r="F45" s="34">
        <v>5</v>
      </c>
      <c r="G45" s="34">
        <v>6</v>
      </c>
      <c r="H45" s="34">
        <v>7</v>
      </c>
      <c r="I45" s="34">
        <v>8</v>
      </c>
      <c r="J45" s="34">
        <v>9</v>
      </c>
      <c r="K45" s="34">
        <v>10</v>
      </c>
      <c r="L45" s="34">
        <v>11</v>
      </c>
      <c r="M45" s="34">
        <v>12</v>
      </c>
      <c r="N45" s="34">
        <v>13</v>
      </c>
      <c r="O45" s="34">
        <v>14</v>
      </c>
      <c r="P45" s="34">
        <v>15</v>
      </c>
      <c r="Q45" s="34">
        <v>16</v>
      </c>
      <c r="R45" s="34">
        <v>17</v>
      </c>
      <c r="S45" s="34">
        <v>18</v>
      </c>
      <c r="T45" s="34">
        <v>19</v>
      </c>
      <c r="U45" s="34">
        <v>20</v>
      </c>
      <c r="V45" s="34">
        <v>21</v>
      </c>
      <c r="W45" s="34">
        <v>22</v>
      </c>
      <c r="X45" s="34">
        <v>23</v>
      </c>
      <c r="Y45" s="34">
        <v>24</v>
      </c>
    </row>
    <row r="46" spans="1:27" ht="15.75" customHeight="1" x14ac:dyDescent="0.2">
      <c r="A46" s="35" t="str">
        <f>A12</f>
        <v>01.02.2020</v>
      </c>
      <c r="B46" s="36">
        <f>SUMIFS(СВЦЭМ!$D$33:$D$776,СВЦЭМ!$A$33:$A$776,$A46,СВЦЭМ!$B$33:$B$776,B$45)+'СЕТ СН'!$G$11+СВЦЭМ!$D$10+'СЕТ СН'!$G$6-'СЕТ СН'!$G$23</f>
        <v>1007.59234581</v>
      </c>
      <c r="C46" s="36">
        <f>SUMIFS(СВЦЭМ!$D$33:$D$776,СВЦЭМ!$A$33:$A$776,$A46,СВЦЭМ!$B$33:$B$776,C$45)+'СЕТ СН'!$G$11+СВЦЭМ!$D$10+'СЕТ СН'!$G$6-'СЕТ СН'!$G$23</f>
        <v>1038.93488103</v>
      </c>
      <c r="D46" s="36">
        <f>SUMIFS(СВЦЭМ!$D$33:$D$776,СВЦЭМ!$A$33:$A$776,$A46,СВЦЭМ!$B$33:$B$776,D$45)+'СЕТ СН'!$G$11+СВЦЭМ!$D$10+'СЕТ СН'!$G$6-'СЕТ СН'!$G$23</f>
        <v>1067.95916313</v>
      </c>
      <c r="E46" s="36">
        <f>SUMIFS(СВЦЭМ!$D$33:$D$776,СВЦЭМ!$A$33:$A$776,$A46,СВЦЭМ!$B$33:$B$776,E$45)+'СЕТ СН'!$G$11+СВЦЭМ!$D$10+'СЕТ СН'!$G$6-'СЕТ СН'!$G$23</f>
        <v>1063.4643156300001</v>
      </c>
      <c r="F46" s="36">
        <f>SUMIFS(СВЦЭМ!$D$33:$D$776,СВЦЭМ!$A$33:$A$776,$A46,СВЦЭМ!$B$33:$B$776,F$45)+'СЕТ СН'!$G$11+СВЦЭМ!$D$10+'СЕТ СН'!$G$6-'СЕТ СН'!$G$23</f>
        <v>1051.7807516700002</v>
      </c>
      <c r="G46" s="36">
        <f>SUMIFS(СВЦЭМ!$D$33:$D$776,СВЦЭМ!$A$33:$A$776,$A46,СВЦЭМ!$B$33:$B$776,G$45)+'СЕТ СН'!$G$11+СВЦЭМ!$D$10+'СЕТ СН'!$G$6-'СЕТ СН'!$G$23</f>
        <v>1035.5790616000002</v>
      </c>
      <c r="H46" s="36">
        <f>SUMIFS(СВЦЭМ!$D$33:$D$776,СВЦЭМ!$A$33:$A$776,$A46,СВЦЭМ!$B$33:$B$776,H$45)+'СЕТ СН'!$G$11+СВЦЭМ!$D$10+'СЕТ СН'!$G$6-'СЕТ СН'!$G$23</f>
        <v>1010.50967156</v>
      </c>
      <c r="I46" s="36">
        <f>SUMIFS(СВЦЭМ!$D$33:$D$776,СВЦЭМ!$A$33:$A$776,$A46,СВЦЭМ!$B$33:$B$776,I$45)+'СЕТ СН'!$G$11+СВЦЭМ!$D$10+'СЕТ СН'!$G$6-'СЕТ СН'!$G$23</f>
        <v>984.59224624000001</v>
      </c>
      <c r="J46" s="36">
        <f>SUMIFS(СВЦЭМ!$D$33:$D$776,СВЦЭМ!$A$33:$A$776,$A46,СВЦЭМ!$B$33:$B$776,J$45)+'СЕТ СН'!$G$11+СВЦЭМ!$D$10+'СЕТ СН'!$G$6-'СЕТ СН'!$G$23</f>
        <v>965.04052235000006</v>
      </c>
      <c r="K46" s="36">
        <f>SUMIFS(СВЦЭМ!$D$33:$D$776,СВЦЭМ!$A$33:$A$776,$A46,СВЦЭМ!$B$33:$B$776,K$45)+'СЕТ СН'!$G$11+СВЦЭМ!$D$10+'СЕТ СН'!$G$6-'СЕТ СН'!$G$23</f>
        <v>933.77370944000006</v>
      </c>
      <c r="L46" s="36">
        <f>SUMIFS(СВЦЭМ!$D$33:$D$776,СВЦЭМ!$A$33:$A$776,$A46,СВЦЭМ!$B$33:$B$776,L$45)+'СЕТ СН'!$G$11+СВЦЭМ!$D$10+'СЕТ СН'!$G$6-'СЕТ СН'!$G$23</f>
        <v>927.45185733000005</v>
      </c>
      <c r="M46" s="36">
        <f>SUMIFS(СВЦЭМ!$D$33:$D$776,СВЦЭМ!$A$33:$A$776,$A46,СВЦЭМ!$B$33:$B$776,M$45)+'СЕТ СН'!$G$11+СВЦЭМ!$D$10+'СЕТ СН'!$G$6-'СЕТ СН'!$G$23</f>
        <v>934.23852785000008</v>
      </c>
      <c r="N46" s="36">
        <f>SUMIFS(СВЦЭМ!$D$33:$D$776,СВЦЭМ!$A$33:$A$776,$A46,СВЦЭМ!$B$33:$B$776,N$45)+'СЕТ СН'!$G$11+СВЦЭМ!$D$10+'СЕТ СН'!$G$6-'СЕТ СН'!$G$23</f>
        <v>947.14532860000008</v>
      </c>
      <c r="O46" s="36">
        <f>SUMIFS(СВЦЭМ!$D$33:$D$776,СВЦЭМ!$A$33:$A$776,$A46,СВЦЭМ!$B$33:$B$776,O$45)+'СЕТ СН'!$G$11+СВЦЭМ!$D$10+'СЕТ СН'!$G$6-'СЕТ СН'!$G$23</f>
        <v>972.49225765000006</v>
      </c>
      <c r="P46" s="36">
        <f>SUMIFS(СВЦЭМ!$D$33:$D$776,СВЦЭМ!$A$33:$A$776,$A46,СВЦЭМ!$B$33:$B$776,P$45)+'СЕТ СН'!$G$11+СВЦЭМ!$D$10+'СЕТ СН'!$G$6-'СЕТ СН'!$G$23</f>
        <v>983.26379984000005</v>
      </c>
      <c r="Q46" s="36">
        <f>SUMIFS(СВЦЭМ!$D$33:$D$776,СВЦЭМ!$A$33:$A$776,$A46,СВЦЭМ!$B$33:$B$776,Q$45)+'СЕТ СН'!$G$11+СВЦЭМ!$D$10+'СЕТ СН'!$G$6-'СЕТ СН'!$G$23</f>
        <v>988.2548534</v>
      </c>
      <c r="R46" s="36">
        <f>SUMIFS(СВЦЭМ!$D$33:$D$776,СВЦЭМ!$A$33:$A$776,$A46,СВЦЭМ!$B$33:$B$776,R$45)+'СЕТ СН'!$G$11+СВЦЭМ!$D$10+'СЕТ СН'!$G$6-'СЕТ СН'!$G$23</f>
        <v>985.82035107000002</v>
      </c>
      <c r="S46" s="36">
        <f>SUMIFS(СВЦЭМ!$D$33:$D$776,СВЦЭМ!$A$33:$A$776,$A46,СВЦЭМ!$B$33:$B$776,S$45)+'СЕТ СН'!$G$11+СВЦЭМ!$D$10+'СЕТ СН'!$G$6-'СЕТ СН'!$G$23</f>
        <v>975.49008243000003</v>
      </c>
      <c r="T46" s="36">
        <f>SUMIFS(СВЦЭМ!$D$33:$D$776,СВЦЭМ!$A$33:$A$776,$A46,СВЦЭМ!$B$33:$B$776,T$45)+'СЕТ СН'!$G$11+СВЦЭМ!$D$10+'СЕТ СН'!$G$6-'СЕТ СН'!$G$23</f>
        <v>942.05974126000001</v>
      </c>
      <c r="U46" s="36">
        <f>SUMIFS(СВЦЭМ!$D$33:$D$776,СВЦЭМ!$A$33:$A$776,$A46,СВЦЭМ!$B$33:$B$776,U$45)+'СЕТ СН'!$G$11+СВЦЭМ!$D$10+'СЕТ СН'!$G$6-'СЕТ СН'!$G$23</f>
        <v>945.27045410000005</v>
      </c>
      <c r="V46" s="36">
        <f>SUMIFS(СВЦЭМ!$D$33:$D$776,СВЦЭМ!$A$33:$A$776,$A46,СВЦЭМ!$B$33:$B$776,V$45)+'СЕТ СН'!$G$11+СВЦЭМ!$D$10+'СЕТ СН'!$G$6-'СЕТ СН'!$G$23</f>
        <v>953.66541726000003</v>
      </c>
      <c r="W46" s="36">
        <f>SUMIFS(СВЦЭМ!$D$33:$D$776,СВЦЭМ!$A$33:$A$776,$A46,СВЦЭМ!$B$33:$B$776,W$45)+'СЕТ СН'!$G$11+СВЦЭМ!$D$10+'СЕТ СН'!$G$6-'СЕТ СН'!$G$23</f>
        <v>966.43670116999999</v>
      </c>
      <c r="X46" s="36">
        <f>SUMIFS(СВЦЭМ!$D$33:$D$776,СВЦЭМ!$A$33:$A$776,$A46,СВЦЭМ!$B$33:$B$776,X$45)+'СЕТ СН'!$G$11+СВЦЭМ!$D$10+'СЕТ СН'!$G$6-'СЕТ СН'!$G$23</f>
        <v>983.08006186</v>
      </c>
      <c r="Y46" s="36">
        <f>SUMIFS(СВЦЭМ!$D$33:$D$776,СВЦЭМ!$A$33:$A$776,$A46,СВЦЭМ!$B$33:$B$776,Y$45)+'СЕТ СН'!$G$11+СВЦЭМ!$D$10+'СЕТ СН'!$G$6-'СЕТ СН'!$G$23</f>
        <v>1000.12881067</v>
      </c>
      <c r="AA46" s="45"/>
    </row>
    <row r="47" spans="1:27" ht="15.75" x14ac:dyDescent="0.2">
      <c r="A47" s="35">
        <f>A46+1</f>
        <v>43863</v>
      </c>
      <c r="B47" s="36">
        <f>SUMIFS(СВЦЭМ!$D$33:$D$776,СВЦЭМ!$A$33:$A$776,$A47,СВЦЭМ!$B$33:$B$776,B$45)+'СЕТ СН'!$G$11+СВЦЭМ!$D$10+'СЕТ СН'!$G$6-'СЕТ СН'!$G$23</f>
        <v>1003.1631761</v>
      </c>
      <c r="C47" s="36">
        <f>SUMIFS(СВЦЭМ!$D$33:$D$776,СВЦЭМ!$A$33:$A$776,$A47,СВЦЭМ!$B$33:$B$776,C$45)+'СЕТ СН'!$G$11+СВЦЭМ!$D$10+'СЕТ СН'!$G$6-'СЕТ СН'!$G$23</f>
        <v>1029.2825761600002</v>
      </c>
      <c r="D47" s="36">
        <f>SUMIFS(СВЦЭМ!$D$33:$D$776,СВЦЭМ!$A$33:$A$776,$A47,СВЦЭМ!$B$33:$B$776,D$45)+'СЕТ СН'!$G$11+СВЦЭМ!$D$10+'СЕТ СН'!$G$6-'СЕТ СН'!$G$23</f>
        <v>1050.23120139</v>
      </c>
      <c r="E47" s="36">
        <f>SUMIFS(СВЦЭМ!$D$33:$D$776,СВЦЭМ!$A$33:$A$776,$A47,СВЦЭМ!$B$33:$B$776,E$45)+'СЕТ СН'!$G$11+СВЦЭМ!$D$10+'СЕТ СН'!$G$6-'СЕТ СН'!$G$23</f>
        <v>1062.94091654</v>
      </c>
      <c r="F47" s="36">
        <f>SUMIFS(СВЦЭМ!$D$33:$D$776,СВЦЭМ!$A$33:$A$776,$A47,СВЦЭМ!$B$33:$B$776,F$45)+'СЕТ СН'!$G$11+СВЦЭМ!$D$10+'СЕТ СН'!$G$6-'СЕТ СН'!$G$23</f>
        <v>1057.16620977</v>
      </c>
      <c r="G47" s="36">
        <f>SUMIFS(СВЦЭМ!$D$33:$D$776,СВЦЭМ!$A$33:$A$776,$A47,СВЦЭМ!$B$33:$B$776,G$45)+'СЕТ СН'!$G$11+СВЦЭМ!$D$10+'СЕТ СН'!$G$6-'СЕТ СН'!$G$23</f>
        <v>1048.9956324300001</v>
      </c>
      <c r="H47" s="36">
        <f>SUMIFS(СВЦЭМ!$D$33:$D$776,СВЦЭМ!$A$33:$A$776,$A47,СВЦЭМ!$B$33:$B$776,H$45)+'СЕТ СН'!$G$11+СВЦЭМ!$D$10+'СЕТ СН'!$G$6-'СЕТ СН'!$G$23</f>
        <v>1029.05106314</v>
      </c>
      <c r="I47" s="36">
        <f>SUMIFS(СВЦЭМ!$D$33:$D$776,СВЦЭМ!$A$33:$A$776,$A47,СВЦЭМ!$B$33:$B$776,I$45)+'СЕТ СН'!$G$11+СВЦЭМ!$D$10+'СЕТ СН'!$G$6-'СЕТ СН'!$G$23</f>
        <v>1004.92244048</v>
      </c>
      <c r="J47" s="36">
        <f>SUMIFS(СВЦЭМ!$D$33:$D$776,СВЦЭМ!$A$33:$A$776,$A47,СВЦЭМ!$B$33:$B$776,J$45)+'СЕТ СН'!$G$11+СВЦЭМ!$D$10+'СЕТ СН'!$G$6-'СЕТ СН'!$G$23</f>
        <v>979.53886283999998</v>
      </c>
      <c r="K47" s="36">
        <f>SUMIFS(СВЦЭМ!$D$33:$D$776,СВЦЭМ!$A$33:$A$776,$A47,СВЦЭМ!$B$33:$B$776,K$45)+'СЕТ СН'!$G$11+СВЦЭМ!$D$10+'СЕТ СН'!$G$6-'СЕТ СН'!$G$23</f>
        <v>948.66110929000001</v>
      </c>
      <c r="L47" s="36">
        <f>SUMIFS(СВЦЭМ!$D$33:$D$776,СВЦЭМ!$A$33:$A$776,$A47,СВЦЭМ!$B$33:$B$776,L$45)+'СЕТ СН'!$G$11+СВЦЭМ!$D$10+'СЕТ СН'!$G$6-'СЕТ СН'!$G$23</f>
        <v>934.54576343000008</v>
      </c>
      <c r="M47" s="36">
        <f>SUMIFS(СВЦЭМ!$D$33:$D$776,СВЦЭМ!$A$33:$A$776,$A47,СВЦЭМ!$B$33:$B$776,M$45)+'СЕТ СН'!$G$11+СВЦЭМ!$D$10+'СЕТ СН'!$G$6-'СЕТ СН'!$G$23</f>
        <v>934.82515545000001</v>
      </c>
      <c r="N47" s="36">
        <f>SUMIFS(СВЦЭМ!$D$33:$D$776,СВЦЭМ!$A$33:$A$776,$A47,СВЦЭМ!$B$33:$B$776,N$45)+'СЕТ СН'!$G$11+СВЦЭМ!$D$10+'СЕТ СН'!$G$6-'СЕТ СН'!$G$23</f>
        <v>944.04396973000007</v>
      </c>
      <c r="O47" s="36">
        <f>SUMIFS(СВЦЭМ!$D$33:$D$776,СВЦЭМ!$A$33:$A$776,$A47,СВЦЭМ!$B$33:$B$776,O$45)+'СЕТ СН'!$G$11+СВЦЭМ!$D$10+'СЕТ СН'!$G$6-'СЕТ СН'!$G$23</f>
        <v>963.08479710000006</v>
      </c>
      <c r="P47" s="36">
        <f>SUMIFS(СВЦЭМ!$D$33:$D$776,СВЦЭМ!$A$33:$A$776,$A47,СВЦЭМ!$B$33:$B$776,P$45)+'СЕТ СН'!$G$11+СВЦЭМ!$D$10+'СЕТ СН'!$G$6-'СЕТ СН'!$G$23</f>
        <v>974.10368381000001</v>
      </c>
      <c r="Q47" s="36">
        <f>SUMIFS(СВЦЭМ!$D$33:$D$776,СВЦЭМ!$A$33:$A$776,$A47,СВЦЭМ!$B$33:$B$776,Q$45)+'СЕТ СН'!$G$11+СВЦЭМ!$D$10+'СЕТ СН'!$G$6-'СЕТ СН'!$G$23</f>
        <v>987.21025104</v>
      </c>
      <c r="R47" s="36">
        <f>SUMIFS(СВЦЭМ!$D$33:$D$776,СВЦЭМ!$A$33:$A$776,$A47,СВЦЭМ!$B$33:$B$776,R$45)+'СЕТ СН'!$G$11+СВЦЭМ!$D$10+'СЕТ СН'!$G$6-'СЕТ СН'!$G$23</f>
        <v>978.47530229000006</v>
      </c>
      <c r="S47" s="36">
        <f>SUMIFS(СВЦЭМ!$D$33:$D$776,СВЦЭМ!$A$33:$A$776,$A47,СВЦЭМ!$B$33:$B$776,S$45)+'СЕТ СН'!$G$11+СВЦЭМ!$D$10+'СЕТ СН'!$G$6-'СЕТ СН'!$G$23</f>
        <v>967.94272812999998</v>
      </c>
      <c r="T47" s="36">
        <f>SUMIFS(СВЦЭМ!$D$33:$D$776,СВЦЭМ!$A$33:$A$776,$A47,СВЦЭМ!$B$33:$B$776,T$45)+'СЕТ СН'!$G$11+СВЦЭМ!$D$10+'СЕТ СН'!$G$6-'СЕТ СН'!$G$23</f>
        <v>950.09079837000002</v>
      </c>
      <c r="U47" s="36">
        <f>SUMIFS(СВЦЭМ!$D$33:$D$776,СВЦЭМ!$A$33:$A$776,$A47,СВЦЭМ!$B$33:$B$776,U$45)+'СЕТ СН'!$G$11+СВЦЭМ!$D$10+'СЕТ СН'!$G$6-'СЕТ СН'!$G$23</f>
        <v>942.81027483000003</v>
      </c>
      <c r="V47" s="36">
        <f>SUMIFS(СВЦЭМ!$D$33:$D$776,СВЦЭМ!$A$33:$A$776,$A47,СВЦЭМ!$B$33:$B$776,V$45)+'СЕТ СН'!$G$11+СВЦЭМ!$D$10+'СЕТ СН'!$G$6-'СЕТ СН'!$G$23</f>
        <v>936.58731528999999</v>
      </c>
      <c r="W47" s="36">
        <f>SUMIFS(СВЦЭМ!$D$33:$D$776,СВЦЭМ!$A$33:$A$776,$A47,СВЦЭМ!$B$33:$B$776,W$45)+'СЕТ СН'!$G$11+СВЦЭМ!$D$10+'СЕТ СН'!$G$6-'СЕТ СН'!$G$23</f>
        <v>946.57922124000004</v>
      </c>
      <c r="X47" s="36">
        <f>SUMIFS(СВЦЭМ!$D$33:$D$776,СВЦЭМ!$A$33:$A$776,$A47,СВЦЭМ!$B$33:$B$776,X$45)+'СЕТ СН'!$G$11+СВЦЭМ!$D$10+'СЕТ СН'!$G$6-'СЕТ СН'!$G$23</f>
        <v>954.71879165000007</v>
      </c>
      <c r="Y47" s="36">
        <f>SUMIFS(СВЦЭМ!$D$33:$D$776,СВЦЭМ!$A$33:$A$776,$A47,СВЦЭМ!$B$33:$B$776,Y$45)+'СЕТ СН'!$G$11+СВЦЭМ!$D$10+'СЕТ СН'!$G$6-'СЕТ СН'!$G$23</f>
        <v>968.24078121000002</v>
      </c>
    </row>
    <row r="48" spans="1:27" ht="15.75" x14ac:dyDescent="0.2">
      <c r="A48" s="35">
        <f t="shared" ref="A48:A74" si="1">A47+1</f>
        <v>43864</v>
      </c>
      <c r="B48" s="36">
        <f>SUMIFS(СВЦЭМ!$D$33:$D$776,СВЦЭМ!$A$33:$A$776,$A48,СВЦЭМ!$B$33:$B$776,B$45)+'СЕТ СН'!$G$11+СВЦЭМ!$D$10+'СЕТ СН'!$G$6-'СЕТ СН'!$G$23</f>
        <v>999.29087009</v>
      </c>
      <c r="C48" s="36">
        <f>SUMIFS(СВЦЭМ!$D$33:$D$776,СВЦЭМ!$A$33:$A$776,$A48,СВЦЭМ!$B$33:$B$776,C$45)+'СЕТ СН'!$G$11+СВЦЭМ!$D$10+'СЕТ СН'!$G$6-'СЕТ СН'!$G$23</f>
        <v>1011.55099151</v>
      </c>
      <c r="D48" s="36">
        <f>SUMIFS(СВЦЭМ!$D$33:$D$776,СВЦЭМ!$A$33:$A$776,$A48,СВЦЭМ!$B$33:$B$776,D$45)+'СЕТ СН'!$G$11+СВЦЭМ!$D$10+'СЕТ СН'!$G$6-'СЕТ СН'!$G$23</f>
        <v>1019.52530175</v>
      </c>
      <c r="E48" s="36">
        <f>SUMIFS(СВЦЭМ!$D$33:$D$776,СВЦЭМ!$A$33:$A$776,$A48,СВЦЭМ!$B$33:$B$776,E$45)+'СЕТ СН'!$G$11+СВЦЭМ!$D$10+'СЕТ СН'!$G$6-'СЕТ СН'!$G$23</f>
        <v>1020.95928582</v>
      </c>
      <c r="F48" s="36">
        <f>SUMIFS(СВЦЭМ!$D$33:$D$776,СВЦЭМ!$A$33:$A$776,$A48,СВЦЭМ!$B$33:$B$776,F$45)+'СЕТ СН'!$G$11+СВЦЭМ!$D$10+'СЕТ СН'!$G$6-'СЕТ СН'!$G$23</f>
        <v>1018.16457056</v>
      </c>
      <c r="G48" s="36">
        <f>SUMIFS(СВЦЭМ!$D$33:$D$776,СВЦЭМ!$A$33:$A$776,$A48,СВЦЭМ!$B$33:$B$776,G$45)+'СЕТ СН'!$G$11+СВЦЭМ!$D$10+'СЕТ СН'!$G$6-'СЕТ СН'!$G$23</f>
        <v>1016.47546132</v>
      </c>
      <c r="H48" s="36">
        <f>SUMIFS(СВЦЭМ!$D$33:$D$776,СВЦЭМ!$A$33:$A$776,$A48,СВЦЭМ!$B$33:$B$776,H$45)+'СЕТ СН'!$G$11+СВЦЭМ!$D$10+'СЕТ СН'!$G$6-'СЕТ СН'!$G$23</f>
        <v>982.35915339000007</v>
      </c>
      <c r="I48" s="36">
        <f>SUMIFS(СВЦЭМ!$D$33:$D$776,СВЦЭМ!$A$33:$A$776,$A48,СВЦЭМ!$B$33:$B$776,I$45)+'СЕТ СН'!$G$11+СВЦЭМ!$D$10+'СЕТ СН'!$G$6-'СЕТ СН'!$G$23</f>
        <v>965.56509772000004</v>
      </c>
      <c r="J48" s="36">
        <f>SUMIFS(СВЦЭМ!$D$33:$D$776,СВЦЭМ!$A$33:$A$776,$A48,СВЦЭМ!$B$33:$B$776,J$45)+'СЕТ СН'!$G$11+СВЦЭМ!$D$10+'СЕТ СН'!$G$6-'СЕТ СН'!$G$23</f>
        <v>954.88862181000002</v>
      </c>
      <c r="K48" s="36">
        <f>SUMIFS(СВЦЭМ!$D$33:$D$776,СВЦЭМ!$A$33:$A$776,$A48,СВЦЭМ!$B$33:$B$776,K$45)+'СЕТ СН'!$G$11+СВЦЭМ!$D$10+'СЕТ СН'!$G$6-'СЕТ СН'!$G$23</f>
        <v>964.59563479000008</v>
      </c>
      <c r="L48" s="36">
        <f>SUMIFS(СВЦЭМ!$D$33:$D$776,СВЦЭМ!$A$33:$A$776,$A48,СВЦЭМ!$B$33:$B$776,L$45)+'СЕТ СН'!$G$11+СВЦЭМ!$D$10+'СЕТ СН'!$G$6-'СЕТ СН'!$G$23</f>
        <v>964.70048266000003</v>
      </c>
      <c r="M48" s="36">
        <f>SUMIFS(СВЦЭМ!$D$33:$D$776,СВЦЭМ!$A$33:$A$776,$A48,СВЦЭМ!$B$33:$B$776,M$45)+'СЕТ СН'!$G$11+СВЦЭМ!$D$10+'СЕТ СН'!$G$6-'СЕТ СН'!$G$23</f>
        <v>964.92551746000004</v>
      </c>
      <c r="N48" s="36">
        <f>SUMIFS(СВЦЭМ!$D$33:$D$776,СВЦЭМ!$A$33:$A$776,$A48,СВЦЭМ!$B$33:$B$776,N$45)+'СЕТ СН'!$G$11+СВЦЭМ!$D$10+'СЕТ СН'!$G$6-'СЕТ СН'!$G$23</f>
        <v>993.77134607000005</v>
      </c>
      <c r="O48" s="36">
        <f>SUMIFS(СВЦЭМ!$D$33:$D$776,СВЦЭМ!$A$33:$A$776,$A48,СВЦЭМ!$B$33:$B$776,O$45)+'СЕТ СН'!$G$11+СВЦЭМ!$D$10+'СЕТ СН'!$G$6-'СЕТ СН'!$G$23</f>
        <v>1014.23209468</v>
      </c>
      <c r="P48" s="36">
        <f>SUMIFS(СВЦЭМ!$D$33:$D$776,СВЦЭМ!$A$33:$A$776,$A48,СВЦЭМ!$B$33:$B$776,P$45)+'СЕТ СН'!$G$11+СВЦЭМ!$D$10+'СЕТ СН'!$G$6-'СЕТ СН'!$G$23</f>
        <v>1019.47647807</v>
      </c>
      <c r="Q48" s="36">
        <f>SUMIFS(СВЦЭМ!$D$33:$D$776,СВЦЭМ!$A$33:$A$776,$A48,СВЦЭМ!$B$33:$B$776,Q$45)+'СЕТ СН'!$G$11+СВЦЭМ!$D$10+'СЕТ СН'!$G$6-'СЕТ СН'!$G$23</f>
        <v>1029.0065611900002</v>
      </c>
      <c r="R48" s="36">
        <f>SUMIFS(СВЦЭМ!$D$33:$D$776,СВЦЭМ!$A$33:$A$776,$A48,СВЦЭМ!$B$33:$B$776,R$45)+'СЕТ СН'!$G$11+СВЦЭМ!$D$10+'СЕТ СН'!$G$6-'СЕТ СН'!$G$23</f>
        <v>1025.0804778700001</v>
      </c>
      <c r="S48" s="36">
        <f>SUMIFS(СВЦЭМ!$D$33:$D$776,СВЦЭМ!$A$33:$A$776,$A48,СВЦЭМ!$B$33:$B$776,S$45)+'СЕТ СН'!$G$11+СВЦЭМ!$D$10+'СЕТ СН'!$G$6-'СЕТ СН'!$G$23</f>
        <v>1014.97601739</v>
      </c>
      <c r="T48" s="36">
        <f>SUMIFS(СВЦЭМ!$D$33:$D$776,СВЦЭМ!$A$33:$A$776,$A48,СВЦЭМ!$B$33:$B$776,T$45)+'СЕТ СН'!$G$11+СВЦЭМ!$D$10+'СЕТ СН'!$G$6-'СЕТ СН'!$G$23</f>
        <v>981.90717181000002</v>
      </c>
      <c r="U48" s="36">
        <f>SUMIFS(СВЦЭМ!$D$33:$D$776,СВЦЭМ!$A$33:$A$776,$A48,СВЦЭМ!$B$33:$B$776,U$45)+'СЕТ СН'!$G$11+СВЦЭМ!$D$10+'СЕТ СН'!$G$6-'СЕТ СН'!$G$23</f>
        <v>973.07001181999999</v>
      </c>
      <c r="V48" s="36">
        <f>SUMIFS(СВЦЭМ!$D$33:$D$776,СВЦЭМ!$A$33:$A$776,$A48,СВЦЭМ!$B$33:$B$776,V$45)+'СЕТ СН'!$G$11+СВЦЭМ!$D$10+'СЕТ СН'!$G$6-'СЕТ СН'!$G$23</f>
        <v>978.63097736999998</v>
      </c>
      <c r="W48" s="36">
        <f>SUMIFS(СВЦЭМ!$D$33:$D$776,СВЦЭМ!$A$33:$A$776,$A48,СВЦЭМ!$B$33:$B$776,W$45)+'СЕТ СН'!$G$11+СВЦЭМ!$D$10+'СЕТ СН'!$G$6-'СЕТ СН'!$G$23</f>
        <v>965.19679037000003</v>
      </c>
      <c r="X48" s="36">
        <f>SUMIFS(СВЦЭМ!$D$33:$D$776,СВЦЭМ!$A$33:$A$776,$A48,СВЦЭМ!$B$33:$B$776,X$45)+'СЕТ СН'!$G$11+СВЦЭМ!$D$10+'СЕТ СН'!$G$6-'СЕТ СН'!$G$23</f>
        <v>970.079746</v>
      </c>
      <c r="Y48" s="36">
        <f>SUMIFS(СВЦЭМ!$D$33:$D$776,СВЦЭМ!$A$33:$A$776,$A48,СВЦЭМ!$B$33:$B$776,Y$45)+'СЕТ СН'!$G$11+СВЦЭМ!$D$10+'СЕТ СН'!$G$6-'СЕТ СН'!$G$23</f>
        <v>981.29238889999999</v>
      </c>
    </row>
    <row r="49" spans="1:25" ht="15.75" x14ac:dyDescent="0.2">
      <c r="A49" s="35">
        <f t="shared" si="1"/>
        <v>43865</v>
      </c>
      <c r="B49" s="36">
        <f>SUMIFS(СВЦЭМ!$D$33:$D$776,СВЦЭМ!$A$33:$A$776,$A49,СВЦЭМ!$B$33:$B$776,B$45)+'СЕТ СН'!$G$11+СВЦЭМ!$D$10+'СЕТ СН'!$G$6-'СЕТ СН'!$G$23</f>
        <v>980.93211927000004</v>
      </c>
      <c r="C49" s="36">
        <f>SUMIFS(СВЦЭМ!$D$33:$D$776,СВЦЭМ!$A$33:$A$776,$A49,СВЦЭМ!$B$33:$B$776,C$45)+'СЕТ СН'!$G$11+СВЦЭМ!$D$10+'СЕТ СН'!$G$6-'СЕТ СН'!$G$23</f>
        <v>991.78418618000001</v>
      </c>
      <c r="D49" s="36">
        <f>SUMIFS(СВЦЭМ!$D$33:$D$776,СВЦЭМ!$A$33:$A$776,$A49,СВЦЭМ!$B$33:$B$776,D$45)+'СЕТ СН'!$G$11+СВЦЭМ!$D$10+'СЕТ СН'!$G$6-'СЕТ СН'!$G$23</f>
        <v>1004.0708646500001</v>
      </c>
      <c r="E49" s="36">
        <f>SUMIFS(СВЦЭМ!$D$33:$D$776,СВЦЭМ!$A$33:$A$776,$A49,СВЦЭМ!$B$33:$B$776,E$45)+'СЕТ СН'!$G$11+СВЦЭМ!$D$10+'СЕТ СН'!$G$6-'СЕТ СН'!$G$23</f>
        <v>1002.49288044</v>
      </c>
      <c r="F49" s="36">
        <f>SUMIFS(СВЦЭМ!$D$33:$D$776,СВЦЭМ!$A$33:$A$776,$A49,СВЦЭМ!$B$33:$B$776,F$45)+'СЕТ СН'!$G$11+СВЦЭМ!$D$10+'СЕТ СН'!$G$6-'СЕТ СН'!$G$23</f>
        <v>993.62916242000006</v>
      </c>
      <c r="G49" s="36">
        <f>SUMIFS(СВЦЭМ!$D$33:$D$776,СВЦЭМ!$A$33:$A$776,$A49,СВЦЭМ!$B$33:$B$776,G$45)+'СЕТ СН'!$G$11+СВЦЭМ!$D$10+'СЕТ СН'!$G$6-'СЕТ СН'!$G$23</f>
        <v>974.79859859999999</v>
      </c>
      <c r="H49" s="36">
        <f>SUMIFS(СВЦЭМ!$D$33:$D$776,СВЦЭМ!$A$33:$A$776,$A49,СВЦЭМ!$B$33:$B$776,H$45)+'СЕТ СН'!$G$11+СВЦЭМ!$D$10+'СЕТ СН'!$G$6-'СЕТ СН'!$G$23</f>
        <v>957.68516553000006</v>
      </c>
      <c r="I49" s="36">
        <f>SUMIFS(СВЦЭМ!$D$33:$D$776,СВЦЭМ!$A$33:$A$776,$A49,СВЦЭМ!$B$33:$B$776,I$45)+'СЕТ СН'!$G$11+СВЦЭМ!$D$10+'СЕТ СН'!$G$6-'СЕТ СН'!$G$23</f>
        <v>932.25499104000005</v>
      </c>
      <c r="J49" s="36">
        <f>SUMIFS(СВЦЭМ!$D$33:$D$776,СВЦЭМ!$A$33:$A$776,$A49,СВЦЭМ!$B$33:$B$776,J$45)+'СЕТ СН'!$G$11+СВЦЭМ!$D$10+'СЕТ СН'!$G$6-'СЕТ СН'!$G$23</f>
        <v>914.65588229000002</v>
      </c>
      <c r="K49" s="36">
        <f>SUMIFS(СВЦЭМ!$D$33:$D$776,СВЦЭМ!$A$33:$A$776,$A49,СВЦЭМ!$B$33:$B$776,K$45)+'СЕТ СН'!$G$11+СВЦЭМ!$D$10+'СЕТ СН'!$G$6-'СЕТ СН'!$G$23</f>
        <v>905.39726121000001</v>
      </c>
      <c r="L49" s="36">
        <f>SUMIFS(СВЦЭМ!$D$33:$D$776,СВЦЭМ!$A$33:$A$776,$A49,СВЦЭМ!$B$33:$B$776,L$45)+'СЕТ СН'!$G$11+СВЦЭМ!$D$10+'СЕТ СН'!$G$6-'СЕТ СН'!$G$23</f>
        <v>924.18052283999998</v>
      </c>
      <c r="M49" s="36">
        <f>SUMIFS(СВЦЭМ!$D$33:$D$776,СВЦЭМ!$A$33:$A$776,$A49,СВЦЭМ!$B$33:$B$776,M$45)+'СЕТ СН'!$G$11+СВЦЭМ!$D$10+'СЕТ СН'!$G$6-'СЕТ СН'!$G$23</f>
        <v>977.96170312000004</v>
      </c>
      <c r="N49" s="36">
        <f>SUMIFS(СВЦЭМ!$D$33:$D$776,СВЦЭМ!$A$33:$A$776,$A49,СВЦЭМ!$B$33:$B$776,N$45)+'СЕТ СН'!$G$11+СВЦЭМ!$D$10+'СЕТ СН'!$G$6-'СЕТ СН'!$G$23</f>
        <v>1021.67988661</v>
      </c>
      <c r="O49" s="36">
        <f>SUMIFS(СВЦЭМ!$D$33:$D$776,СВЦЭМ!$A$33:$A$776,$A49,СВЦЭМ!$B$33:$B$776,O$45)+'СЕТ СН'!$G$11+СВЦЭМ!$D$10+'СЕТ СН'!$G$6-'СЕТ СН'!$G$23</f>
        <v>1038.0409457200001</v>
      </c>
      <c r="P49" s="36">
        <f>SUMIFS(СВЦЭМ!$D$33:$D$776,СВЦЭМ!$A$33:$A$776,$A49,СВЦЭМ!$B$33:$B$776,P$45)+'СЕТ СН'!$G$11+СВЦЭМ!$D$10+'СЕТ СН'!$G$6-'СЕТ СН'!$G$23</f>
        <v>1042.2164664700001</v>
      </c>
      <c r="Q49" s="36">
        <f>SUMIFS(СВЦЭМ!$D$33:$D$776,СВЦЭМ!$A$33:$A$776,$A49,СВЦЭМ!$B$33:$B$776,Q$45)+'СЕТ СН'!$G$11+СВЦЭМ!$D$10+'СЕТ СН'!$G$6-'СЕТ СН'!$G$23</f>
        <v>1046.1179389700001</v>
      </c>
      <c r="R49" s="36">
        <f>SUMIFS(СВЦЭМ!$D$33:$D$776,СВЦЭМ!$A$33:$A$776,$A49,СВЦЭМ!$B$33:$B$776,R$45)+'СЕТ СН'!$G$11+СВЦЭМ!$D$10+'СЕТ СН'!$G$6-'СЕТ СН'!$G$23</f>
        <v>1045.4885864600001</v>
      </c>
      <c r="S49" s="36">
        <f>SUMIFS(СВЦЭМ!$D$33:$D$776,СВЦЭМ!$A$33:$A$776,$A49,СВЦЭМ!$B$33:$B$776,S$45)+'СЕТ СН'!$G$11+СВЦЭМ!$D$10+'СЕТ СН'!$G$6-'СЕТ СН'!$G$23</f>
        <v>1034.76548196</v>
      </c>
      <c r="T49" s="36">
        <f>SUMIFS(СВЦЭМ!$D$33:$D$776,СВЦЭМ!$A$33:$A$776,$A49,СВЦЭМ!$B$33:$B$776,T$45)+'СЕТ СН'!$G$11+СВЦЭМ!$D$10+'СЕТ СН'!$G$6-'СЕТ СН'!$G$23</f>
        <v>1010.71375429</v>
      </c>
      <c r="U49" s="36">
        <f>SUMIFS(СВЦЭМ!$D$33:$D$776,СВЦЭМ!$A$33:$A$776,$A49,СВЦЭМ!$B$33:$B$776,U$45)+'СЕТ СН'!$G$11+СВЦЭМ!$D$10+'СЕТ СН'!$G$6-'СЕТ СН'!$G$23</f>
        <v>998.2661799</v>
      </c>
      <c r="V49" s="36">
        <f>SUMIFS(СВЦЭМ!$D$33:$D$776,СВЦЭМ!$A$33:$A$776,$A49,СВЦЭМ!$B$33:$B$776,V$45)+'СЕТ СН'!$G$11+СВЦЭМ!$D$10+'СЕТ СН'!$G$6-'СЕТ СН'!$G$23</f>
        <v>1003.92421275</v>
      </c>
      <c r="W49" s="36">
        <f>SUMIFS(СВЦЭМ!$D$33:$D$776,СВЦЭМ!$A$33:$A$776,$A49,СВЦЭМ!$B$33:$B$776,W$45)+'СЕТ СН'!$G$11+СВЦЭМ!$D$10+'СЕТ СН'!$G$6-'СЕТ СН'!$G$23</f>
        <v>1006.8506747800001</v>
      </c>
      <c r="X49" s="36">
        <f>SUMIFS(СВЦЭМ!$D$33:$D$776,СВЦЭМ!$A$33:$A$776,$A49,СВЦЭМ!$B$33:$B$776,X$45)+'СЕТ СН'!$G$11+СВЦЭМ!$D$10+'СЕТ СН'!$G$6-'СЕТ СН'!$G$23</f>
        <v>1012.690069</v>
      </c>
      <c r="Y49" s="36">
        <f>SUMIFS(СВЦЭМ!$D$33:$D$776,СВЦЭМ!$A$33:$A$776,$A49,СВЦЭМ!$B$33:$B$776,Y$45)+'СЕТ СН'!$G$11+СВЦЭМ!$D$10+'СЕТ СН'!$G$6-'СЕТ СН'!$G$23</f>
        <v>1032.9678884500001</v>
      </c>
    </row>
    <row r="50" spans="1:25" ht="15.75" x14ac:dyDescent="0.2">
      <c r="A50" s="35">
        <f t="shared" si="1"/>
        <v>43866</v>
      </c>
      <c r="B50" s="36">
        <f>SUMIFS(СВЦЭМ!$D$33:$D$776,СВЦЭМ!$A$33:$A$776,$A50,СВЦЭМ!$B$33:$B$776,B$45)+'СЕТ СН'!$G$11+СВЦЭМ!$D$10+'СЕТ СН'!$G$6-'СЕТ СН'!$G$23</f>
        <v>1031.2129786300002</v>
      </c>
      <c r="C50" s="36">
        <f>SUMIFS(СВЦЭМ!$D$33:$D$776,СВЦЭМ!$A$33:$A$776,$A50,СВЦЭМ!$B$33:$B$776,C$45)+'СЕТ СН'!$G$11+СВЦЭМ!$D$10+'СЕТ СН'!$G$6-'СЕТ СН'!$G$23</f>
        <v>1056.4542179300001</v>
      </c>
      <c r="D50" s="36">
        <f>SUMIFS(СВЦЭМ!$D$33:$D$776,СВЦЭМ!$A$33:$A$776,$A50,СВЦЭМ!$B$33:$B$776,D$45)+'СЕТ СН'!$G$11+СВЦЭМ!$D$10+'СЕТ СН'!$G$6-'СЕТ СН'!$G$23</f>
        <v>1069.9542580700002</v>
      </c>
      <c r="E50" s="36">
        <f>SUMIFS(СВЦЭМ!$D$33:$D$776,СВЦЭМ!$A$33:$A$776,$A50,СВЦЭМ!$B$33:$B$776,E$45)+'СЕТ СН'!$G$11+СВЦЭМ!$D$10+'СЕТ СН'!$G$6-'СЕТ СН'!$G$23</f>
        <v>1068.4217954800001</v>
      </c>
      <c r="F50" s="36">
        <f>SUMIFS(СВЦЭМ!$D$33:$D$776,СВЦЭМ!$A$33:$A$776,$A50,СВЦЭМ!$B$33:$B$776,F$45)+'СЕТ СН'!$G$11+СВЦЭМ!$D$10+'СЕТ СН'!$G$6-'СЕТ СН'!$G$23</f>
        <v>1059.25280189</v>
      </c>
      <c r="G50" s="36">
        <f>SUMIFS(СВЦЭМ!$D$33:$D$776,СВЦЭМ!$A$33:$A$776,$A50,СВЦЭМ!$B$33:$B$776,G$45)+'СЕТ СН'!$G$11+СВЦЭМ!$D$10+'СЕТ СН'!$G$6-'СЕТ СН'!$G$23</f>
        <v>1041.5223211300001</v>
      </c>
      <c r="H50" s="36">
        <f>SUMIFS(СВЦЭМ!$D$33:$D$776,СВЦЭМ!$A$33:$A$776,$A50,СВЦЭМ!$B$33:$B$776,H$45)+'СЕТ СН'!$G$11+СВЦЭМ!$D$10+'СЕТ СН'!$G$6-'СЕТ СН'!$G$23</f>
        <v>1009.2902463</v>
      </c>
      <c r="I50" s="36">
        <f>SUMIFS(СВЦЭМ!$D$33:$D$776,СВЦЭМ!$A$33:$A$776,$A50,СВЦЭМ!$B$33:$B$776,I$45)+'СЕТ СН'!$G$11+СВЦЭМ!$D$10+'СЕТ СН'!$G$6-'СЕТ СН'!$G$23</f>
        <v>975.80958131</v>
      </c>
      <c r="J50" s="36">
        <f>SUMIFS(СВЦЭМ!$D$33:$D$776,СВЦЭМ!$A$33:$A$776,$A50,СВЦЭМ!$B$33:$B$776,J$45)+'СЕТ СН'!$G$11+СВЦЭМ!$D$10+'СЕТ СН'!$G$6-'СЕТ СН'!$G$23</f>
        <v>943.09335291000002</v>
      </c>
      <c r="K50" s="36">
        <f>SUMIFS(СВЦЭМ!$D$33:$D$776,СВЦЭМ!$A$33:$A$776,$A50,СВЦЭМ!$B$33:$B$776,K$45)+'СЕТ СН'!$G$11+СВЦЭМ!$D$10+'СЕТ СН'!$G$6-'СЕТ СН'!$G$23</f>
        <v>936.32528954999998</v>
      </c>
      <c r="L50" s="36">
        <f>SUMIFS(СВЦЭМ!$D$33:$D$776,СВЦЭМ!$A$33:$A$776,$A50,СВЦЭМ!$B$33:$B$776,L$45)+'СЕТ СН'!$G$11+СВЦЭМ!$D$10+'СЕТ СН'!$G$6-'СЕТ СН'!$G$23</f>
        <v>931.10369132000005</v>
      </c>
      <c r="M50" s="36">
        <f>SUMIFS(СВЦЭМ!$D$33:$D$776,СВЦЭМ!$A$33:$A$776,$A50,СВЦЭМ!$B$33:$B$776,M$45)+'СЕТ СН'!$G$11+СВЦЭМ!$D$10+'СЕТ СН'!$G$6-'СЕТ СН'!$G$23</f>
        <v>939.95226966000007</v>
      </c>
      <c r="N50" s="36">
        <f>SUMIFS(СВЦЭМ!$D$33:$D$776,СВЦЭМ!$A$33:$A$776,$A50,СВЦЭМ!$B$33:$B$776,N$45)+'СЕТ СН'!$G$11+СВЦЭМ!$D$10+'СЕТ СН'!$G$6-'СЕТ СН'!$G$23</f>
        <v>959.91342115000009</v>
      </c>
      <c r="O50" s="36">
        <f>SUMIFS(СВЦЭМ!$D$33:$D$776,СВЦЭМ!$A$33:$A$776,$A50,СВЦЭМ!$B$33:$B$776,O$45)+'СЕТ СН'!$G$11+СВЦЭМ!$D$10+'СЕТ СН'!$G$6-'СЕТ СН'!$G$23</f>
        <v>992.15443689000006</v>
      </c>
      <c r="P50" s="36">
        <f>SUMIFS(СВЦЭМ!$D$33:$D$776,СВЦЭМ!$A$33:$A$776,$A50,СВЦЭМ!$B$33:$B$776,P$45)+'СЕТ СН'!$G$11+СВЦЭМ!$D$10+'СЕТ СН'!$G$6-'СЕТ СН'!$G$23</f>
        <v>1008.53473206</v>
      </c>
      <c r="Q50" s="36">
        <f>SUMIFS(СВЦЭМ!$D$33:$D$776,СВЦЭМ!$A$33:$A$776,$A50,СВЦЭМ!$B$33:$B$776,Q$45)+'СЕТ СН'!$G$11+СВЦЭМ!$D$10+'СЕТ СН'!$G$6-'СЕТ СН'!$G$23</f>
        <v>1014.4922685700001</v>
      </c>
      <c r="R50" s="36">
        <f>SUMIFS(СВЦЭМ!$D$33:$D$776,СВЦЭМ!$A$33:$A$776,$A50,СВЦЭМ!$B$33:$B$776,R$45)+'СЕТ СН'!$G$11+СВЦЭМ!$D$10+'СЕТ СН'!$G$6-'СЕТ СН'!$G$23</f>
        <v>1009.0672280800001</v>
      </c>
      <c r="S50" s="36">
        <f>SUMIFS(СВЦЭМ!$D$33:$D$776,СВЦЭМ!$A$33:$A$776,$A50,СВЦЭМ!$B$33:$B$776,S$45)+'СЕТ СН'!$G$11+СВЦЭМ!$D$10+'СЕТ СН'!$G$6-'СЕТ СН'!$G$23</f>
        <v>986.02723692000006</v>
      </c>
      <c r="T50" s="36">
        <f>SUMIFS(СВЦЭМ!$D$33:$D$776,СВЦЭМ!$A$33:$A$776,$A50,СВЦЭМ!$B$33:$B$776,T$45)+'СЕТ СН'!$G$11+СВЦЭМ!$D$10+'СЕТ СН'!$G$6-'СЕТ СН'!$G$23</f>
        <v>959.35350424000001</v>
      </c>
      <c r="U50" s="36">
        <f>SUMIFS(СВЦЭМ!$D$33:$D$776,СВЦЭМ!$A$33:$A$776,$A50,СВЦЭМ!$B$33:$B$776,U$45)+'СЕТ СН'!$G$11+СВЦЭМ!$D$10+'СЕТ СН'!$G$6-'СЕТ СН'!$G$23</f>
        <v>956.69350486000008</v>
      </c>
      <c r="V50" s="36">
        <f>SUMIFS(СВЦЭМ!$D$33:$D$776,СВЦЭМ!$A$33:$A$776,$A50,СВЦЭМ!$B$33:$B$776,V$45)+'СЕТ СН'!$G$11+СВЦЭМ!$D$10+'СЕТ СН'!$G$6-'СЕТ СН'!$G$23</f>
        <v>962.78397731000007</v>
      </c>
      <c r="W50" s="36">
        <f>SUMIFS(СВЦЭМ!$D$33:$D$776,СВЦЭМ!$A$33:$A$776,$A50,СВЦЭМ!$B$33:$B$776,W$45)+'СЕТ СН'!$G$11+СВЦЭМ!$D$10+'СЕТ СН'!$G$6-'СЕТ СН'!$G$23</f>
        <v>974.72235419000003</v>
      </c>
      <c r="X50" s="36">
        <f>SUMIFS(СВЦЭМ!$D$33:$D$776,СВЦЭМ!$A$33:$A$776,$A50,СВЦЭМ!$B$33:$B$776,X$45)+'СЕТ СН'!$G$11+СВЦЭМ!$D$10+'СЕТ СН'!$G$6-'СЕТ СН'!$G$23</f>
        <v>989.74651171000005</v>
      </c>
      <c r="Y50" s="36">
        <f>SUMIFS(СВЦЭМ!$D$33:$D$776,СВЦЭМ!$A$33:$A$776,$A50,СВЦЭМ!$B$33:$B$776,Y$45)+'СЕТ СН'!$G$11+СВЦЭМ!$D$10+'СЕТ СН'!$G$6-'СЕТ СН'!$G$23</f>
        <v>1017.48276157</v>
      </c>
    </row>
    <row r="51" spans="1:25" ht="15.75" x14ac:dyDescent="0.2">
      <c r="A51" s="35">
        <f t="shared" si="1"/>
        <v>43867</v>
      </c>
      <c r="B51" s="36">
        <f>SUMIFS(СВЦЭМ!$D$33:$D$776,СВЦЭМ!$A$33:$A$776,$A51,СВЦЭМ!$B$33:$B$776,B$45)+'СЕТ СН'!$G$11+СВЦЭМ!$D$10+'СЕТ СН'!$G$6-'СЕТ СН'!$G$23</f>
        <v>1016.94313593</v>
      </c>
      <c r="C51" s="36">
        <f>SUMIFS(СВЦЭМ!$D$33:$D$776,СВЦЭМ!$A$33:$A$776,$A51,СВЦЭМ!$B$33:$B$776,C$45)+'СЕТ СН'!$G$11+СВЦЭМ!$D$10+'СЕТ СН'!$G$6-'СЕТ СН'!$G$23</f>
        <v>1046.66311391</v>
      </c>
      <c r="D51" s="36">
        <f>SUMIFS(СВЦЭМ!$D$33:$D$776,СВЦЭМ!$A$33:$A$776,$A51,СВЦЭМ!$B$33:$B$776,D$45)+'СЕТ СН'!$G$11+СВЦЭМ!$D$10+'СЕТ СН'!$G$6-'СЕТ СН'!$G$23</f>
        <v>1054.6634572600001</v>
      </c>
      <c r="E51" s="36">
        <f>SUMIFS(СВЦЭМ!$D$33:$D$776,СВЦЭМ!$A$33:$A$776,$A51,СВЦЭМ!$B$33:$B$776,E$45)+'СЕТ СН'!$G$11+СВЦЭМ!$D$10+'СЕТ СН'!$G$6-'СЕТ СН'!$G$23</f>
        <v>1059.2099714000001</v>
      </c>
      <c r="F51" s="36">
        <f>SUMIFS(СВЦЭМ!$D$33:$D$776,СВЦЭМ!$A$33:$A$776,$A51,СВЦЭМ!$B$33:$B$776,F$45)+'СЕТ СН'!$G$11+СВЦЭМ!$D$10+'СЕТ СН'!$G$6-'СЕТ СН'!$G$23</f>
        <v>1056.4903471300001</v>
      </c>
      <c r="G51" s="36">
        <f>SUMIFS(СВЦЭМ!$D$33:$D$776,СВЦЭМ!$A$33:$A$776,$A51,СВЦЭМ!$B$33:$B$776,G$45)+'СЕТ СН'!$G$11+СВЦЭМ!$D$10+'СЕТ СН'!$G$6-'СЕТ СН'!$G$23</f>
        <v>1049.66649725</v>
      </c>
      <c r="H51" s="36">
        <f>SUMIFS(СВЦЭМ!$D$33:$D$776,СВЦЭМ!$A$33:$A$776,$A51,СВЦЭМ!$B$33:$B$776,H$45)+'СЕТ СН'!$G$11+СВЦЭМ!$D$10+'СЕТ СН'!$G$6-'СЕТ СН'!$G$23</f>
        <v>1017.56089707</v>
      </c>
      <c r="I51" s="36">
        <f>SUMIFS(СВЦЭМ!$D$33:$D$776,СВЦЭМ!$A$33:$A$776,$A51,СВЦЭМ!$B$33:$B$776,I$45)+'СЕТ СН'!$G$11+СВЦЭМ!$D$10+'СЕТ СН'!$G$6-'СЕТ СН'!$G$23</f>
        <v>976.86459414000001</v>
      </c>
      <c r="J51" s="36">
        <f>SUMIFS(СВЦЭМ!$D$33:$D$776,СВЦЭМ!$A$33:$A$776,$A51,СВЦЭМ!$B$33:$B$776,J$45)+'СЕТ СН'!$G$11+СВЦЭМ!$D$10+'СЕТ СН'!$G$6-'СЕТ СН'!$G$23</f>
        <v>953.40803227000004</v>
      </c>
      <c r="K51" s="36">
        <f>SUMIFS(СВЦЭМ!$D$33:$D$776,СВЦЭМ!$A$33:$A$776,$A51,СВЦЭМ!$B$33:$B$776,K$45)+'СЕТ СН'!$G$11+СВЦЭМ!$D$10+'СЕТ СН'!$G$6-'СЕТ СН'!$G$23</f>
        <v>924.71082041</v>
      </c>
      <c r="L51" s="36">
        <f>SUMIFS(СВЦЭМ!$D$33:$D$776,СВЦЭМ!$A$33:$A$776,$A51,СВЦЭМ!$B$33:$B$776,L$45)+'СЕТ СН'!$G$11+СВЦЭМ!$D$10+'СЕТ СН'!$G$6-'СЕТ СН'!$G$23</f>
        <v>937.66929785000002</v>
      </c>
      <c r="M51" s="36">
        <f>SUMIFS(СВЦЭМ!$D$33:$D$776,СВЦЭМ!$A$33:$A$776,$A51,СВЦЭМ!$B$33:$B$776,M$45)+'СЕТ СН'!$G$11+СВЦЭМ!$D$10+'СЕТ СН'!$G$6-'СЕТ СН'!$G$23</f>
        <v>957.48020198000006</v>
      </c>
      <c r="N51" s="36">
        <f>SUMIFS(СВЦЭМ!$D$33:$D$776,СВЦЭМ!$A$33:$A$776,$A51,СВЦЭМ!$B$33:$B$776,N$45)+'СЕТ СН'!$G$11+СВЦЭМ!$D$10+'СЕТ СН'!$G$6-'СЕТ СН'!$G$23</f>
        <v>973.74928881000005</v>
      </c>
      <c r="O51" s="36">
        <f>SUMIFS(СВЦЭМ!$D$33:$D$776,СВЦЭМ!$A$33:$A$776,$A51,СВЦЭМ!$B$33:$B$776,O$45)+'СЕТ СН'!$G$11+СВЦЭМ!$D$10+'СЕТ СН'!$G$6-'СЕТ СН'!$G$23</f>
        <v>992.06858705000002</v>
      </c>
      <c r="P51" s="36">
        <f>SUMIFS(СВЦЭМ!$D$33:$D$776,СВЦЭМ!$A$33:$A$776,$A51,СВЦЭМ!$B$33:$B$776,P$45)+'СЕТ СН'!$G$11+СВЦЭМ!$D$10+'СЕТ СН'!$G$6-'СЕТ СН'!$G$23</f>
        <v>1006.2359900600001</v>
      </c>
      <c r="Q51" s="36">
        <f>SUMIFS(СВЦЭМ!$D$33:$D$776,СВЦЭМ!$A$33:$A$776,$A51,СВЦЭМ!$B$33:$B$776,Q$45)+'СЕТ СН'!$G$11+СВЦЭМ!$D$10+'СЕТ СН'!$G$6-'СЕТ СН'!$G$23</f>
        <v>1015.42561915</v>
      </c>
      <c r="R51" s="36">
        <f>SUMIFS(СВЦЭМ!$D$33:$D$776,СВЦЭМ!$A$33:$A$776,$A51,СВЦЭМ!$B$33:$B$776,R$45)+'СЕТ СН'!$G$11+СВЦЭМ!$D$10+'СЕТ СН'!$G$6-'СЕТ СН'!$G$23</f>
        <v>1008.03150914</v>
      </c>
      <c r="S51" s="36">
        <f>SUMIFS(СВЦЭМ!$D$33:$D$776,СВЦЭМ!$A$33:$A$776,$A51,СВЦЭМ!$B$33:$B$776,S$45)+'СЕТ СН'!$G$11+СВЦЭМ!$D$10+'СЕТ СН'!$G$6-'СЕТ СН'!$G$23</f>
        <v>986.17181949000008</v>
      </c>
      <c r="T51" s="36">
        <f>SUMIFS(СВЦЭМ!$D$33:$D$776,СВЦЭМ!$A$33:$A$776,$A51,СВЦЭМ!$B$33:$B$776,T$45)+'СЕТ СН'!$G$11+СВЦЭМ!$D$10+'СЕТ СН'!$G$6-'СЕТ СН'!$G$23</f>
        <v>957.09302858000001</v>
      </c>
      <c r="U51" s="36">
        <f>SUMIFS(СВЦЭМ!$D$33:$D$776,СВЦЭМ!$A$33:$A$776,$A51,СВЦЭМ!$B$33:$B$776,U$45)+'СЕТ СН'!$G$11+СВЦЭМ!$D$10+'СЕТ СН'!$G$6-'СЕТ СН'!$G$23</f>
        <v>950.59266122000008</v>
      </c>
      <c r="V51" s="36">
        <f>SUMIFS(СВЦЭМ!$D$33:$D$776,СВЦЭМ!$A$33:$A$776,$A51,СВЦЭМ!$B$33:$B$776,V$45)+'СЕТ СН'!$G$11+СВЦЭМ!$D$10+'СЕТ СН'!$G$6-'СЕТ СН'!$G$23</f>
        <v>942.66236198000001</v>
      </c>
      <c r="W51" s="36">
        <f>SUMIFS(СВЦЭМ!$D$33:$D$776,СВЦЭМ!$A$33:$A$776,$A51,СВЦЭМ!$B$33:$B$776,W$45)+'СЕТ СН'!$G$11+СВЦЭМ!$D$10+'СЕТ СН'!$G$6-'СЕТ СН'!$G$23</f>
        <v>959.89802062000001</v>
      </c>
      <c r="X51" s="36">
        <f>SUMIFS(СВЦЭМ!$D$33:$D$776,СВЦЭМ!$A$33:$A$776,$A51,СВЦЭМ!$B$33:$B$776,X$45)+'СЕТ СН'!$G$11+СВЦЭМ!$D$10+'СЕТ СН'!$G$6-'СЕТ СН'!$G$23</f>
        <v>977.64362045000007</v>
      </c>
      <c r="Y51" s="36">
        <f>SUMIFS(СВЦЭМ!$D$33:$D$776,СВЦЭМ!$A$33:$A$776,$A51,СВЦЭМ!$B$33:$B$776,Y$45)+'СЕТ СН'!$G$11+СВЦЭМ!$D$10+'СЕТ СН'!$G$6-'СЕТ СН'!$G$23</f>
        <v>1006.86243056</v>
      </c>
    </row>
    <row r="52" spans="1:25" ht="15.75" x14ac:dyDescent="0.2">
      <c r="A52" s="35">
        <f t="shared" si="1"/>
        <v>43868</v>
      </c>
      <c r="B52" s="36">
        <f>SUMIFS(СВЦЭМ!$D$33:$D$776,СВЦЭМ!$A$33:$A$776,$A52,СВЦЭМ!$B$33:$B$776,B$45)+'СЕТ СН'!$G$11+СВЦЭМ!$D$10+'СЕТ СН'!$G$6-'СЕТ СН'!$G$23</f>
        <v>1086.6020333200001</v>
      </c>
      <c r="C52" s="36">
        <f>SUMIFS(СВЦЭМ!$D$33:$D$776,СВЦЭМ!$A$33:$A$776,$A52,СВЦЭМ!$B$33:$B$776,C$45)+'СЕТ СН'!$G$11+СВЦЭМ!$D$10+'СЕТ СН'!$G$6-'СЕТ СН'!$G$23</f>
        <v>1097.2385040000001</v>
      </c>
      <c r="D52" s="36">
        <f>SUMIFS(СВЦЭМ!$D$33:$D$776,СВЦЭМ!$A$33:$A$776,$A52,СВЦЭМ!$B$33:$B$776,D$45)+'СЕТ СН'!$G$11+СВЦЭМ!$D$10+'СЕТ СН'!$G$6-'СЕТ СН'!$G$23</f>
        <v>1105.91656143</v>
      </c>
      <c r="E52" s="36">
        <f>SUMIFS(СВЦЭМ!$D$33:$D$776,СВЦЭМ!$A$33:$A$776,$A52,СВЦЭМ!$B$33:$B$776,E$45)+'СЕТ СН'!$G$11+СВЦЭМ!$D$10+'СЕТ СН'!$G$6-'СЕТ СН'!$G$23</f>
        <v>1102.0584817400002</v>
      </c>
      <c r="F52" s="36">
        <f>SUMIFS(СВЦЭМ!$D$33:$D$776,СВЦЭМ!$A$33:$A$776,$A52,СВЦЭМ!$B$33:$B$776,F$45)+'СЕТ СН'!$G$11+СВЦЭМ!$D$10+'СЕТ СН'!$G$6-'СЕТ СН'!$G$23</f>
        <v>1090.75665615</v>
      </c>
      <c r="G52" s="36">
        <f>SUMIFS(СВЦЭМ!$D$33:$D$776,СВЦЭМ!$A$33:$A$776,$A52,СВЦЭМ!$B$33:$B$776,G$45)+'СЕТ СН'!$G$11+СВЦЭМ!$D$10+'СЕТ СН'!$G$6-'СЕТ СН'!$G$23</f>
        <v>1079.0774453200002</v>
      </c>
      <c r="H52" s="36">
        <f>SUMIFS(СВЦЭМ!$D$33:$D$776,СВЦЭМ!$A$33:$A$776,$A52,СВЦЭМ!$B$33:$B$776,H$45)+'СЕТ СН'!$G$11+СВЦЭМ!$D$10+'СЕТ СН'!$G$6-'СЕТ СН'!$G$23</f>
        <v>1045.5282109000002</v>
      </c>
      <c r="I52" s="36">
        <f>SUMIFS(СВЦЭМ!$D$33:$D$776,СВЦЭМ!$A$33:$A$776,$A52,СВЦЭМ!$B$33:$B$776,I$45)+'СЕТ СН'!$G$11+СВЦЭМ!$D$10+'СЕТ СН'!$G$6-'СЕТ СН'!$G$23</f>
        <v>1009.45768388</v>
      </c>
      <c r="J52" s="36">
        <f>SUMIFS(СВЦЭМ!$D$33:$D$776,СВЦЭМ!$A$33:$A$776,$A52,СВЦЭМ!$B$33:$B$776,J$45)+'СЕТ СН'!$G$11+СВЦЭМ!$D$10+'СЕТ СН'!$G$6-'СЕТ СН'!$G$23</f>
        <v>976.90456207</v>
      </c>
      <c r="K52" s="36">
        <f>SUMIFS(СВЦЭМ!$D$33:$D$776,СВЦЭМ!$A$33:$A$776,$A52,СВЦЭМ!$B$33:$B$776,K$45)+'СЕТ СН'!$G$11+СВЦЭМ!$D$10+'СЕТ СН'!$G$6-'СЕТ СН'!$G$23</f>
        <v>979.51755729000001</v>
      </c>
      <c r="L52" s="36">
        <f>SUMIFS(СВЦЭМ!$D$33:$D$776,СВЦЭМ!$A$33:$A$776,$A52,СВЦЭМ!$B$33:$B$776,L$45)+'СЕТ СН'!$G$11+СВЦЭМ!$D$10+'СЕТ СН'!$G$6-'СЕТ СН'!$G$23</f>
        <v>984.34298865000005</v>
      </c>
      <c r="M52" s="36">
        <f>SUMIFS(СВЦЭМ!$D$33:$D$776,СВЦЭМ!$A$33:$A$776,$A52,СВЦЭМ!$B$33:$B$776,M$45)+'СЕТ СН'!$G$11+СВЦЭМ!$D$10+'СЕТ СН'!$G$6-'СЕТ СН'!$G$23</f>
        <v>976.71075567000003</v>
      </c>
      <c r="N52" s="36">
        <f>SUMIFS(СВЦЭМ!$D$33:$D$776,СВЦЭМ!$A$33:$A$776,$A52,СВЦЭМ!$B$33:$B$776,N$45)+'СЕТ СН'!$G$11+СВЦЭМ!$D$10+'СЕТ СН'!$G$6-'СЕТ СН'!$G$23</f>
        <v>988.09100089000003</v>
      </c>
      <c r="O52" s="36">
        <f>SUMIFS(СВЦЭМ!$D$33:$D$776,СВЦЭМ!$A$33:$A$776,$A52,СВЦЭМ!$B$33:$B$776,O$45)+'СЕТ СН'!$G$11+СВЦЭМ!$D$10+'СЕТ СН'!$G$6-'СЕТ СН'!$G$23</f>
        <v>1000.97129523</v>
      </c>
      <c r="P52" s="36">
        <f>SUMIFS(СВЦЭМ!$D$33:$D$776,СВЦЭМ!$A$33:$A$776,$A52,СВЦЭМ!$B$33:$B$776,P$45)+'СЕТ СН'!$G$11+СВЦЭМ!$D$10+'СЕТ СН'!$G$6-'СЕТ СН'!$G$23</f>
        <v>1014.7110289000001</v>
      </c>
      <c r="Q52" s="36">
        <f>SUMIFS(СВЦЭМ!$D$33:$D$776,СВЦЭМ!$A$33:$A$776,$A52,СВЦЭМ!$B$33:$B$776,Q$45)+'СЕТ СН'!$G$11+СВЦЭМ!$D$10+'СЕТ СН'!$G$6-'СЕТ СН'!$G$23</f>
        <v>1021.1092067100001</v>
      </c>
      <c r="R52" s="36">
        <f>SUMIFS(СВЦЭМ!$D$33:$D$776,СВЦЭМ!$A$33:$A$776,$A52,СВЦЭМ!$B$33:$B$776,R$45)+'СЕТ СН'!$G$11+СВЦЭМ!$D$10+'СЕТ СН'!$G$6-'СЕТ СН'!$G$23</f>
        <v>1012.20766798</v>
      </c>
      <c r="S52" s="36">
        <f>SUMIFS(СВЦЭМ!$D$33:$D$776,СВЦЭМ!$A$33:$A$776,$A52,СВЦЭМ!$B$33:$B$776,S$45)+'СЕТ СН'!$G$11+СВЦЭМ!$D$10+'СЕТ СН'!$G$6-'СЕТ СН'!$G$23</f>
        <v>978.16326274000005</v>
      </c>
      <c r="T52" s="36">
        <f>SUMIFS(СВЦЭМ!$D$33:$D$776,СВЦЭМ!$A$33:$A$776,$A52,СВЦЭМ!$B$33:$B$776,T$45)+'СЕТ СН'!$G$11+СВЦЭМ!$D$10+'СЕТ СН'!$G$6-'СЕТ СН'!$G$23</f>
        <v>936.67918744000008</v>
      </c>
      <c r="U52" s="36">
        <f>SUMIFS(СВЦЭМ!$D$33:$D$776,СВЦЭМ!$A$33:$A$776,$A52,СВЦЭМ!$B$33:$B$776,U$45)+'СЕТ СН'!$G$11+СВЦЭМ!$D$10+'СЕТ СН'!$G$6-'СЕТ СН'!$G$23</f>
        <v>939.37211302000003</v>
      </c>
      <c r="V52" s="36">
        <f>SUMIFS(СВЦЭМ!$D$33:$D$776,СВЦЭМ!$A$33:$A$776,$A52,СВЦЭМ!$B$33:$B$776,V$45)+'СЕТ СН'!$G$11+СВЦЭМ!$D$10+'СЕТ СН'!$G$6-'СЕТ СН'!$G$23</f>
        <v>958.54226971000003</v>
      </c>
      <c r="W52" s="36">
        <f>SUMIFS(СВЦЭМ!$D$33:$D$776,СВЦЭМ!$A$33:$A$776,$A52,СВЦЭМ!$B$33:$B$776,W$45)+'СЕТ СН'!$G$11+СВЦЭМ!$D$10+'СЕТ СН'!$G$6-'СЕТ СН'!$G$23</f>
        <v>977.83404144000008</v>
      </c>
      <c r="X52" s="36">
        <f>SUMIFS(СВЦЭМ!$D$33:$D$776,СВЦЭМ!$A$33:$A$776,$A52,СВЦЭМ!$B$33:$B$776,X$45)+'СЕТ СН'!$G$11+СВЦЭМ!$D$10+'СЕТ СН'!$G$6-'СЕТ СН'!$G$23</f>
        <v>985.97791332000008</v>
      </c>
      <c r="Y52" s="36">
        <f>SUMIFS(СВЦЭМ!$D$33:$D$776,СВЦЭМ!$A$33:$A$776,$A52,СВЦЭМ!$B$33:$B$776,Y$45)+'СЕТ СН'!$G$11+СВЦЭМ!$D$10+'СЕТ СН'!$G$6-'СЕТ СН'!$G$23</f>
        <v>1002.2534829800001</v>
      </c>
    </row>
    <row r="53" spans="1:25" ht="15.75" x14ac:dyDescent="0.2">
      <c r="A53" s="35">
        <f t="shared" si="1"/>
        <v>43869</v>
      </c>
      <c r="B53" s="36">
        <f>SUMIFS(СВЦЭМ!$D$33:$D$776,СВЦЭМ!$A$33:$A$776,$A53,СВЦЭМ!$B$33:$B$776,B$45)+'СЕТ СН'!$G$11+СВЦЭМ!$D$10+'СЕТ СН'!$G$6-'СЕТ СН'!$G$23</f>
        <v>1039.73527328</v>
      </c>
      <c r="C53" s="36">
        <f>SUMIFS(СВЦЭМ!$D$33:$D$776,СВЦЭМ!$A$33:$A$776,$A53,СВЦЭМ!$B$33:$B$776,C$45)+'СЕТ СН'!$G$11+СВЦЭМ!$D$10+'СЕТ СН'!$G$6-'СЕТ СН'!$G$23</f>
        <v>1071.6263203000001</v>
      </c>
      <c r="D53" s="36">
        <f>SUMIFS(СВЦЭМ!$D$33:$D$776,СВЦЭМ!$A$33:$A$776,$A53,СВЦЭМ!$B$33:$B$776,D$45)+'СЕТ СН'!$G$11+СВЦЭМ!$D$10+'СЕТ СН'!$G$6-'СЕТ СН'!$G$23</f>
        <v>1088.4675664900001</v>
      </c>
      <c r="E53" s="36">
        <f>SUMIFS(СВЦЭМ!$D$33:$D$776,СВЦЭМ!$A$33:$A$776,$A53,СВЦЭМ!$B$33:$B$776,E$45)+'СЕТ СН'!$G$11+СВЦЭМ!$D$10+'СЕТ СН'!$G$6-'СЕТ СН'!$G$23</f>
        <v>1089.5312834700001</v>
      </c>
      <c r="F53" s="36">
        <f>SUMIFS(СВЦЭМ!$D$33:$D$776,СВЦЭМ!$A$33:$A$776,$A53,СВЦЭМ!$B$33:$B$776,F$45)+'СЕТ СН'!$G$11+СВЦЭМ!$D$10+'СЕТ СН'!$G$6-'СЕТ СН'!$G$23</f>
        <v>1084.1714847800001</v>
      </c>
      <c r="G53" s="36">
        <f>SUMIFS(СВЦЭМ!$D$33:$D$776,СВЦЭМ!$A$33:$A$776,$A53,СВЦЭМ!$B$33:$B$776,G$45)+'СЕТ СН'!$G$11+СВЦЭМ!$D$10+'СЕТ СН'!$G$6-'СЕТ СН'!$G$23</f>
        <v>1078.2235855900001</v>
      </c>
      <c r="H53" s="36">
        <f>SUMIFS(СВЦЭМ!$D$33:$D$776,СВЦЭМ!$A$33:$A$776,$A53,СВЦЭМ!$B$33:$B$776,H$45)+'СЕТ СН'!$G$11+СВЦЭМ!$D$10+'СЕТ СН'!$G$6-'СЕТ СН'!$G$23</f>
        <v>1064.01942536</v>
      </c>
      <c r="I53" s="36">
        <f>SUMIFS(СВЦЭМ!$D$33:$D$776,СВЦЭМ!$A$33:$A$776,$A53,СВЦЭМ!$B$33:$B$776,I$45)+'СЕТ СН'!$G$11+СВЦЭМ!$D$10+'СЕТ СН'!$G$6-'СЕТ СН'!$G$23</f>
        <v>1043.46887012</v>
      </c>
      <c r="J53" s="36">
        <f>SUMIFS(СВЦЭМ!$D$33:$D$776,СВЦЭМ!$A$33:$A$776,$A53,СВЦЭМ!$B$33:$B$776,J$45)+'СЕТ СН'!$G$11+СВЦЭМ!$D$10+'СЕТ СН'!$G$6-'СЕТ СН'!$G$23</f>
        <v>1020.55864268</v>
      </c>
      <c r="K53" s="36">
        <f>SUMIFS(СВЦЭМ!$D$33:$D$776,СВЦЭМ!$A$33:$A$776,$A53,СВЦЭМ!$B$33:$B$776,K$45)+'СЕТ СН'!$G$11+СВЦЭМ!$D$10+'СЕТ СН'!$G$6-'СЕТ СН'!$G$23</f>
        <v>1003.24344091</v>
      </c>
      <c r="L53" s="36">
        <f>SUMIFS(СВЦЭМ!$D$33:$D$776,СВЦЭМ!$A$33:$A$776,$A53,СВЦЭМ!$B$33:$B$776,L$45)+'СЕТ СН'!$G$11+СВЦЭМ!$D$10+'СЕТ СН'!$G$6-'СЕТ СН'!$G$23</f>
        <v>969.27305176000004</v>
      </c>
      <c r="M53" s="36">
        <f>SUMIFS(СВЦЭМ!$D$33:$D$776,СВЦЭМ!$A$33:$A$776,$A53,СВЦЭМ!$B$33:$B$776,M$45)+'СЕТ СН'!$G$11+СВЦЭМ!$D$10+'СЕТ СН'!$G$6-'СЕТ СН'!$G$23</f>
        <v>956.52198909000003</v>
      </c>
      <c r="N53" s="36">
        <f>SUMIFS(СВЦЭМ!$D$33:$D$776,СВЦЭМ!$A$33:$A$776,$A53,СВЦЭМ!$B$33:$B$776,N$45)+'СЕТ СН'!$G$11+СВЦЭМ!$D$10+'СЕТ СН'!$G$6-'СЕТ СН'!$G$23</f>
        <v>967.83536531000004</v>
      </c>
      <c r="O53" s="36">
        <f>SUMIFS(СВЦЭМ!$D$33:$D$776,СВЦЭМ!$A$33:$A$776,$A53,СВЦЭМ!$B$33:$B$776,O$45)+'СЕТ СН'!$G$11+СВЦЭМ!$D$10+'СЕТ СН'!$G$6-'СЕТ СН'!$G$23</f>
        <v>981.11074206000001</v>
      </c>
      <c r="P53" s="36">
        <f>SUMIFS(СВЦЭМ!$D$33:$D$776,СВЦЭМ!$A$33:$A$776,$A53,СВЦЭМ!$B$33:$B$776,P$45)+'СЕТ СН'!$G$11+СВЦЭМ!$D$10+'СЕТ СН'!$G$6-'СЕТ СН'!$G$23</f>
        <v>984.05514149999999</v>
      </c>
      <c r="Q53" s="36">
        <f>SUMIFS(СВЦЭМ!$D$33:$D$776,СВЦЭМ!$A$33:$A$776,$A53,СВЦЭМ!$B$33:$B$776,Q$45)+'СЕТ СН'!$G$11+СВЦЭМ!$D$10+'СЕТ СН'!$G$6-'СЕТ СН'!$G$23</f>
        <v>987.02590793000002</v>
      </c>
      <c r="R53" s="36">
        <f>SUMIFS(СВЦЭМ!$D$33:$D$776,СВЦЭМ!$A$33:$A$776,$A53,СВЦЭМ!$B$33:$B$776,R$45)+'СЕТ СН'!$G$11+СВЦЭМ!$D$10+'СЕТ СН'!$G$6-'СЕТ СН'!$G$23</f>
        <v>991.41379298000004</v>
      </c>
      <c r="S53" s="36">
        <f>SUMIFS(СВЦЭМ!$D$33:$D$776,СВЦЭМ!$A$33:$A$776,$A53,СВЦЭМ!$B$33:$B$776,S$45)+'СЕТ СН'!$G$11+СВЦЭМ!$D$10+'СЕТ СН'!$G$6-'СЕТ СН'!$G$23</f>
        <v>988.34398503</v>
      </c>
      <c r="T53" s="36">
        <f>SUMIFS(СВЦЭМ!$D$33:$D$776,СВЦЭМ!$A$33:$A$776,$A53,СВЦЭМ!$B$33:$B$776,T$45)+'СЕТ СН'!$G$11+СВЦЭМ!$D$10+'СЕТ СН'!$G$6-'СЕТ СН'!$G$23</f>
        <v>1001.11500586</v>
      </c>
      <c r="U53" s="36">
        <f>SUMIFS(СВЦЭМ!$D$33:$D$776,СВЦЭМ!$A$33:$A$776,$A53,СВЦЭМ!$B$33:$B$776,U$45)+'СЕТ СН'!$G$11+СВЦЭМ!$D$10+'СЕТ СН'!$G$6-'СЕТ СН'!$G$23</f>
        <v>1004.80667428</v>
      </c>
      <c r="V53" s="36">
        <f>SUMIFS(СВЦЭМ!$D$33:$D$776,СВЦЭМ!$A$33:$A$776,$A53,СВЦЭМ!$B$33:$B$776,V$45)+'СЕТ СН'!$G$11+СВЦЭМ!$D$10+'СЕТ СН'!$G$6-'СЕТ СН'!$G$23</f>
        <v>986.90118598000004</v>
      </c>
      <c r="W53" s="36">
        <f>SUMIFS(СВЦЭМ!$D$33:$D$776,СВЦЭМ!$A$33:$A$776,$A53,СВЦЭМ!$B$33:$B$776,W$45)+'СЕТ СН'!$G$11+СВЦЭМ!$D$10+'СЕТ СН'!$G$6-'СЕТ СН'!$G$23</f>
        <v>981.87871035000001</v>
      </c>
      <c r="X53" s="36">
        <f>SUMIFS(СВЦЭМ!$D$33:$D$776,СВЦЭМ!$A$33:$A$776,$A53,СВЦЭМ!$B$33:$B$776,X$45)+'СЕТ СН'!$G$11+СВЦЭМ!$D$10+'СЕТ СН'!$G$6-'СЕТ СН'!$G$23</f>
        <v>979.33845341000006</v>
      </c>
      <c r="Y53" s="36">
        <f>SUMIFS(СВЦЭМ!$D$33:$D$776,СВЦЭМ!$A$33:$A$776,$A53,СВЦЭМ!$B$33:$B$776,Y$45)+'СЕТ СН'!$G$11+СВЦЭМ!$D$10+'СЕТ СН'!$G$6-'СЕТ СН'!$G$23</f>
        <v>1002.4894017400001</v>
      </c>
    </row>
    <row r="54" spans="1:25" ht="15.75" x14ac:dyDescent="0.2">
      <c r="A54" s="35">
        <f t="shared" si="1"/>
        <v>43870</v>
      </c>
      <c r="B54" s="36">
        <f>SUMIFS(СВЦЭМ!$D$33:$D$776,СВЦЭМ!$A$33:$A$776,$A54,СВЦЭМ!$B$33:$B$776,B$45)+'СЕТ СН'!$G$11+СВЦЭМ!$D$10+'СЕТ СН'!$G$6-'СЕТ СН'!$G$23</f>
        <v>1043.08848601</v>
      </c>
      <c r="C54" s="36">
        <f>SUMIFS(СВЦЭМ!$D$33:$D$776,СВЦЭМ!$A$33:$A$776,$A54,СВЦЭМ!$B$33:$B$776,C$45)+'СЕТ СН'!$G$11+СВЦЭМ!$D$10+'СЕТ СН'!$G$6-'СЕТ СН'!$G$23</f>
        <v>1061.9157068000002</v>
      </c>
      <c r="D54" s="36">
        <f>SUMIFS(СВЦЭМ!$D$33:$D$776,СВЦЭМ!$A$33:$A$776,$A54,СВЦЭМ!$B$33:$B$776,D$45)+'СЕТ СН'!$G$11+СВЦЭМ!$D$10+'СЕТ СН'!$G$6-'СЕТ СН'!$G$23</f>
        <v>1076.0964585000002</v>
      </c>
      <c r="E54" s="36">
        <f>SUMIFS(СВЦЭМ!$D$33:$D$776,СВЦЭМ!$A$33:$A$776,$A54,СВЦЭМ!$B$33:$B$776,E$45)+'СЕТ СН'!$G$11+СВЦЭМ!$D$10+'СЕТ СН'!$G$6-'СЕТ СН'!$G$23</f>
        <v>1082.0394388700001</v>
      </c>
      <c r="F54" s="36">
        <f>SUMIFS(СВЦЭМ!$D$33:$D$776,СВЦЭМ!$A$33:$A$776,$A54,СВЦЭМ!$B$33:$B$776,F$45)+'СЕТ СН'!$G$11+СВЦЭМ!$D$10+'СЕТ СН'!$G$6-'СЕТ СН'!$G$23</f>
        <v>1074.8039792500001</v>
      </c>
      <c r="G54" s="36">
        <f>SUMIFS(СВЦЭМ!$D$33:$D$776,СВЦЭМ!$A$33:$A$776,$A54,СВЦЭМ!$B$33:$B$776,G$45)+'СЕТ СН'!$G$11+СВЦЭМ!$D$10+'СЕТ СН'!$G$6-'СЕТ СН'!$G$23</f>
        <v>1063.57964745</v>
      </c>
      <c r="H54" s="36">
        <f>SUMIFS(СВЦЭМ!$D$33:$D$776,СВЦЭМ!$A$33:$A$776,$A54,СВЦЭМ!$B$33:$B$776,H$45)+'СЕТ СН'!$G$11+СВЦЭМ!$D$10+'СЕТ СН'!$G$6-'СЕТ СН'!$G$23</f>
        <v>1041.3267349</v>
      </c>
      <c r="I54" s="36">
        <f>SUMIFS(СВЦЭМ!$D$33:$D$776,СВЦЭМ!$A$33:$A$776,$A54,СВЦЭМ!$B$33:$B$776,I$45)+'СЕТ СН'!$G$11+СВЦЭМ!$D$10+'СЕТ СН'!$G$6-'СЕТ СН'!$G$23</f>
        <v>1018.38991695</v>
      </c>
      <c r="J54" s="36">
        <f>SUMIFS(СВЦЭМ!$D$33:$D$776,СВЦЭМ!$A$33:$A$776,$A54,СВЦЭМ!$B$33:$B$776,J$45)+'СЕТ СН'!$G$11+СВЦЭМ!$D$10+'СЕТ СН'!$G$6-'СЕТ СН'!$G$23</f>
        <v>989.17424876000007</v>
      </c>
      <c r="K54" s="36">
        <f>SUMIFS(СВЦЭМ!$D$33:$D$776,СВЦЭМ!$A$33:$A$776,$A54,СВЦЭМ!$B$33:$B$776,K$45)+'СЕТ СН'!$G$11+СВЦЭМ!$D$10+'СЕТ СН'!$G$6-'СЕТ СН'!$G$23</f>
        <v>968.61011535</v>
      </c>
      <c r="L54" s="36">
        <f>SUMIFS(СВЦЭМ!$D$33:$D$776,СВЦЭМ!$A$33:$A$776,$A54,СВЦЭМ!$B$33:$B$776,L$45)+'СЕТ СН'!$G$11+СВЦЭМ!$D$10+'СЕТ СН'!$G$6-'СЕТ СН'!$G$23</f>
        <v>966.46455275000005</v>
      </c>
      <c r="M54" s="36">
        <f>SUMIFS(СВЦЭМ!$D$33:$D$776,СВЦЭМ!$A$33:$A$776,$A54,СВЦЭМ!$B$33:$B$776,M$45)+'СЕТ СН'!$G$11+СВЦЭМ!$D$10+'СЕТ СН'!$G$6-'СЕТ СН'!$G$23</f>
        <v>981.90037296000003</v>
      </c>
      <c r="N54" s="36">
        <f>SUMIFS(СВЦЭМ!$D$33:$D$776,СВЦЭМ!$A$33:$A$776,$A54,СВЦЭМ!$B$33:$B$776,N$45)+'СЕТ СН'!$G$11+СВЦЭМ!$D$10+'СЕТ СН'!$G$6-'СЕТ СН'!$G$23</f>
        <v>993.97812838000004</v>
      </c>
      <c r="O54" s="36">
        <f>SUMIFS(СВЦЭМ!$D$33:$D$776,СВЦЭМ!$A$33:$A$776,$A54,СВЦЭМ!$B$33:$B$776,O$45)+'СЕТ СН'!$G$11+СВЦЭМ!$D$10+'СЕТ СН'!$G$6-'СЕТ СН'!$G$23</f>
        <v>1005.61565608</v>
      </c>
      <c r="P54" s="36">
        <f>SUMIFS(СВЦЭМ!$D$33:$D$776,СВЦЭМ!$A$33:$A$776,$A54,СВЦЭМ!$B$33:$B$776,P$45)+'СЕТ СН'!$G$11+СВЦЭМ!$D$10+'СЕТ СН'!$G$6-'СЕТ СН'!$G$23</f>
        <v>1012.86681202</v>
      </c>
      <c r="Q54" s="36">
        <f>SUMIFS(СВЦЭМ!$D$33:$D$776,СВЦЭМ!$A$33:$A$776,$A54,СВЦЭМ!$B$33:$B$776,Q$45)+'СЕТ СН'!$G$11+СВЦЭМ!$D$10+'СЕТ СН'!$G$6-'СЕТ СН'!$G$23</f>
        <v>1019.97338633</v>
      </c>
      <c r="R54" s="36">
        <f>SUMIFS(СВЦЭМ!$D$33:$D$776,СВЦЭМ!$A$33:$A$776,$A54,СВЦЭМ!$B$33:$B$776,R$45)+'СЕТ СН'!$G$11+СВЦЭМ!$D$10+'СЕТ СН'!$G$6-'СЕТ СН'!$G$23</f>
        <v>1015.80261683</v>
      </c>
      <c r="S54" s="36">
        <f>SUMIFS(СВЦЭМ!$D$33:$D$776,СВЦЭМ!$A$33:$A$776,$A54,СВЦЭМ!$B$33:$B$776,S$45)+'СЕТ СН'!$G$11+СВЦЭМ!$D$10+'СЕТ СН'!$G$6-'СЕТ СН'!$G$23</f>
        <v>1009.4069587600001</v>
      </c>
      <c r="T54" s="36">
        <f>SUMIFS(СВЦЭМ!$D$33:$D$776,СВЦЭМ!$A$33:$A$776,$A54,СВЦЭМ!$B$33:$B$776,T$45)+'СЕТ СН'!$G$11+СВЦЭМ!$D$10+'СЕТ СН'!$G$6-'СЕТ СН'!$G$23</f>
        <v>1002.72361455</v>
      </c>
      <c r="U54" s="36">
        <f>SUMIFS(СВЦЭМ!$D$33:$D$776,СВЦЭМ!$A$33:$A$776,$A54,СВЦЭМ!$B$33:$B$776,U$45)+'СЕТ СН'!$G$11+СВЦЭМ!$D$10+'СЕТ СН'!$G$6-'СЕТ СН'!$G$23</f>
        <v>999.65323433000003</v>
      </c>
      <c r="V54" s="36">
        <f>SUMIFS(СВЦЭМ!$D$33:$D$776,СВЦЭМ!$A$33:$A$776,$A54,СВЦЭМ!$B$33:$B$776,V$45)+'СЕТ СН'!$G$11+СВЦЭМ!$D$10+'СЕТ СН'!$G$6-'СЕТ СН'!$G$23</f>
        <v>1002.74772412</v>
      </c>
      <c r="W54" s="36">
        <f>SUMIFS(СВЦЭМ!$D$33:$D$776,СВЦЭМ!$A$33:$A$776,$A54,СВЦЭМ!$B$33:$B$776,W$45)+'СЕТ СН'!$G$11+СВЦЭМ!$D$10+'СЕТ СН'!$G$6-'СЕТ СН'!$G$23</f>
        <v>1008.1362793200001</v>
      </c>
      <c r="X54" s="36">
        <f>SUMIFS(СВЦЭМ!$D$33:$D$776,СВЦЭМ!$A$33:$A$776,$A54,СВЦЭМ!$B$33:$B$776,X$45)+'СЕТ СН'!$G$11+СВЦЭМ!$D$10+'СЕТ СН'!$G$6-'СЕТ СН'!$G$23</f>
        <v>1006.64421541</v>
      </c>
      <c r="Y54" s="36">
        <f>SUMIFS(СВЦЭМ!$D$33:$D$776,СВЦЭМ!$A$33:$A$776,$A54,СВЦЭМ!$B$33:$B$776,Y$45)+'СЕТ СН'!$G$11+СВЦЭМ!$D$10+'СЕТ СН'!$G$6-'СЕТ СН'!$G$23</f>
        <v>1019.16251559</v>
      </c>
    </row>
    <row r="55" spans="1:25" ht="15.75" x14ac:dyDescent="0.2">
      <c r="A55" s="35">
        <f t="shared" si="1"/>
        <v>43871</v>
      </c>
      <c r="B55" s="36">
        <f>SUMIFS(СВЦЭМ!$D$33:$D$776,СВЦЭМ!$A$33:$A$776,$A55,СВЦЭМ!$B$33:$B$776,B$45)+'СЕТ СН'!$G$11+СВЦЭМ!$D$10+'СЕТ СН'!$G$6-'СЕТ СН'!$G$23</f>
        <v>1079.4840363400001</v>
      </c>
      <c r="C55" s="36">
        <f>SUMIFS(СВЦЭМ!$D$33:$D$776,СВЦЭМ!$A$33:$A$776,$A55,СВЦЭМ!$B$33:$B$776,C$45)+'СЕТ СН'!$G$11+СВЦЭМ!$D$10+'СЕТ СН'!$G$6-'СЕТ СН'!$G$23</f>
        <v>1102.1686079000001</v>
      </c>
      <c r="D55" s="36">
        <f>SUMIFS(СВЦЭМ!$D$33:$D$776,СВЦЭМ!$A$33:$A$776,$A55,СВЦЭМ!$B$33:$B$776,D$45)+'СЕТ СН'!$G$11+СВЦЭМ!$D$10+'СЕТ СН'!$G$6-'СЕТ СН'!$G$23</f>
        <v>1112.91411283</v>
      </c>
      <c r="E55" s="36">
        <f>SUMIFS(СВЦЭМ!$D$33:$D$776,СВЦЭМ!$A$33:$A$776,$A55,СВЦЭМ!$B$33:$B$776,E$45)+'СЕТ СН'!$G$11+СВЦЭМ!$D$10+'СЕТ СН'!$G$6-'СЕТ СН'!$G$23</f>
        <v>1117.3273931000001</v>
      </c>
      <c r="F55" s="36">
        <f>SUMIFS(СВЦЭМ!$D$33:$D$776,СВЦЭМ!$A$33:$A$776,$A55,СВЦЭМ!$B$33:$B$776,F$45)+'СЕТ СН'!$G$11+СВЦЭМ!$D$10+'СЕТ СН'!$G$6-'СЕТ СН'!$G$23</f>
        <v>1109.6228155400001</v>
      </c>
      <c r="G55" s="36">
        <f>SUMIFS(СВЦЭМ!$D$33:$D$776,СВЦЭМ!$A$33:$A$776,$A55,СВЦЭМ!$B$33:$B$776,G$45)+'СЕТ СН'!$G$11+СВЦЭМ!$D$10+'СЕТ СН'!$G$6-'СЕТ СН'!$G$23</f>
        <v>1090.5599318500001</v>
      </c>
      <c r="H55" s="36">
        <f>SUMIFS(СВЦЭМ!$D$33:$D$776,СВЦЭМ!$A$33:$A$776,$A55,СВЦЭМ!$B$33:$B$776,H$45)+'СЕТ СН'!$G$11+СВЦЭМ!$D$10+'СЕТ СН'!$G$6-'СЕТ СН'!$G$23</f>
        <v>1056.4423880100001</v>
      </c>
      <c r="I55" s="36">
        <f>SUMIFS(СВЦЭМ!$D$33:$D$776,СВЦЭМ!$A$33:$A$776,$A55,СВЦЭМ!$B$33:$B$776,I$45)+'СЕТ СН'!$G$11+СВЦЭМ!$D$10+'СЕТ СН'!$G$6-'СЕТ СН'!$G$23</f>
        <v>1026.47508227</v>
      </c>
      <c r="J55" s="36">
        <f>SUMIFS(СВЦЭМ!$D$33:$D$776,СВЦЭМ!$A$33:$A$776,$A55,СВЦЭМ!$B$33:$B$776,J$45)+'СЕТ СН'!$G$11+СВЦЭМ!$D$10+'СЕТ СН'!$G$6-'СЕТ СН'!$G$23</f>
        <v>997.90445623000005</v>
      </c>
      <c r="K55" s="36">
        <f>SUMIFS(СВЦЭМ!$D$33:$D$776,СВЦЭМ!$A$33:$A$776,$A55,СВЦЭМ!$B$33:$B$776,K$45)+'СЕТ СН'!$G$11+СВЦЭМ!$D$10+'СЕТ СН'!$G$6-'СЕТ СН'!$G$23</f>
        <v>974.80955052000002</v>
      </c>
      <c r="L55" s="36">
        <f>SUMIFS(СВЦЭМ!$D$33:$D$776,СВЦЭМ!$A$33:$A$776,$A55,СВЦЭМ!$B$33:$B$776,L$45)+'СЕТ СН'!$G$11+СВЦЭМ!$D$10+'СЕТ СН'!$G$6-'СЕТ СН'!$G$23</f>
        <v>984.45521647999999</v>
      </c>
      <c r="M55" s="36">
        <f>SUMIFS(СВЦЭМ!$D$33:$D$776,СВЦЭМ!$A$33:$A$776,$A55,СВЦЭМ!$B$33:$B$776,M$45)+'СЕТ СН'!$G$11+СВЦЭМ!$D$10+'СЕТ СН'!$G$6-'СЕТ СН'!$G$23</f>
        <v>995.18945904000009</v>
      </c>
      <c r="N55" s="36">
        <f>SUMIFS(СВЦЭМ!$D$33:$D$776,СВЦЭМ!$A$33:$A$776,$A55,СВЦЭМ!$B$33:$B$776,N$45)+'СЕТ СН'!$G$11+СВЦЭМ!$D$10+'СЕТ СН'!$G$6-'СЕТ СН'!$G$23</f>
        <v>1011.93435332</v>
      </c>
      <c r="O55" s="36">
        <f>SUMIFS(СВЦЭМ!$D$33:$D$776,СВЦЭМ!$A$33:$A$776,$A55,СВЦЭМ!$B$33:$B$776,O$45)+'СЕТ СН'!$G$11+СВЦЭМ!$D$10+'СЕТ СН'!$G$6-'СЕТ СН'!$G$23</f>
        <v>1028.96452228</v>
      </c>
      <c r="P55" s="36">
        <f>SUMIFS(СВЦЭМ!$D$33:$D$776,СВЦЭМ!$A$33:$A$776,$A55,СВЦЭМ!$B$33:$B$776,P$45)+'СЕТ СН'!$G$11+СВЦЭМ!$D$10+'СЕТ СН'!$G$6-'СЕТ СН'!$G$23</f>
        <v>1038.08856584</v>
      </c>
      <c r="Q55" s="36">
        <f>SUMIFS(СВЦЭМ!$D$33:$D$776,СВЦЭМ!$A$33:$A$776,$A55,СВЦЭМ!$B$33:$B$776,Q$45)+'СЕТ СН'!$G$11+СВЦЭМ!$D$10+'СЕТ СН'!$G$6-'СЕТ СН'!$G$23</f>
        <v>1044.3043136800002</v>
      </c>
      <c r="R55" s="36">
        <f>SUMIFS(СВЦЭМ!$D$33:$D$776,СВЦЭМ!$A$33:$A$776,$A55,СВЦЭМ!$B$33:$B$776,R$45)+'СЕТ СН'!$G$11+СВЦЭМ!$D$10+'СЕТ СН'!$G$6-'СЕТ СН'!$G$23</f>
        <v>1046.1563279300001</v>
      </c>
      <c r="S55" s="36">
        <f>SUMIFS(СВЦЭМ!$D$33:$D$776,СВЦЭМ!$A$33:$A$776,$A55,СВЦЭМ!$B$33:$B$776,S$45)+'СЕТ СН'!$G$11+СВЦЭМ!$D$10+'СЕТ СН'!$G$6-'СЕТ СН'!$G$23</f>
        <v>1035.0895173500001</v>
      </c>
      <c r="T55" s="36">
        <f>SUMIFS(СВЦЭМ!$D$33:$D$776,СВЦЭМ!$A$33:$A$776,$A55,СВЦЭМ!$B$33:$B$776,T$45)+'СЕТ СН'!$G$11+СВЦЭМ!$D$10+'СЕТ СН'!$G$6-'СЕТ СН'!$G$23</f>
        <v>1006.0893459700001</v>
      </c>
      <c r="U55" s="36">
        <f>SUMIFS(СВЦЭМ!$D$33:$D$776,СВЦЭМ!$A$33:$A$776,$A55,СВЦЭМ!$B$33:$B$776,U$45)+'СЕТ СН'!$G$11+СВЦЭМ!$D$10+'СЕТ СН'!$G$6-'СЕТ СН'!$G$23</f>
        <v>1003.89991705</v>
      </c>
      <c r="V55" s="36">
        <f>SUMIFS(СВЦЭМ!$D$33:$D$776,СВЦЭМ!$A$33:$A$776,$A55,СВЦЭМ!$B$33:$B$776,V$45)+'СЕТ СН'!$G$11+СВЦЭМ!$D$10+'СЕТ СН'!$G$6-'СЕТ СН'!$G$23</f>
        <v>1011.41670601</v>
      </c>
      <c r="W55" s="36">
        <f>SUMIFS(СВЦЭМ!$D$33:$D$776,СВЦЭМ!$A$33:$A$776,$A55,СВЦЭМ!$B$33:$B$776,W$45)+'СЕТ СН'!$G$11+СВЦЭМ!$D$10+'СЕТ СН'!$G$6-'СЕТ СН'!$G$23</f>
        <v>1023.386163</v>
      </c>
      <c r="X55" s="36">
        <f>SUMIFS(СВЦЭМ!$D$33:$D$776,СВЦЭМ!$A$33:$A$776,$A55,СВЦЭМ!$B$33:$B$776,X$45)+'СЕТ СН'!$G$11+СВЦЭМ!$D$10+'СЕТ СН'!$G$6-'СЕТ СН'!$G$23</f>
        <v>1039.5789349900001</v>
      </c>
      <c r="Y55" s="36">
        <f>SUMIFS(СВЦЭМ!$D$33:$D$776,СВЦЭМ!$A$33:$A$776,$A55,СВЦЭМ!$B$33:$B$776,Y$45)+'СЕТ СН'!$G$11+СВЦЭМ!$D$10+'СЕТ СН'!$G$6-'СЕТ СН'!$G$23</f>
        <v>1050.9040361</v>
      </c>
    </row>
    <row r="56" spans="1:25" ht="15.75" x14ac:dyDescent="0.2">
      <c r="A56" s="35">
        <f t="shared" si="1"/>
        <v>43872</v>
      </c>
      <c r="B56" s="36">
        <f>SUMIFS(СВЦЭМ!$D$33:$D$776,СВЦЭМ!$A$33:$A$776,$A56,СВЦЭМ!$B$33:$B$776,B$45)+'СЕТ СН'!$G$11+СВЦЭМ!$D$10+'СЕТ СН'!$G$6-'СЕТ СН'!$G$23</f>
        <v>1043.9641853800001</v>
      </c>
      <c r="C56" s="36">
        <f>SUMIFS(СВЦЭМ!$D$33:$D$776,СВЦЭМ!$A$33:$A$776,$A56,СВЦЭМ!$B$33:$B$776,C$45)+'СЕТ СН'!$G$11+СВЦЭМ!$D$10+'СЕТ СН'!$G$6-'СЕТ СН'!$G$23</f>
        <v>1064.5735789</v>
      </c>
      <c r="D56" s="36">
        <f>SUMIFS(СВЦЭМ!$D$33:$D$776,СВЦЭМ!$A$33:$A$776,$A56,СВЦЭМ!$B$33:$B$776,D$45)+'СЕТ СН'!$G$11+СВЦЭМ!$D$10+'СЕТ СН'!$G$6-'СЕТ СН'!$G$23</f>
        <v>1074.1871254800001</v>
      </c>
      <c r="E56" s="36">
        <f>SUMIFS(СВЦЭМ!$D$33:$D$776,СВЦЭМ!$A$33:$A$776,$A56,СВЦЭМ!$B$33:$B$776,E$45)+'СЕТ СН'!$G$11+СВЦЭМ!$D$10+'СЕТ СН'!$G$6-'СЕТ СН'!$G$23</f>
        <v>1076.5157564600001</v>
      </c>
      <c r="F56" s="36">
        <f>SUMIFS(СВЦЭМ!$D$33:$D$776,СВЦЭМ!$A$33:$A$776,$A56,СВЦЭМ!$B$33:$B$776,F$45)+'СЕТ СН'!$G$11+СВЦЭМ!$D$10+'СЕТ СН'!$G$6-'СЕТ СН'!$G$23</f>
        <v>1068.3737416400002</v>
      </c>
      <c r="G56" s="36">
        <f>SUMIFS(СВЦЭМ!$D$33:$D$776,СВЦЭМ!$A$33:$A$776,$A56,СВЦЭМ!$B$33:$B$776,G$45)+'СЕТ СН'!$G$11+СВЦЭМ!$D$10+'СЕТ СН'!$G$6-'СЕТ СН'!$G$23</f>
        <v>1052.21919144</v>
      </c>
      <c r="H56" s="36">
        <f>SUMIFS(СВЦЭМ!$D$33:$D$776,СВЦЭМ!$A$33:$A$776,$A56,СВЦЭМ!$B$33:$B$776,H$45)+'СЕТ СН'!$G$11+СВЦЭМ!$D$10+'СЕТ СН'!$G$6-'СЕТ СН'!$G$23</f>
        <v>1025.7975765600002</v>
      </c>
      <c r="I56" s="36">
        <f>SUMIFS(СВЦЭМ!$D$33:$D$776,СВЦЭМ!$A$33:$A$776,$A56,СВЦЭМ!$B$33:$B$776,I$45)+'СЕТ СН'!$G$11+СВЦЭМ!$D$10+'СЕТ СН'!$G$6-'СЕТ СН'!$G$23</f>
        <v>997.16677147000007</v>
      </c>
      <c r="J56" s="36">
        <f>SUMIFS(СВЦЭМ!$D$33:$D$776,СВЦЭМ!$A$33:$A$776,$A56,СВЦЭМ!$B$33:$B$776,J$45)+'СЕТ СН'!$G$11+СВЦЭМ!$D$10+'СЕТ СН'!$G$6-'СЕТ СН'!$G$23</f>
        <v>979.07113134000008</v>
      </c>
      <c r="K56" s="36">
        <f>SUMIFS(СВЦЭМ!$D$33:$D$776,СВЦЭМ!$A$33:$A$776,$A56,СВЦЭМ!$B$33:$B$776,K$45)+'СЕТ СН'!$G$11+СВЦЭМ!$D$10+'СЕТ СН'!$G$6-'СЕТ СН'!$G$23</f>
        <v>962.76161653999998</v>
      </c>
      <c r="L56" s="36">
        <f>SUMIFS(СВЦЭМ!$D$33:$D$776,СВЦЭМ!$A$33:$A$776,$A56,СВЦЭМ!$B$33:$B$776,L$45)+'СЕТ СН'!$G$11+СВЦЭМ!$D$10+'СЕТ СН'!$G$6-'СЕТ СН'!$G$23</f>
        <v>972.41282509000007</v>
      </c>
      <c r="M56" s="36">
        <f>SUMIFS(СВЦЭМ!$D$33:$D$776,СВЦЭМ!$A$33:$A$776,$A56,СВЦЭМ!$B$33:$B$776,M$45)+'СЕТ СН'!$G$11+СВЦЭМ!$D$10+'СЕТ СН'!$G$6-'СЕТ СН'!$G$23</f>
        <v>989.23524363000001</v>
      </c>
      <c r="N56" s="36">
        <f>SUMIFS(СВЦЭМ!$D$33:$D$776,СВЦЭМ!$A$33:$A$776,$A56,СВЦЭМ!$B$33:$B$776,N$45)+'СЕТ СН'!$G$11+СВЦЭМ!$D$10+'СЕТ СН'!$G$6-'СЕТ СН'!$G$23</f>
        <v>1008.69742337</v>
      </c>
      <c r="O56" s="36">
        <f>SUMIFS(СВЦЭМ!$D$33:$D$776,СВЦЭМ!$A$33:$A$776,$A56,СВЦЭМ!$B$33:$B$776,O$45)+'СЕТ СН'!$G$11+СВЦЭМ!$D$10+'СЕТ СН'!$G$6-'СЕТ СН'!$G$23</f>
        <v>1037.9006928900001</v>
      </c>
      <c r="P56" s="36">
        <f>SUMIFS(СВЦЭМ!$D$33:$D$776,СВЦЭМ!$A$33:$A$776,$A56,СВЦЭМ!$B$33:$B$776,P$45)+'СЕТ СН'!$G$11+СВЦЭМ!$D$10+'СЕТ СН'!$G$6-'СЕТ СН'!$G$23</f>
        <v>1057.8452423900001</v>
      </c>
      <c r="Q56" s="36">
        <f>SUMIFS(СВЦЭМ!$D$33:$D$776,СВЦЭМ!$A$33:$A$776,$A56,СВЦЭМ!$B$33:$B$776,Q$45)+'СЕТ СН'!$G$11+СВЦЭМ!$D$10+'СЕТ СН'!$G$6-'СЕТ СН'!$G$23</f>
        <v>1066.88987421</v>
      </c>
      <c r="R56" s="36">
        <f>SUMIFS(СВЦЭМ!$D$33:$D$776,СВЦЭМ!$A$33:$A$776,$A56,СВЦЭМ!$B$33:$B$776,R$45)+'СЕТ СН'!$G$11+СВЦЭМ!$D$10+'СЕТ СН'!$G$6-'СЕТ СН'!$G$23</f>
        <v>1046.8621566500001</v>
      </c>
      <c r="S56" s="36">
        <f>SUMIFS(СВЦЭМ!$D$33:$D$776,СВЦЭМ!$A$33:$A$776,$A56,СВЦЭМ!$B$33:$B$776,S$45)+'СЕТ СН'!$G$11+СВЦЭМ!$D$10+'СЕТ СН'!$G$6-'СЕТ СН'!$G$23</f>
        <v>1021.45597391</v>
      </c>
      <c r="T56" s="36">
        <f>SUMIFS(СВЦЭМ!$D$33:$D$776,СВЦЭМ!$A$33:$A$776,$A56,СВЦЭМ!$B$33:$B$776,T$45)+'СЕТ СН'!$G$11+СВЦЭМ!$D$10+'СЕТ СН'!$G$6-'СЕТ СН'!$G$23</f>
        <v>997.60816224000007</v>
      </c>
      <c r="U56" s="36">
        <f>SUMIFS(СВЦЭМ!$D$33:$D$776,СВЦЭМ!$A$33:$A$776,$A56,СВЦЭМ!$B$33:$B$776,U$45)+'СЕТ СН'!$G$11+СВЦЭМ!$D$10+'СЕТ СН'!$G$6-'СЕТ СН'!$G$23</f>
        <v>993.59304379000002</v>
      </c>
      <c r="V56" s="36">
        <f>SUMIFS(СВЦЭМ!$D$33:$D$776,СВЦЭМ!$A$33:$A$776,$A56,СВЦЭМ!$B$33:$B$776,V$45)+'СЕТ СН'!$G$11+СВЦЭМ!$D$10+'СЕТ СН'!$G$6-'СЕТ СН'!$G$23</f>
        <v>996.95138847999999</v>
      </c>
      <c r="W56" s="36">
        <f>SUMIFS(СВЦЭМ!$D$33:$D$776,СВЦЭМ!$A$33:$A$776,$A56,СВЦЭМ!$B$33:$B$776,W$45)+'СЕТ СН'!$G$11+СВЦЭМ!$D$10+'СЕТ СН'!$G$6-'СЕТ СН'!$G$23</f>
        <v>1012.14512729</v>
      </c>
      <c r="X56" s="36">
        <f>SUMIFS(СВЦЭМ!$D$33:$D$776,СВЦЭМ!$A$33:$A$776,$A56,СВЦЭМ!$B$33:$B$776,X$45)+'СЕТ СН'!$G$11+СВЦЭМ!$D$10+'СЕТ СН'!$G$6-'СЕТ СН'!$G$23</f>
        <v>1023.84198357</v>
      </c>
      <c r="Y56" s="36">
        <f>SUMIFS(СВЦЭМ!$D$33:$D$776,СВЦЭМ!$A$33:$A$776,$A56,СВЦЭМ!$B$33:$B$776,Y$45)+'СЕТ СН'!$G$11+СВЦЭМ!$D$10+'СЕТ СН'!$G$6-'СЕТ СН'!$G$23</f>
        <v>1025.5544253800001</v>
      </c>
    </row>
    <row r="57" spans="1:25" ht="15.75" x14ac:dyDescent="0.2">
      <c r="A57" s="35">
        <f t="shared" si="1"/>
        <v>43873</v>
      </c>
      <c r="B57" s="36">
        <f>SUMIFS(СВЦЭМ!$D$33:$D$776,СВЦЭМ!$A$33:$A$776,$A57,СВЦЭМ!$B$33:$B$776,B$45)+'СЕТ СН'!$G$11+СВЦЭМ!$D$10+'СЕТ СН'!$G$6-'СЕТ СН'!$G$23</f>
        <v>1031.6730990800002</v>
      </c>
      <c r="C57" s="36">
        <f>SUMIFS(СВЦЭМ!$D$33:$D$776,СВЦЭМ!$A$33:$A$776,$A57,СВЦЭМ!$B$33:$B$776,C$45)+'СЕТ СН'!$G$11+СВЦЭМ!$D$10+'СЕТ СН'!$G$6-'СЕТ СН'!$G$23</f>
        <v>1022.25885998</v>
      </c>
      <c r="D57" s="36">
        <f>SUMIFS(СВЦЭМ!$D$33:$D$776,СВЦЭМ!$A$33:$A$776,$A57,СВЦЭМ!$B$33:$B$776,D$45)+'СЕТ СН'!$G$11+СВЦЭМ!$D$10+'СЕТ СН'!$G$6-'СЕТ СН'!$G$23</f>
        <v>1037.5169354100001</v>
      </c>
      <c r="E57" s="36">
        <f>SUMIFS(СВЦЭМ!$D$33:$D$776,СВЦЭМ!$A$33:$A$776,$A57,СВЦЭМ!$B$33:$B$776,E$45)+'СЕТ СН'!$G$11+СВЦЭМ!$D$10+'СЕТ СН'!$G$6-'СЕТ СН'!$G$23</f>
        <v>1040.96588576</v>
      </c>
      <c r="F57" s="36">
        <f>SUMIFS(СВЦЭМ!$D$33:$D$776,СВЦЭМ!$A$33:$A$776,$A57,СВЦЭМ!$B$33:$B$776,F$45)+'СЕТ СН'!$G$11+СВЦЭМ!$D$10+'СЕТ СН'!$G$6-'СЕТ СН'!$G$23</f>
        <v>1036.68756097</v>
      </c>
      <c r="G57" s="36">
        <f>SUMIFS(СВЦЭМ!$D$33:$D$776,СВЦЭМ!$A$33:$A$776,$A57,СВЦЭМ!$B$33:$B$776,G$45)+'СЕТ СН'!$G$11+СВЦЭМ!$D$10+'СЕТ СН'!$G$6-'СЕТ СН'!$G$23</f>
        <v>1025.3885658500001</v>
      </c>
      <c r="H57" s="36">
        <f>SUMIFS(СВЦЭМ!$D$33:$D$776,СВЦЭМ!$A$33:$A$776,$A57,СВЦЭМ!$B$33:$B$776,H$45)+'СЕТ СН'!$G$11+СВЦЭМ!$D$10+'СЕТ СН'!$G$6-'СЕТ СН'!$G$23</f>
        <v>999.30721843000003</v>
      </c>
      <c r="I57" s="36">
        <f>SUMIFS(СВЦЭМ!$D$33:$D$776,СВЦЭМ!$A$33:$A$776,$A57,СВЦЭМ!$B$33:$B$776,I$45)+'СЕТ СН'!$G$11+СВЦЭМ!$D$10+'СЕТ СН'!$G$6-'СЕТ СН'!$G$23</f>
        <v>988.24904866000008</v>
      </c>
      <c r="J57" s="36">
        <f>SUMIFS(СВЦЭМ!$D$33:$D$776,СВЦЭМ!$A$33:$A$776,$A57,СВЦЭМ!$B$33:$B$776,J$45)+'СЕТ СН'!$G$11+СВЦЭМ!$D$10+'СЕТ СН'!$G$6-'СЕТ СН'!$G$23</f>
        <v>1001.23371434</v>
      </c>
      <c r="K57" s="36">
        <f>SUMIFS(СВЦЭМ!$D$33:$D$776,СВЦЭМ!$A$33:$A$776,$A57,СВЦЭМ!$B$33:$B$776,K$45)+'СЕТ СН'!$G$11+СВЦЭМ!$D$10+'СЕТ СН'!$G$6-'СЕТ СН'!$G$23</f>
        <v>1008.1757927800001</v>
      </c>
      <c r="L57" s="36">
        <f>SUMIFS(СВЦЭМ!$D$33:$D$776,СВЦЭМ!$A$33:$A$776,$A57,СВЦЭМ!$B$33:$B$776,L$45)+'СЕТ СН'!$G$11+СВЦЭМ!$D$10+'СЕТ СН'!$G$6-'СЕТ СН'!$G$23</f>
        <v>1004.55311912</v>
      </c>
      <c r="M57" s="36">
        <f>SUMIFS(СВЦЭМ!$D$33:$D$776,СВЦЭМ!$A$33:$A$776,$A57,СВЦЭМ!$B$33:$B$776,M$45)+'СЕТ СН'!$G$11+СВЦЭМ!$D$10+'СЕТ СН'!$G$6-'СЕТ СН'!$G$23</f>
        <v>989.17607557000008</v>
      </c>
      <c r="N57" s="36">
        <f>SUMIFS(СВЦЭМ!$D$33:$D$776,СВЦЭМ!$A$33:$A$776,$A57,СВЦЭМ!$B$33:$B$776,N$45)+'СЕТ СН'!$G$11+СВЦЭМ!$D$10+'СЕТ СН'!$G$6-'СЕТ СН'!$G$23</f>
        <v>986.21767573</v>
      </c>
      <c r="O57" s="36">
        <f>SUMIFS(СВЦЭМ!$D$33:$D$776,СВЦЭМ!$A$33:$A$776,$A57,СВЦЭМ!$B$33:$B$776,O$45)+'СЕТ СН'!$G$11+СВЦЭМ!$D$10+'СЕТ СН'!$G$6-'СЕТ СН'!$G$23</f>
        <v>986.82719817999998</v>
      </c>
      <c r="P57" s="36">
        <f>SUMIFS(СВЦЭМ!$D$33:$D$776,СВЦЭМ!$A$33:$A$776,$A57,СВЦЭМ!$B$33:$B$776,P$45)+'СЕТ СН'!$G$11+СВЦЭМ!$D$10+'СЕТ СН'!$G$6-'СЕТ СН'!$G$23</f>
        <v>985.36993755000003</v>
      </c>
      <c r="Q57" s="36">
        <f>SUMIFS(СВЦЭМ!$D$33:$D$776,СВЦЭМ!$A$33:$A$776,$A57,СВЦЭМ!$B$33:$B$776,Q$45)+'СЕТ СН'!$G$11+СВЦЭМ!$D$10+'СЕТ СН'!$G$6-'СЕТ СН'!$G$23</f>
        <v>983.01010947999998</v>
      </c>
      <c r="R57" s="36">
        <f>SUMIFS(СВЦЭМ!$D$33:$D$776,СВЦЭМ!$A$33:$A$776,$A57,СВЦЭМ!$B$33:$B$776,R$45)+'СЕТ СН'!$G$11+СВЦЭМ!$D$10+'СЕТ СН'!$G$6-'СЕТ СН'!$G$23</f>
        <v>981.22013220000008</v>
      </c>
      <c r="S57" s="36">
        <f>SUMIFS(СВЦЭМ!$D$33:$D$776,СВЦЭМ!$A$33:$A$776,$A57,СВЦЭМ!$B$33:$B$776,S$45)+'СЕТ СН'!$G$11+СВЦЭМ!$D$10+'СЕТ СН'!$G$6-'СЕТ СН'!$G$23</f>
        <v>984.43549079000002</v>
      </c>
      <c r="T57" s="36">
        <f>SUMIFS(СВЦЭМ!$D$33:$D$776,СВЦЭМ!$A$33:$A$776,$A57,СВЦЭМ!$B$33:$B$776,T$45)+'СЕТ СН'!$G$11+СВЦЭМ!$D$10+'СЕТ СН'!$G$6-'СЕТ СН'!$G$23</f>
        <v>988.48838666000006</v>
      </c>
      <c r="U57" s="36">
        <f>SUMIFS(СВЦЭМ!$D$33:$D$776,СВЦЭМ!$A$33:$A$776,$A57,СВЦЭМ!$B$33:$B$776,U$45)+'СЕТ СН'!$G$11+СВЦЭМ!$D$10+'СЕТ СН'!$G$6-'СЕТ СН'!$G$23</f>
        <v>995.46534726000004</v>
      </c>
      <c r="V57" s="36">
        <f>SUMIFS(СВЦЭМ!$D$33:$D$776,СВЦЭМ!$A$33:$A$776,$A57,СВЦЭМ!$B$33:$B$776,V$45)+'СЕТ СН'!$G$11+СВЦЭМ!$D$10+'СЕТ СН'!$G$6-'СЕТ СН'!$G$23</f>
        <v>978.96654104000004</v>
      </c>
      <c r="W57" s="36">
        <f>SUMIFS(СВЦЭМ!$D$33:$D$776,СВЦЭМ!$A$33:$A$776,$A57,СВЦЭМ!$B$33:$B$776,W$45)+'СЕТ СН'!$G$11+СВЦЭМ!$D$10+'СЕТ СН'!$G$6-'СЕТ СН'!$G$23</f>
        <v>981.44978685000001</v>
      </c>
      <c r="X57" s="36">
        <f>SUMIFS(СВЦЭМ!$D$33:$D$776,СВЦЭМ!$A$33:$A$776,$A57,СВЦЭМ!$B$33:$B$776,X$45)+'СЕТ СН'!$G$11+СВЦЭМ!$D$10+'СЕТ СН'!$G$6-'СЕТ СН'!$G$23</f>
        <v>970.87498295</v>
      </c>
      <c r="Y57" s="36">
        <f>SUMIFS(СВЦЭМ!$D$33:$D$776,СВЦЭМ!$A$33:$A$776,$A57,СВЦЭМ!$B$33:$B$776,Y$45)+'СЕТ СН'!$G$11+СВЦЭМ!$D$10+'СЕТ СН'!$G$6-'СЕТ СН'!$G$23</f>
        <v>966.22553004000008</v>
      </c>
    </row>
    <row r="58" spans="1:25" ht="15.75" x14ac:dyDescent="0.2">
      <c r="A58" s="35">
        <f t="shared" si="1"/>
        <v>43874</v>
      </c>
      <c r="B58" s="36">
        <f>SUMIFS(СВЦЭМ!$D$33:$D$776,СВЦЭМ!$A$33:$A$776,$A58,СВЦЭМ!$B$33:$B$776,B$45)+'СЕТ СН'!$G$11+СВЦЭМ!$D$10+'СЕТ СН'!$G$6-'СЕТ СН'!$G$23</f>
        <v>1006.76232437</v>
      </c>
      <c r="C58" s="36">
        <f>SUMIFS(СВЦЭМ!$D$33:$D$776,СВЦЭМ!$A$33:$A$776,$A58,СВЦЭМ!$B$33:$B$776,C$45)+'СЕТ СН'!$G$11+СВЦЭМ!$D$10+'СЕТ СН'!$G$6-'СЕТ СН'!$G$23</f>
        <v>1023.7461376900001</v>
      </c>
      <c r="D58" s="36">
        <f>SUMIFS(СВЦЭМ!$D$33:$D$776,СВЦЭМ!$A$33:$A$776,$A58,СВЦЭМ!$B$33:$B$776,D$45)+'СЕТ СН'!$G$11+СВЦЭМ!$D$10+'СЕТ СН'!$G$6-'СЕТ СН'!$G$23</f>
        <v>1035.99227795</v>
      </c>
      <c r="E58" s="36">
        <f>SUMIFS(СВЦЭМ!$D$33:$D$776,СВЦЭМ!$A$33:$A$776,$A58,СВЦЭМ!$B$33:$B$776,E$45)+'СЕТ СН'!$G$11+СВЦЭМ!$D$10+'СЕТ СН'!$G$6-'СЕТ СН'!$G$23</f>
        <v>1046.2852151900001</v>
      </c>
      <c r="F58" s="36">
        <f>SUMIFS(СВЦЭМ!$D$33:$D$776,СВЦЭМ!$A$33:$A$776,$A58,СВЦЭМ!$B$33:$B$776,F$45)+'СЕТ СН'!$G$11+СВЦЭМ!$D$10+'СЕТ СН'!$G$6-'СЕТ СН'!$G$23</f>
        <v>1041.55509119</v>
      </c>
      <c r="G58" s="36">
        <f>SUMIFS(СВЦЭМ!$D$33:$D$776,СВЦЭМ!$A$33:$A$776,$A58,СВЦЭМ!$B$33:$B$776,G$45)+'СЕТ СН'!$G$11+СВЦЭМ!$D$10+'СЕТ СН'!$G$6-'СЕТ СН'!$G$23</f>
        <v>1030.61542695</v>
      </c>
      <c r="H58" s="36">
        <f>SUMIFS(СВЦЭМ!$D$33:$D$776,СВЦЭМ!$A$33:$A$776,$A58,СВЦЭМ!$B$33:$B$776,H$45)+'СЕТ СН'!$G$11+СВЦЭМ!$D$10+'СЕТ СН'!$G$6-'СЕТ СН'!$G$23</f>
        <v>1007.42362045</v>
      </c>
      <c r="I58" s="36">
        <f>SUMIFS(СВЦЭМ!$D$33:$D$776,СВЦЭМ!$A$33:$A$776,$A58,СВЦЭМ!$B$33:$B$776,I$45)+'СЕТ СН'!$G$11+СВЦЭМ!$D$10+'СЕТ СН'!$G$6-'СЕТ СН'!$G$23</f>
        <v>985.51415725000004</v>
      </c>
      <c r="J58" s="36">
        <f>SUMIFS(СВЦЭМ!$D$33:$D$776,СВЦЭМ!$A$33:$A$776,$A58,СВЦЭМ!$B$33:$B$776,J$45)+'СЕТ СН'!$G$11+СВЦЭМ!$D$10+'СЕТ СН'!$G$6-'СЕТ СН'!$G$23</f>
        <v>981.53050475999999</v>
      </c>
      <c r="K58" s="36">
        <f>SUMIFS(СВЦЭМ!$D$33:$D$776,СВЦЭМ!$A$33:$A$776,$A58,СВЦЭМ!$B$33:$B$776,K$45)+'СЕТ СН'!$G$11+СВЦЭМ!$D$10+'СЕТ СН'!$G$6-'СЕТ СН'!$G$23</f>
        <v>966.47939782000003</v>
      </c>
      <c r="L58" s="36">
        <f>SUMIFS(СВЦЭМ!$D$33:$D$776,СВЦЭМ!$A$33:$A$776,$A58,СВЦЭМ!$B$33:$B$776,L$45)+'СЕТ СН'!$G$11+СВЦЭМ!$D$10+'СЕТ СН'!$G$6-'СЕТ СН'!$G$23</f>
        <v>963.39190272000008</v>
      </c>
      <c r="M58" s="36">
        <f>SUMIFS(СВЦЭМ!$D$33:$D$776,СВЦЭМ!$A$33:$A$776,$A58,СВЦЭМ!$B$33:$B$776,M$45)+'СЕТ СН'!$G$11+СВЦЭМ!$D$10+'СЕТ СН'!$G$6-'СЕТ СН'!$G$23</f>
        <v>973.53868144</v>
      </c>
      <c r="N58" s="36">
        <f>SUMIFS(СВЦЭМ!$D$33:$D$776,СВЦЭМ!$A$33:$A$776,$A58,СВЦЭМ!$B$33:$B$776,N$45)+'СЕТ СН'!$G$11+СВЦЭМ!$D$10+'СЕТ СН'!$G$6-'СЕТ СН'!$G$23</f>
        <v>993.28598542999998</v>
      </c>
      <c r="O58" s="36">
        <f>SUMIFS(СВЦЭМ!$D$33:$D$776,СВЦЭМ!$A$33:$A$776,$A58,СВЦЭМ!$B$33:$B$776,O$45)+'СЕТ СН'!$G$11+СВЦЭМ!$D$10+'СЕТ СН'!$G$6-'СЕТ СН'!$G$23</f>
        <v>1000.25649817</v>
      </c>
      <c r="P58" s="36">
        <f>SUMIFS(СВЦЭМ!$D$33:$D$776,СВЦЭМ!$A$33:$A$776,$A58,СВЦЭМ!$B$33:$B$776,P$45)+'СЕТ СН'!$G$11+СВЦЭМ!$D$10+'СЕТ СН'!$G$6-'СЕТ СН'!$G$23</f>
        <v>1005.4855078000001</v>
      </c>
      <c r="Q58" s="36">
        <f>SUMIFS(СВЦЭМ!$D$33:$D$776,СВЦЭМ!$A$33:$A$776,$A58,СВЦЭМ!$B$33:$B$776,Q$45)+'СЕТ СН'!$G$11+СВЦЭМ!$D$10+'СЕТ СН'!$G$6-'СЕТ СН'!$G$23</f>
        <v>1007.74134746</v>
      </c>
      <c r="R58" s="36">
        <f>SUMIFS(СВЦЭМ!$D$33:$D$776,СВЦЭМ!$A$33:$A$776,$A58,СВЦЭМ!$B$33:$B$776,R$45)+'СЕТ СН'!$G$11+СВЦЭМ!$D$10+'СЕТ СН'!$G$6-'СЕТ СН'!$G$23</f>
        <v>1007.62713797</v>
      </c>
      <c r="S58" s="36">
        <f>SUMIFS(СВЦЭМ!$D$33:$D$776,СВЦЭМ!$A$33:$A$776,$A58,СВЦЭМ!$B$33:$B$776,S$45)+'СЕТ СН'!$G$11+СВЦЭМ!$D$10+'СЕТ СН'!$G$6-'СЕТ СН'!$G$23</f>
        <v>993.25317504000009</v>
      </c>
      <c r="T58" s="36">
        <f>SUMIFS(СВЦЭМ!$D$33:$D$776,СВЦЭМ!$A$33:$A$776,$A58,СВЦЭМ!$B$33:$B$776,T$45)+'СЕТ СН'!$G$11+СВЦЭМ!$D$10+'СЕТ СН'!$G$6-'СЕТ СН'!$G$23</f>
        <v>958.64318254</v>
      </c>
      <c r="U58" s="36">
        <f>SUMIFS(СВЦЭМ!$D$33:$D$776,СВЦЭМ!$A$33:$A$776,$A58,СВЦЭМ!$B$33:$B$776,U$45)+'СЕТ СН'!$G$11+СВЦЭМ!$D$10+'СЕТ СН'!$G$6-'СЕТ СН'!$G$23</f>
        <v>949.77845180999998</v>
      </c>
      <c r="V58" s="36">
        <f>SUMIFS(СВЦЭМ!$D$33:$D$776,СВЦЭМ!$A$33:$A$776,$A58,СВЦЭМ!$B$33:$B$776,V$45)+'СЕТ СН'!$G$11+СВЦЭМ!$D$10+'СЕТ СН'!$G$6-'СЕТ СН'!$G$23</f>
        <v>944.67612764</v>
      </c>
      <c r="W58" s="36">
        <f>SUMIFS(СВЦЭМ!$D$33:$D$776,СВЦЭМ!$A$33:$A$776,$A58,СВЦЭМ!$B$33:$B$776,W$45)+'СЕТ СН'!$G$11+СВЦЭМ!$D$10+'СЕТ СН'!$G$6-'СЕТ СН'!$G$23</f>
        <v>961.88019459999998</v>
      </c>
      <c r="X58" s="36">
        <f>SUMIFS(СВЦЭМ!$D$33:$D$776,СВЦЭМ!$A$33:$A$776,$A58,СВЦЭМ!$B$33:$B$776,X$45)+'СЕТ СН'!$G$11+СВЦЭМ!$D$10+'СЕТ СН'!$G$6-'СЕТ СН'!$G$23</f>
        <v>973.92314772000009</v>
      </c>
      <c r="Y58" s="36">
        <f>SUMIFS(СВЦЭМ!$D$33:$D$776,СВЦЭМ!$A$33:$A$776,$A58,СВЦЭМ!$B$33:$B$776,Y$45)+'СЕТ СН'!$G$11+СВЦЭМ!$D$10+'СЕТ СН'!$G$6-'СЕТ СН'!$G$23</f>
        <v>995.04719597000008</v>
      </c>
    </row>
    <row r="59" spans="1:25" ht="15.75" x14ac:dyDescent="0.2">
      <c r="A59" s="35">
        <f t="shared" si="1"/>
        <v>43875</v>
      </c>
      <c r="B59" s="36">
        <f>SUMIFS(СВЦЭМ!$D$33:$D$776,СВЦЭМ!$A$33:$A$776,$A59,СВЦЭМ!$B$33:$B$776,B$45)+'СЕТ СН'!$G$11+СВЦЭМ!$D$10+'СЕТ СН'!$G$6-'СЕТ СН'!$G$23</f>
        <v>1020.31304062</v>
      </c>
      <c r="C59" s="36">
        <f>SUMIFS(СВЦЭМ!$D$33:$D$776,СВЦЭМ!$A$33:$A$776,$A59,СВЦЭМ!$B$33:$B$776,C$45)+'СЕТ СН'!$G$11+СВЦЭМ!$D$10+'СЕТ СН'!$G$6-'СЕТ СН'!$G$23</f>
        <v>1037.8361207300002</v>
      </c>
      <c r="D59" s="36">
        <f>SUMIFS(СВЦЭМ!$D$33:$D$776,СВЦЭМ!$A$33:$A$776,$A59,СВЦЭМ!$B$33:$B$776,D$45)+'СЕТ СН'!$G$11+СВЦЭМ!$D$10+'СЕТ СН'!$G$6-'СЕТ СН'!$G$23</f>
        <v>1053.7251333700001</v>
      </c>
      <c r="E59" s="36">
        <f>SUMIFS(СВЦЭМ!$D$33:$D$776,СВЦЭМ!$A$33:$A$776,$A59,СВЦЭМ!$B$33:$B$776,E$45)+'СЕТ СН'!$G$11+СВЦЭМ!$D$10+'СЕТ СН'!$G$6-'СЕТ СН'!$G$23</f>
        <v>1052.24874815</v>
      </c>
      <c r="F59" s="36">
        <f>SUMIFS(СВЦЭМ!$D$33:$D$776,СВЦЭМ!$A$33:$A$776,$A59,СВЦЭМ!$B$33:$B$776,F$45)+'СЕТ СН'!$G$11+СВЦЭМ!$D$10+'СЕТ СН'!$G$6-'СЕТ СН'!$G$23</f>
        <v>1047.63437636</v>
      </c>
      <c r="G59" s="36">
        <f>SUMIFS(СВЦЭМ!$D$33:$D$776,СВЦЭМ!$A$33:$A$776,$A59,СВЦЭМ!$B$33:$B$776,G$45)+'СЕТ СН'!$G$11+СВЦЭМ!$D$10+'СЕТ СН'!$G$6-'СЕТ СН'!$G$23</f>
        <v>1037.7997514000001</v>
      </c>
      <c r="H59" s="36">
        <f>SUMIFS(СВЦЭМ!$D$33:$D$776,СВЦЭМ!$A$33:$A$776,$A59,СВЦЭМ!$B$33:$B$776,H$45)+'СЕТ СН'!$G$11+СВЦЭМ!$D$10+'СЕТ СН'!$G$6-'СЕТ СН'!$G$23</f>
        <v>1008.72840597</v>
      </c>
      <c r="I59" s="36">
        <f>SUMIFS(СВЦЭМ!$D$33:$D$776,СВЦЭМ!$A$33:$A$776,$A59,СВЦЭМ!$B$33:$B$776,I$45)+'СЕТ СН'!$G$11+СВЦЭМ!$D$10+'СЕТ СН'!$G$6-'СЕТ СН'!$G$23</f>
        <v>987.71347398</v>
      </c>
      <c r="J59" s="36">
        <f>SUMIFS(СВЦЭМ!$D$33:$D$776,СВЦЭМ!$A$33:$A$776,$A59,СВЦЭМ!$B$33:$B$776,J$45)+'СЕТ СН'!$G$11+СВЦЭМ!$D$10+'СЕТ СН'!$G$6-'СЕТ СН'!$G$23</f>
        <v>973.60549598</v>
      </c>
      <c r="K59" s="36">
        <f>SUMIFS(СВЦЭМ!$D$33:$D$776,СВЦЭМ!$A$33:$A$776,$A59,СВЦЭМ!$B$33:$B$776,K$45)+'СЕТ СН'!$G$11+СВЦЭМ!$D$10+'СЕТ СН'!$G$6-'СЕТ СН'!$G$23</f>
        <v>956.25152707000007</v>
      </c>
      <c r="L59" s="36">
        <f>SUMIFS(СВЦЭМ!$D$33:$D$776,СВЦЭМ!$A$33:$A$776,$A59,СВЦЭМ!$B$33:$B$776,L$45)+'СЕТ СН'!$G$11+СВЦЭМ!$D$10+'СЕТ СН'!$G$6-'СЕТ СН'!$G$23</f>
        <v>954.38178772000003</v>
      </c>
      <c r="M59" s="36">
        <f>SUMIFS(СВЦЭМ!$D$33:$D$776,СВЦЭМ!$A$33:$A$776,$A59,СВЦЭМ!$B$33:$B$776,M$45)+'СЕТ СН'!$G$11+СВЦЭМ!$D$10+'СЕТ СН'!$G$6-'СЕТ СН'!$G$23</f>
        <v>954.36183299000004</v>
      </c>
      <c r="N59" s="36">
        <f>SUMIFS(СВЦЭМ!$D$33:$D$776,СВЦЭМ!$A$33:$A$776,$A59,СВЦЭМ!$B$33:$B$776,N$45)+'СЕТ СН'!$G$11+СВЦЭМ!$D$10+'СЕТ СН'!$G$6-'СЕТ СН'!$G$23</f>
        <v>975.19255798000006</v>
      </c>
      <c r="O59" s="36">
        <f>SUMIFS(СВЦЭМ!$D$33:$D$776,СВЦЭМ!$A$33:$A$776,$A59,СВЦЭМ!$B$33:$B$776,O$45)+'СЕТ СН'!$G$11+СВЦЭМ!$D$10+'СЕТ СН'!$G$6-'СЕТ СН'!$G$23</f>
        <v>984.79374402000008</v>
      </c>
      <c r="P59" s="36">
        <f>SUMIFS(СВЦЭМ!$D$33:$D$776,СВЦЭМ!$A$33:$A$776,$A59,СВЦЭМ!$B$33:$B$776,P$45)+'СЕТ СН'!$G$11+СВЦЭМ!$D$10+'СЕТ СН'!$G$6-'СЕТ СН'!$G$23</f>
        <v>993.69724527000005</v>
      </c>
      <c r="Q59" s="36">
        <f>SUMIFS(СВЦЭМ!$D$33:$D$776,СВЦЭМ!$A$33:$A$776,$A59,СВЦЭМ!$B$33:$B$776,Q$45)+'СЕТ СН'!$G$11+СВЦЭМ!$D$10+'СЕТ СН'!$G$6-'СЕТ СН'!$G$23</f>
        <v>998.28908131000003</v>
      </c>
      <c r="R59" s="36">
        <f>SUMIFS(СВЦЭМ!$D$33:$D$776,СВЦЭМ!$A$33:$A$776,$A59,СВЦЭМ!$B$33:$B$776,R$45)+'СЕТ СН'!$G$11+СВЦЭМ!$D$10+'СЕТ СН'!$G$6-'СЕТ СН'!$G$23</f>
        <v>992.34033342999999</v>
      </c>
      <c r="S59" s="36">
        <f>SUMIFS(СВЦЭМ!$D$33:$D$776,СВЦЭМ!$A$33:$A$776,$A59,СВЦЭМ!$B$33:$B$776,S$45)+'СЕТ СН'!$G$11+СВЦЭМ!$D$10+'СЕТ СН'!$G$6-'СЕТ СН'!$G$23</f>
        <v>975.26121390000003</v>
      </c>
      <c r="T59" s="36">
        <f>SUMIFS(СВЦЭМ!$D$33:$D$776,СВЦЭМ!$A$33:$A$776,$A59,СВЦЭМ!$B$33:$B$776,T$45)+'СЕТ СН'!$G$11+СВЦЭМ!$D$10+'СЕТ СН'!$G$6-'СЕТ СН'!$G$23</f>
        <v>958.58307496999998</v>
      </c>
      <c r="U59" s="36">
        <f>SUMIFS(СВЦЭМ!$D$33:$D$776,СВЦЭМ!$A$33:$A$776,$A59,СВЦЭМ!$B$33:$B$776,U$45)+'СЕТ СН'!$G$11+СВЦЭМ!$D$10+'СЕТ СН'!$G$6-'СЕТ СН'!$G$23</f>
        <v>954.40498458000002</v>
      </c>
      <c r="V59" s="36">
        <f>SUMIFS(СВЦЭМ!$D$33:$D$776,СВЦЭМ!$A$33:$A$776,$A59,СВЦЭМ!$B$33:$B$776,V$45)+'СЕТ СН'!$G$11+СВЦЭМ!$D$10+'СЕТ СН'!$G$6-'СЕТ СН'!$G$23</f>
        <v>957.42812905000005</v>
      </c>
      <c r="W59" s="36">
        <f>SUMIFS(СВЦЭМ!$D$33:$D$776,СВЦЭМ!$A$33:$A$776,$A59,СВЦЭМ!$B$33:$B$776,W$45)+'СЕТ СН'!$G$11+СВЦЭМ!$D$10+'СЕТ СН'!$G$6-'СЕТ СН'!$G$23</f>
        <v>974.99548483000001</v>
      </c>
      <c r="X59" s="36">
        <f>SUMIFS(СВЦЭМ!$D$33:$D$776,СВЦЭМ!$A$33:$A$776,$A59,СВЦЭМ!$B$33:$B$776,X$45)+'СЕТ СН'!$G$11+СВЦЭМ!$D$10+'СЕТ СН'!$G$6-'СЕТ СН'!$G$23</f>
        <v>991.14584946000002</v>
      </c>
      <c r="Y59" s="36">
        <f>SUMIFS(СВЦЭМ!$D$33:$D$776,СВЦЭМ!$A$33:$A$776,$A59,СВЦЭМ!$B$33:$B$776,Y$45)+'СЕТ СН'!$G$11+СВЦЭМ!$D$10+'СЕТ СН'!$G$6-'СЕТ СН'!$G$23</f>
        <v>995.26271327000006</v>
      </c>
    </row>
    <row r="60" spans="1:25" ht="15.75" x14ac:dyDescent="0.2">
      <c r="A60" s="35">
        <f t="shared" si="1"/>
        <v>43876</v>
      </c>
      <c r="B60" s="36">
        <f>SUMIFS(СВЦЭМ!$D$33:$D$776,СВЦЭМ!$A$33:$A$776,$A60,СВЦЭМ!$B$33:$B$776,B$45)+'СЕТ СН'!$G$11+СВЦЭМ!$D$10+'СЕТ СН'!$G$6-'СЕТ СН'!$G$23</f>
        <v>908.10947313000008</v>
      </c>
      <c r="C60" s="36">
        <f>SUMIFS(СВЦЭМ!$D$33:$D$776,СВЦЭМ!$A$33:$A$776,$A60,СВЦЭМ!$B$33:$B$776,C$45)+'СЕТ СН'!$G$11+СВЦЭМ!$D$10+'СЕТ СН'!$G$6-'СЕТ СН'!$G$23</f>
        <v>924.01668317000008</v>
      </c>
      <c r="D60" s="36">
        <f>SUMIFS(СВЦЭМ!$D$33:$D$776,СВЦЭМ!$A$33:$A$776,$A60,СВЦЭМ!$B$33:$B$776,D$45)+'СЕТ СН'!$G$11+СВЦЭМ!$D$10+'СЕТ СН'!$G$6-'СЕТ СН'!$G$23</f>
        <v>947.54989559000001</v>
      </c>
      <c r="E60" s="36">
        <f>SUMIFS(СВЦЭМ!$D$33:$D$776,СВЦЭМ!$A$33:$A$776,$A60,СВЦЭМ!$B$33:$B$776,E$45)+'СЕТ СН'!$G$11+СВЦЭМ!$D$10+'СЕТ СН'!$G$6-'СЕТ СН'!$G$23</f>
        <v>961.76092211000002</v>
      </c>
      <c r="F60" s="36">
        <f>SUMIFS(СВЦЭМ!$D$33:$D$776,СВЦЭМ!$A$33:$A$776,$A60,СВЦЭМ!$B$33:$B$776,F$45)+'СЕТ СН'!$G$11+СВЦЭМ!$D$10+'СЕТ СН'!$G$6-'СЕТ СН'!$G$23</f>
        <v>961.24788960000001</v>
      </c>
      <c r="G60" s="36">
        <f>SUMIFS(СВЦЭМ!$D$33:$D$776,СВЦЭМ!$A$33:$A$776,$A60,СВЦЭМ!$B$33:$B$776,G$45)+'СЕТ СН'!$G$11+СВЦЭМ!$D$10+'СЕТ СН'!$G$6-'СЕТ СН'!$G$23</f>
        <v>948.68829229000005</v>
      </c>
      <c r="H60" s="36">
        <f>SUMIFS(СВЦЭМ!$D$33:$D$776,СВЦЭМ!$A$33:$A$776,$A60,СВЦЭМ!$B$33:$B$776,H$45)+'СЕТ СН'!$G$11+СВЦЭМ!$D$10+'СЕТ СН'!$G$6-'СЕТ СН'!$G$23</f>
        <v>942.97303251000005</v>
      </c>
      <c r="I60" s="36">
        <f>SUMIFS(СВЦЭМ!$D$33:$D$776,СВЦЭМ!$A$33:$A$776,$A60,СВЦЭМ!$B$33:$B$776,I$45)+'СЕТ СН'!$G$11+СВЦЭМ!$D$10+'СЕТ СН'!$G$6-'СЕТ СН'!$G$23</f>
        <v>944.53914616000009</v>
      </c>
      <c r="J60" s="36">
        <f>SUMIFS(СВЦЭМ!$D$33:$D$776,СВЦЭМ!$A$33:$A$776,$A60,СВЦЭМ!$B$33:$B$776,J$45)+'СЕТ СН'!$G$11+СВЦЭМ!$D$10+'СЕТ СН'!$G$6-'СЕТ СН'!$G$23</f>
        <v>963.30283224000004</v>
      </c>
      <c r="K60" s="36">
        <f>SUMIFS(СВЦЭМ!$D$33:$D$776,СВЦЭМ!$A$33:$A$776,$A60,СВЦЭМ!$B$33:$B$776,K$45)+'СЕТ СН'!$G$11+СВЦЭМ!$D$10+'СЕТ СН'!$G$6-'СЕТ СН'!$G$23</f>
        <v>972.98258458999999</v>
      </c>
      <c r="L60" s="36">
        <f>SUMIFS(СВЦЭМ!$D$33:$D$776,СВЦЭМ!$A$33:$A$776,$A60,СВЦЭМ!$B$33:$B$776,L$45)+'СЕТ СН'!$G$11+СВЦЭМ!$D$10+'СЕТ СН'!$G$6-'СЕТ СН'!$G$23</f>
        <v>979.18376048000005</v>
      </c>
      <c r="M60" s="36">
        <f>SUMIFS(СВЦЭМ!$D$33:$D$776,СВЦЭМ!$A$33:$A$776,$A60,СВЦЭМ!$B$33:$B$776,M$45)+'СЕТ СН'!$G$11+СВЦЭМ!$D$10+'СЕТ СН'!$G$6-'СЕТ СН'!$G$23</f>
        <v>966.75524081000003</v>
      </c>
      <c r="N60" s="36">
        <f>SUMIFS(СВЦЭМ!$D$33:$D$776,СВЦЭМ!$A$33:$A$776,$A60,СВЦЭМ!$B$33:$B$776,N$45)+'СЕТ СН'!$G$11+СВЦЭМ!$D$10+'СЕТ СН'!$G$6-'СЕТ СН'!$G$23</f>
        <v>963.13931281999999</v>
      </c>
      <c r="O60" s="36">
        <f>SUMIFS(СВЦЭМ!$D$33:$D$776,СВЦЭМ!$A$33:$A$776,$A60,СВЦЭМ!$B$33:$B$776,O$45)+'СЕТ СН'!$G$11+СВЦЭМ!$D$10+'СЕТ СН'!$G$6-'СЕТ СН'!$G$23</f>
        <v>962.96879371</v>
      </c>
      <c r="P60" s="36">
        <f>SUMIFS(СВЦЭМ!$D$33:$D$776,СВЦЭМ!$A$33:$A$776,$A60,СВЦЭМ!$B$33:$B$776,P$45)+'СЕТ СН'!$G$11+СВЦЭМ!$D$10+'СЕТ СН'!$G$6-'СЕТ СН'!$G$23</f>
        <v>951.74747504000004</v>
      </c>
      <c r="Q60" s="36">
        <f>SUMIFS(СВЦЭМ!$D$33:$D$776,СВЦЭМ!$A$33:$A$776,$A60,СВЦЭМ!$B$33:$B$776,Q$45)+'СЕТ СН'!$G$11+СВЦЭМ!$D$10+'СЕТ СН'!$G$6-'СЕТ СН'!$G$23</f>
        <v>939.40311030999999</v>
      </c>
      <c r="R60" s="36">
        <f>SUMIFS(СВЦЭМ!$D$33:$D$776,СВЦЭМ!$A$33:$A$776,$A60,СВЦЭМ!$B$33:$B$776,R$45)+'СЕТ СН'!$G$11+СВЦЭМ!$D$10+'СЕТ СН'!$G$6-'СЕТ СН'!$G$23</f>
        <v>945.62396213</v>
      </c>
      <c r="S60" s="36">
        <f>SUMIFS(СВЦЭМ!$D$33:$D$776,СВЦЭМ!$A$33:$A$776,$A60,СВЦЭМ!$B$33:$B$776,S$45)+'СЕТ СН'!$G$11+СВЦЭМ!$D$10+'СЕТ СН'!$G$6-'СЕТ СН'!$G$23</f>
        <v>951.32428214000004</v>
      </c>
      <c r="T60" s="36">
        <f>SUMIFS(СВЦЭМ!$D$33:$D$776,СВЦЭМ!$A$33:$A$776,$A60,СВЦЭМ!$B$33:$B$776,T$45)+'СЕТ СН'!$G$11+СВЦЭМ!$D$10+'СЕТ СН'!$G$6-'СЕТ СН'!$G$23</f>
        <v>965.88681457000007</v>
      </c>
      <c r="U60" s="36">
        <f>SUMIFS(СВЦЭМ!$D$33:$D$776,СВЦЭМ!$A$33:$A$776,$A60,СВЦЭМ!$B$33:$B$776,U$45)+'СЕТ СН'!$G$11+СВЦЭМ!$D$10+'СЕТ СН'!$G$6-'СЕТ СН'!$G$23</f>
        <v>969.82030740000005</v>
      </c>
      <c r="V60" s="36">
        <f>SUMIFS(СВЦЭМ!$D$33:$D$776,СВЦЭМ!$A$33:$A$776,$A60,СВЦЭМ!$B$33:$B$776,V$45)+'СЕТ СН'!$G$11+СВЦЭМ!$D$10+'СЕТ СН'!$G$6-'СЕТ СН'!$G$23</f>
        <v>954.41213031000007</v>
      </c>
      <c r="W60" s="36">
        <f>SUMIFS(СВЦЭМ!$D$33:$D$776,СВЦЭМ!$A$33:$A$776,$A60,СВЦЭМ!$B$33:$B$776,W$45)+'СЕТ СН'!$G$11+СВЦЭМ!$D$10+'СЕТ СН'!$G$6-'СЕТ СН'!$G$23</f>
        <v>952.50557879000007</v>
      </c>
      <c r="X60" s="36">
        <f>SUMIFS(СВЦЭМ!$D$33:$D$776,СВЦЭМ!$A$33:$A$776,$A60,СВЦЭМ!$B$33:$B$776,X$45)+'СЕТ СН'!$G$11+СВЦЭМ!$D$10+'СЕТ СН'!$G$6-'СЕТ СН'!$G$23</f>
        <v>946.56021596000005</v>
      </c>
      <c r="Y60" s="36">
        <f>SUMIFS(СВЦЭМ!$D$33:$D$776,СВЦЭМ!$A$33:$A$776,$A60,СВЦЭМ!$B$33:$B$776,Y$45)+'СЕТ СН'!$G$11+СВЦЭМ!$D$10+'СЕТ СН'!$G$6-'СЕТ СН'!$G$23</f>
        <v>919.59085933000006</v>
      </c>
    </row>
    <row r="61" spans="1:25" ht="15.75" x14ac:dyDescent="0.2">
      <c r="A61" s="35">
        <f t="shared" si="1"/>
        <v>43877</v>
      </c>
      <c r="B61" s="36">
        <f>SUMIFS(СВЦЭМ!$D$33:$D$776,СВЦЭМ!$A$33:$A$776,$A61,СВЦЭМ!$B$33:$B$776,B$45)+'СЕТ СН'!$G$11+СВЦЭМ!$D$10+'СЕТ СН'!$G$6-'СЕТ СН'!$G$23</f>
        <v>1014.04123987</v>
      </c>
      <c r="C61" s="36">
        <f>SUMIFS(СВЦЭМ!$D$33:$D$776,СВЦЭМ!$A$33:$A$776,$A61,СВЦЭМ!$B$33:$B$776,C$45)+'СЕТ СН'!$G$11+СВЦЭМ!$D$10+'СЕТ СН'!$G$6-'СЕТ СН'!$G$23</f>
        <v>1043.6967017100001</v>
      </c>
      <c r="D61" s="36">
        <f>SUMIFS(СВЦЭМ!$D$33:$D$776,СВЦЭМ!$A$33:$A$776,$A61,СВЦЭМ!$B$33:$B$776,D$45)+'СЕТ СН'!$G$11+СВЦЭМ!$D$10+'СЕТ СН'!$G$6-'СЕТ СН'!$G$23</f>
        <v>1054.4372079100001</v>
      </c>
      <c r="E61" s="36">
        <f>SUMIFS(СВЦЭМ!$D$33:$D$776,СВЦЭМ!$A$33:$A$776,$A61,СВЦЭМ!$B$33:$B$776,E$45)+'СЕТ СН'!$G$11+СВЦЭМ!$D$10+'СЕТ СН'!$G$6-'СЕТ СН'!$G$23</f>
        <v>1062.96494622</v>
      </c>
      <c r="F61" s="36">
        <f>SUMIFS(СВЦЭМ!$D$33:$D$776,СВЦЭМ!$A$33:$A$776,$A61,СВЦЭМ!$B$33:$B$776,F$45)+'СЕТ СН'!$G$11+СВЦЭМ!$D$10+'СЕТ СН'!$G$6-'СЕТ СН'!$G$23</f>
        <v>1063.7927839000001</v>
      </c>
      <c r="G61" s="36">
        <f>SUMIFS(СВЦЭМ!$D$33:$D$776,СВЦЭМ!$A$33:$A$776,$A61,СВЦЭМ!$B$33:$B$776,G$45)+'СЕТ СН'!$G$11+СВЦЭМ!$D$10+'СЕТ СН'!$G$6-'СЕТ СН'!$G$23</f>
        <v>1053.6456207400001</v>
      </c>
      <c r="H61" s="36">
        <f>SUMIFS(СВЦЭМ!$D$33:$D$776,СВЦЭМ!$A$33:$A$776,$A61,СВЦЭМ!$B$33:$B$776,H$45)+'СЕТ СН'!$G$11+СВЦЭМ!$D$10+'СЕТ СН'!$G$6-'СЕТ СН'!$G$23</f>
        <v>1028.4918654200001</v>
      </c>
      <c r="I61" s="36">
        <f>SUMIFS(СВЦЭМ!$D$33:$D$776,СВЦЭМ!$A$33:$A$776,$A61,СВЦЭМ!$B$33:$B$776,I$45)+'СЕТ СН'!$G$11+СВЦЭМ!$D$10+'СЕТ СН'!$G$6-'СЕТ СН'!$G$23</f>
        <v>1001.68716809</v>
      </c>
      <c r="J61" s="36">
        <f>SUMIFS(СВЦЭМ!$D$33:$D$776,СВЦЭМ!$A$33:$A$776,$A61,СВЦЭМ!$B$33:$B$776,J$45)+'СЕТ СН'!$G$11+СВЦЭМ!$D$10+'СЕТ СН'!$G$6-'СЕТ СН'!$G$23</f>
        <v>970.35884550000003</v>
      </c>
      <c r="K61" s="36">
        <f>SUMIFS(СВЦЭМ!$D$33:$D$776,СВЦЭМ!$A$33:$A$776,$A61,СВЦЭМ!$B$33:$B$776,K$45)+'СЕТ СН'!$G$11+СВЦЭМ!$D$10+'СЕТ СН'!$G$6-'СЕТ СН'!$G$23</f>
        <v>949.43417319000002</v>
      </c>
      <c r="L61" s="36">
        <f>SUMIFS(СВЦЭМ!$D$33:$D$776,СВЦЭМ!$A$33:$A$776,$A61,СВЦЭМ!$B$33:$B$776,L$45)+'СЕТ СН'!$G$11+СВЦЭМ!$D$10+'СЕТ СН'!$G$6-'СЕТ СН'!$G$23</f>
        <v>939.12373590000004</v>
      </c>
      <c r="M61" s="36">
        <f>SUMIFS(СВЦЭМ!$D$33:$D$776,СВЦЭМ!$A$33:$A$776,$A61,СВЦЭМ!$B$33:$B$776,M$45)+'СЕТ СН'!$G$11+СВЦЭМ!$D$10+'СЕТ СН'!$G$6-'СЕТ СН'!$G$23</f>
        <v>947.67939239000009</v>
      </c>
      <c r="N61" s="36">
        <f>SUMIFS(СВЦЭМ!$D$33:$D$776,СВЦЭМ!$A$33:$A$776,$A61,СВЦЭМ!$B$33:$B$776,N$45)+'СЕТ СН'!$G$11+СВЦЭМ!$D$10+'СЕТ СН'!$G$6-'СЕТ СН'!$G$23</f>
        <v>959.85965458999999</v>
      </c>
      <c r="O61" s="36">
        <f>SUMIFS(СВЦЭМ!$D$33:$D$776,СВЦЭМ!$A$33:$A$776,$A61,СВЦЭМ!$B$33:$B$776,O$45)+'СЕТ СН'!$G$11+СВЦЭМ!$D$10+'СЕТ СН'!$G$6-'СЕТ СН'!$G$23</f>
        <v>971.09437964000006</v>
      </c>
      <c r="P61" s="36">
        <f>SUMIFS(СВЦЭМ!$D$33:$D$776,СВЦЭМ!$A$33:$A$776,$A61,СВЦЭМ!$B$33:$B$776,P$45)+'СЕТ СН'!$G$11+СВЦЭМ!$D$10+'СЕТ СН'!$G$6-'СЕТ СН'!$G$23</f>
        <v>985.11699139000007</v>
      </c>
      <c r="Q61" s="36">
        <f>SUMIFS(СВЦЭМ!$D$33:$D$776,СВЦЭМ!$A$33:$A$776,$A61,СВЦЭМ!$B$33:$B$776,Q$45)+'СЕТ СН'!$G$11+СВЦЭМ!$D$10+'СЕТ СН'!$G$6-'СЕТ СН'!$G$23</f>
        <v>992.19308323000007</v>
      </c>
      <c r="R61" s="36">
        <f>SUMIFS(СВЦЭМ!$D$33:$D$776,СВЦЭМ!$A$33:$A$776,$A61,СВЦЭМ!$B$33:$B$776,R$45)+'СЕТ СН'!$G$11+СВЦЭМ!$D$10+'СЕТ СН'!$G$6-'СЕТ СН'!$G$23</f>
        <v>985.39011822999998</v>
      </c>
      <c r="S61" s="36">
        <f>SUMIFS(СВЦЭМ!$D$33:$D$776,СВЦЭМ!$A$33:$A$776,$A61,СВЦЭМ!$B$33:$B$776,S$45)+'СЕТ СН'!$G$11+СВЦЭМ!$D$10+'СЕТ СН'!$G$6-'СЕТ СН'!$G$23</f>
        <v>976.20608245000005</v>
      </c>
      <c r="T61" s="36">
        <f>SUMIFS(СВЦЭМ!$D$33:$D$776,СВЦЭМ!$A$33:$A$776,$A61,СВЦЭМ!$B$33:$B$776,T$45)+'СЕТ СН'!$G$11+СВЦЭМ!$D$10+'СЕТ СН'!$G$6-'СЕТ СН'!$G$23</f>
        <v>948.33480000000009</v>
      </c>
      <c r="U61" s="36">
        <f>SUMIFS(СВЦЭМ!$D$33:$D$776,СВЦЭМ!$A$33:$A$776,$A61,СВЦЭМ!$B$33:$B$776,U$45)+'СЕТ СН'!$G$11+СВЦЭМ!$D$10+'СЕТ СН'!$G$6-'СЕТ СН'!$G$23</f>
        <v>949.80627277000008</v>
      </c>
      <c r="V61" s="36">
        <f>SUMIFS(СВЦЭМ!$D$33:$D$776,СВЦЭМ!$A$33:$A$776,$A61,СВЦЭМ!$B$33:$B$776,V$45)+'СЕТ СН'!$G$11+СВЦЭМ!$D$10+'СЕТ СН'!$G$6-'СЕТ СН'!$G$23</f>
        <v>954.89503496999998</v>
      </c>
      <c r="W61" s="36">
        <f>SUMIFS(СВЦЭМ!$D$33:$D$776,СВЦЭМ!$A$33:$A$776,$A61,СВЦЭМ!$B$33:$B$776,W$45)+'СЕТ СН'!$G$11+СВЦЭМ!$D$10+'СЕТ СН'!$G$6-'СЕТ СН'!$G$23</f>
        <v>972.64300165999998</v>
      </c>
      <c r="X61" s="36">
        <f>SUMIFS(СВЦЭМ!$D$33:$D$776,СВЦЭМ!$A$33:$A$776,$A61,СВЦЭМ!$B$33:$B$776,X$45)+'СЕТ СН'!$G$11+СВЦЭМ!$D$10+'СЕТ СН'!$G$6-'СЕТ СН'!$G$23</f>
        <v>961.25365470999998</v>
      </c>
      <c r="Y61" s="36">
        <f>SUMIFS(СВЦЭМ!$D$33:$D$776,СВЦЭМ!$A$33:$A$776,$A61,СВЦЭМ!$B$33:$B$776,Y$45)+'СЕТ СН'!$G$11+СВЦЭМ!$D$10+'СЕТ СН'!$G$6-'СЕТ СН'!$G$23</f>
        <v>983.34020339000006</v>
      </c>
    </row>
    <row r="62" spans="1:25" ht="15.75" x14ac:dyDescent="0.2">
      <c r="A62" s="35">
        <f t="shared" si="1"/>
        <v>43878</v>
      </c>
      <c r="B62" s="36">
        <f>SUMIFS(СВЦЭМ!$D$33:$D$776,СВЦЭМ!$A$33:$A$776,$A62,СВЦЭМ!$B$33:$B$776,B$45)+'СЕТ СН'!$G$11+СВЦЭМ!$D$10+'СЕТ СН'!$G$6-'СЕТ СН'!$G$23</f>
        <v>1008.22857521</v>
      </c>
      <c r="C62" s="36">
        <f>SUMIFS(СВЦЭМ!$D$33:$D$776,СВЦЭМ!$A$33:$A$776,$A62,СВЦЭМ!$B$33:$B$776,C$45)+'СЕТ СН'!$G$11+СВЦЭМ!$D$10+'СЕТ СН'!$G$6-'СЕТ СН'!$G$23</f>
        <v>1021.86990028</v>
      </c>
      <c r="D62" s="36">
        <f>SUMIFS(СВЦЭМ!$D$33:$D$776,СВЦЭМ!$A$33:$A$776,$A62,СВЦЭМ!$B$33:$B$776,D$45)+'СЕТ СН'!$G$11+СВЦЭМ!$D$10+'СЕТ СН'!$G$6-'СЕТ СН'!$G$23</f>
        <v>1035.03782484</v>
      </c>
      <c r="E62" s="36">
        <f>SUMIFS(СВЦЭМ!$D$33:$D$776,СВЦЭМ!$A$33:$A$776,$A62,СВЦЭМ!$B$33:$B$776,E$45)+'СЕТ СН'!$G$11+СВЦЭМ!$D$10+'СЕТ СН'!$G$6-'СЕТ СН'!$G$23</f>
        <v>1041.9129392700002</v>
      </c>
      <c r="F62" s="36">
        <f>SUMIFS(СВЦЭМ!$D$33:$D$776,СВЦЭМ!$A$33:$A$776,$A62,СВЦЭМ!$B$33:$B$776,F$45)+'СЕТ СН'!$G$11+СВЦЭМ!$D$10+'СЕТ СН'!$G$6-'СЕТ СН'!$G$23</f>
        <v>1039.91376919</v>
      </c>
      <c r="G62" s="36">
        <f>SUMIFS(СВЦЭМ!$D$33:$D$776,СВЦЭМ!$A$33:$A$776,$A62,СВЦЭМ!$B$33:$B$776,G$45)+'СЕТ СН'!$G$11+СВЦЭМ!$D$10+'СЕТ СН'!$G$6-'СЕТ СН'!$G$23</f>
        <v>1024.4548083900002</v>
      </c>
      <c r="H62" s="36">
        <f>SUMIFS(СВЦЭМ!$D$33:$D$776,СВЦЭМ!$A$33:$A$776,$A62,СВЦЭМ!$B$33:$B$776,H$45)+'СЕТ СН'!$G$11+СВЦЭМ!$D$10+'СЕТ СН'!$G$6-'СЕТ СН'!$G$23</f>
        <v>990.75757734000001</v>
      </c>
      <c r="I62" s="36">
        <f>SUMIFS(СВЦЭМ!$D$33:$D$776,СВЦЭМ!$A$33:$A$776,$A62,СВЦЭМ!$B$33:$B$776,I$45)+'СЕТ СН'!$G$11+СВЦЭМ!$D$10+'СЕТ СН'!$G$6-'СЕТ СН'!$G$23</f>
        <v>963.73767027000008</v>
      </c>
      <c r="J62" s="36">
        <f>SUMIFS(СВЦЭМ!$D$33:$D$776,СВЦЭМ!$A$33:$A$776,$A62,СВЦЭМ!$B$33:$B$776,J$45)+'СЕТ СН'!$G$11+СВЦЭМ!$D$10+'СЕТ СН'!$G$6-'СЕТ СН'!$G$23</f>
        <v>987.75328950000005</v>
      </c>
      <c r="K62" s="36">
        <f>SUMIFS(СВЦЭМ!$D$33:$D$776,СВЦЭМ!$A$33:$A$776,$A62,СВЦЭМ!$B$33:$B$776,K$45)+'СЕТ СН'!$G$11+СВЦЭМ!$D$10+'СЕТ СН'!$G$6-'СЕТ СН'!$G$23</f>
        <v>961.20908141000007</v>
      </c>
      <c r="L62" s="36">
        <f>SUMIFS(СВЦЭМ!$D$33:$D$776,СВЦЭМ!$A$33:$A$776,$A62,СВЦЭМ!$B$33:$B$776,L$45)+'СЕТ СН'!$G$11+СВЦЭМ!$D$10+'СЕТ СН'!$G$6-'СЕТ СН'!$G$23</f>
        <v>954.80819580000002</v>
      </c>
      <c r="M62" s="36">
        <f>SUMIFS(СВЦЭМ!$D$33:$D$776,СВЦЭМ!$A$33:$A$776,$A62,СВЦЭМ!$B$33:$B$776,M$45)+'СЕТ СН'!$G$11+СВЦЭМ!$D$10+'СЕТ СН'!$G$6-'СЕТ СН'!$G$23</f>
        <v>965.91477347</v>
      </c>
      <c r="N62" s="36">
        <f>SUMIFS(СВЦЭМ!$D$33:$D$776,СВЦЭМ!$A$33:$A$776,$A62,СВЦЭМ!$B$33:$B$776,N$45)+'СЕТ СН'!$G$11+СВЦЭМ!$D$10+'СЕТ СН'!$G$6-'СЕТ СН'!$G$23</f>
        <v>980.72758619000001</v>
      </c>
      <c r="O62" s="36">
        <f>SUMIFS(СВЦЭМ!$D$33:$D$776,СВЦЭМ!$A$33:$A$776,$A62,СВЦЭМ!$B$33:$B$776,O$45)+'СЕТ СН'!$G$11+СВЦЭМ!$D$10+'СЕТ СН'!$G$6-'СЕТ СН'!$G$23</f>
        <v>988.97994807999999</v>
      </c>
      <c r="P62" s="36">
        <f>SUMIFS(СВЦЭМ!$D$33:$D$776,СВЦЭМ!$A$33:$A$776,$A62,СВЦЭМ!$B$33:$B$776,P$45)+'СЕТ СН'!$G$11+СВЦЭМ!$D$10+'СЕТ СН'!$G$6-'СЕТ СН'!$G$23</f>
        <v>1007.02242772</v>
      </c>
      <c r="Q62" s="36">
        <f>SUMIFS(СВЦЭМ!$D$33:$D$776,СВЦЭМ!$A$33:$A$776,$A62,СВЦЭМ!$B$33:$B$776,Q$45)+'СЕТ СН'!$G$11+СВЦЭМ!$D$10+'СЕТ СН'!$G$6-'СЕТ СН'!$G$23</f>
        <v>1025.2525334500001</v>
      </c>
      <c r="R62" s="36">
        <f>SUMIFS(СВЦЭМ!$D$33:$D$776,СВЦЭМ!$A$33:$A$776,$A62,СВЦЭМ!$B$33:$B$776,R$45)+'СЕТ СН'!$G$11+СВЦЭМ!$D$10+'СЕТ СН'!$G$6-'СЕТ СН'!$G$23</f>
        <v>1023.1852198700001</v>
      </c>
      <c r="S62" s="36">
        <f>SUMIFS(СВЦЭМ!$D$33:$D$776,СВЦЭМ!$A$33:$A$776,$A62,СВЦЭМ!$B$33:$B$776,S$45)+'СЕТ СН'!$G$11+СВЦЭМ!$D$10+'СЕТ СН'!$G$6-'СЕТ СН'!$G$23</f>
        <v>1006.0021556200001</v>
      </c>
      <c r="T62" s="36">
        <f>SUMIFS(СВЦЭМ!$D$33:$D$776,СВЦЭМ!$A$33:$A$776,$A62,СВЦЭМ!$B$33:$B$776,T$45)+'СЕТ СН'!$G$11+СВЦЭМ!$D$10+'СЕТ СН'!$G$6-'СЕТ СН'!$G$23</f>
        <v>968.97772244999999</v>
      </c>
      <c r="U62" s="36">
        <f>SUMIFS(СВЦЭМ!$D$33:$D$776,СВЦЭМ!$A$33:$A$776,$A62,СВЦЭМ!$B$33:$B$776,U$45)+'СЕТ СН'!$G$11+СВЦЭМ!$D$10+'СЕТ СН'!$G$6-'СЕТ СН'!$G$23</f>
        <v>956.98182019000001</v>
      </c>
      <c r="V62" s="36">
        <f>SUMIFS(СВЦЭМ!$D$33:$D$776,СВЦЭМ!$A$33:$A$776,$A62,СВЦЭМ!$B$33:$B$776,V$45)+'СЕТ СН'!$G$11+СВЦЭМ!$D$10+'СЕТ СН'!$G$6-'СЕТ СН'!$G$23</f>
        <v>961.06402944000001</v>
      </c>
      <c r="W62" s="36">
        <f>SUMIFS(СВЦЭМ!$D$33:$D$776,СВЦЭМ!$A$33:$A$776,$A62,СВЦЭМ!$B$33:$B$776,W$45)+'СЕТ СН'!$G$11+СВЦЭМ!$D$10+'СЕТ СН'!$G$6-'СЕТ СН'!$G$23</f>
        <v>982.92464524000002</v>
      </c>
      <c r="X62" s="36">
        <f>SUMIFS(СВЦЭМ!$D$33:$D$776,СВЦЭМ!$A$33:$A$776,$A62,СВЦЭМ!$B$33:$B$776,X$45)+'СЕТ СН'!$G$11+СВЦЭМ!$D$10+'СЕТ СН'!$G$6-'СЕТ СН'!$G$23</f>
        <v>993.47160311000005</v>
      </c>
      <c r="Y62" s="36">
        <f>SUMIFS(СВЦЭМ!$D$33:$D$776,СВЦЭМ!$A$33:$A$776,$A62,СВЦЭМ!$B$33:$B$776,Y$45)+'СЕТ СН'!$G$11+СВЦЭМ!$D$10+'СЕТ СН'!$G$6-'СЕТ СН'!$G$23</f>
        <v>1028.66968288</v>
      </c>
    </row>
    <row r="63" spans="1:25" ht="15.75" x14ac:dyDescent="0.2">
      <c r="A63" s="35">
        <f t="shared" si="1"/>
        <v>43879</v>
      </c>
      <c r="B63" s="36">
        <f>SUMIFS(СВЦЭМ!$D$33:$D$776,СВЦЭМ!$A$33:$A$776,$A63,СВЦЭМ!$B$33:$B$776,B$45)+'СЕТ СН'!$G$11+СВЦЭМ!$D$10+'СЕТ СН'!$G$6-'СЕТ СН'!$G$23</f>
        <v>986.35207594000008</v>
      </c>
      <c r="C63" s="36">
        <f>SUMIFS(СВЦЭМ!$D$33:$D$776,СВЦЭМ!$A$33:$A$776,$A63,СВЦЭМ!$B$33:$B$776,C$45)+'СЕТ СН'!$G$11+СВЦЭМ!$D$10+'СЕТ СН'!$G$6-'СЕТ СН'!$G$23</f>
        <v>1017.1365815700001</v>
      </c>
      <c r="D63" s="36">
        <f>SUMIFS(СВЦЭМ!$D$33:$D$776,СВЦЭМ!$A$33:$A$776,$A63,СВЦЭМ!$B$33:$B$776,D$45)+'СЕТ СН'!$G$11+СВЦЭМ!$D$10+'СЕТ СН'!$G$6-'СЕТ СН'!$G$23</f>
        <v>1025.1588595100002</v>
      </c>
      <c r="E63" s="36">
        <f>SUMIFS(СВЦЭМ!$D$33:$D$776,СВЦЭМ!$A$33:$A$776,$A63,СВЦЭМ!$B$33:$B$776,E$45)+'СЕТ СН'!$G$11+СВЦЭМ!$D$10+'СЕТ СН'!$G$6-'СЕТ СН'!$G$23</f>
        <v>1032.2890455400002</v>
      </c>
      <c r="F63" s="36">
        <f>SUMIFS(СВЦЭМ!$D$33:$D$776,СВЦЭМ!$A$33:$A$776,$A63,СВЦЭМ!$B$33:$B$776,F$45)+'СЕТ СН'!$G$11+СВЦЭМ!$D$10+'СЕТ СН'!$G$6-'СЕТ СН'!$G$23</f>
        <v>1024.2220329200002</v>
      </c>
      <c r="G63" s="36">
        <f>SUMIFS(СВЦЭМ!$D$33:$D$776,СВЦЭМ!$A$33:$A$776,$A63,СВЦЭМ!$B$33:$B$776,G$45)+'СЕТ СН'!$G$11+СВЦЭМ!$D$10+'СЕТ СН'!$G$6-'СЕТ СН'!$G$23</f>
        <v>1011.1568190300001</v>
      </c>
      <c r="H63" s="36">
        <f>SUMIFS(СВЦЭМ!$D$33:$D$776,СВЦЭМ!$A$33:$A$776,$A63,СВЦЭМ!$B$33:$B$776,H$45)+'СЕТ СН'!$G$11+СВЦЭМ!$D$10+'СЕТ СН'!$G$6-'СЕТ СН'!$G$23</f>
        <v>982.85191189</v>
      </c>
      <c r="I63" s="36">
        <f>SUMIFS(СВЦЭМ!$D$33:$D$776,СВЦЭМ!$A$33:$A$776,$A63,СВЦЭМ!$B$33:$B$776,I$45)+'СЕТ СН'!$G$11+СВЦЭМ!$D$10+'СЕТ СН'!$G$6-'СЕТ СН'!$G$23</f>
        <v>954.26584898999999</v>
      </c>
      <c r="J63" s="36">
        <f>SUMIFS(СВЦЭМ!$D$33:$D$776,СВЦЭМ!$A$33:$A$776,$A63,СВЦЭМ!$B$33:$B$776,J$45)+'СЕТ СН'!$G$11+СВЦЭМ!$D$10+'СЕТ СН'!$G$6-'СЕТ СН'!$G$23</f>
        <v>949.31122776000007</v>
      </c>
      <c r="K63" s="36">
        <f>SUMIFS(СВЦЭМ!$D$33:$D$776,СВЦЭМ!$A$33:$A$776,$A63,СВЦЭМ!$B$33:$B$776,K$45)+'СЕТ СН'!$G$11+СВЦЭМ!$D$10+'СЕТ СН'!$G$6-'СЕТ СН'!$G$23</f>
        <v>950.16668429000003</v>
      </c>
      <c r="L63" s="36">
        <f>SUMIFS(СВЦЭМ!$D$33:$D$776,СВЦЭМ!$A$33:$A$776,$A63,СВЦЭМ!$B$33:$B$776,L$45)+'СЕТ СН'!$G$11+СВЦЭМ!$D$10+'СЕТ СН'!$G$6-'СЕТ СН'!$G$23</f>
        <v>950.38329524000005</v>
      </c>
      <c r="M63" s="36">
        <f>SUMIFS(СВЦЭМ!$D$33:$D$776,СВЦЭМ!$A$33:$A$776,$A63,СВЦЭМ!$B$33:$B$776,M$45)+'СЕТ СН'!$G$11+СВЦЭМ!$D$10+'СЕТ СН'!$G$6-'СЕТ СН'!$G$23</f>
        <v>965.83121553000001</v>
      </c>
      <c r="N63" s="36">
        <f>SUMIFS(СВЦЭМ!$D$33:$D$776,СВЦЭМ!$A$33:$A$776,$A63,СВЦЭМ!$B$33:$B$776,N$45)+'СЕТ СН'!$G$11+СВЦЭМ!$D$10+'СЕТ СН'!$G$6-'СЕТ СН'!$G$23</f>
        <v>996.76915578000001</v>
      </c>
      <c r="O63" s="36">
        <f>SUMIFS(СВЦЭМ!$D$33:$D$776,СВЦЭМ!$A$33:$A$776,$A63,СВЦЭМ!$B$33:$B$776,O$45)+'СЕТ СН'!$G$11+СВЦЭМ!$D$10+'СЕТ СН'!$G$6-'СЕТ СН'!$G$23</f>
        <v>1035.44886793</v>
      </c>
      <c r="P63" s="36">
        <f>SUMIFS(СВЦЭМ!$D$33:$D$776,СВЦЭМ!$A$33:$A$776,$A63,СВЦЭМ!$B$33:$B$776,P$45)+'СЕТ СН'!$G$11+СВЦЭМ!$D$10+'СЕТ СН'!$G$6-'СЕТ СН'!$G$23</f>
        <v>1051.33423384</v>
      </c>
      <c r="Q63" s="36">
        <f>SUMIFS(СВЦЭМ!$D$33:$D$776,СВЦЭМ!$A$33:$A$776,$A63,СВЦЭМ!$B$33:$B$776,Q$45)+'СЕТ СН'!$G$11+СВЦЭМ!$D$10+'СЕТ СН'!$G$6-'СЕТ СН'!$G$23</f>
        <v>1060.2871108500001</v>
      </c>
      <c r="R63" s="36">
        <f>SUMIFS(СВЦЭМ!$D$33:$D$776,СВЦЭМ!$A$33:$A$776,$A63,СВЦЭМ!$B$33:$B$776,R$45)+'СЕТ СН'!$G$11+СВЦЭМ!$D$10+'СЕТ СН'!$G$6-'СЕТ СН'!$G$23</f>
        <v>1055.5409641600002</v>
      </c>
      <c r="S63" s="36">
        <f>SUMIFS(СВЦЭМ!$D$33:$D$776,СВЦЭМ!$A$33:$A$776,$A63,СВЦЭМ!$B$33:$B$776,S$45)+'СЕТ СН'!$G$11+СВЦЭМ!$D$10+'СЕТ СН'!$G$6-'СЕТ СН'!$G$23</f>
        <v>1039.7442586100001</v>
      </c>
      <c r="T63" s="36">
        <f>SUMIFS(СВЦЭМ!$D$33:$D$776,СВЦЭМ!$A$33:$A$776,$A63,СВЦЭМ!$B$33:$B$776,T$45)+'СЕТ СН'!$G$11+СВЦЭМ!$D$10+'СЕТ СН'!$G$6-'СЕТ СН'!$G$23</f>
        <v>1004.8709904</v>
      </c>
      <c r="U63" s="36">
        <f>SUMIFS(СВЦЭМ!$D$33:$D$776,СВЦЭМ!$A$33:$A$776,$A63,СВЦЭМ!$B$33:$B$776,U$45)+'СЕТ СН'!$G$11+СВЦЭМ!$D$10+'СЕТ СН'!$G$6-'СЕТ СН'!$G$23</f>
        <v>992.57681030000003</v>
      </c>
      <c r="V63" s="36">
        <f>SUMIFS(СВЦЭМ!$D$33:$D$776,СВЦЭМ!$A$33:$A$776,$A63,СВЦЭМ!$B$33:$B$776,V$45)+'СЕТ СН'!$G$11+СВЦЭМ!$D$10+'СЕТ СН'!$G$6-'СЕТ СН'!$G$23</f>
        <v>983.65283495000006</v>
      </c>
      <c r="W63" s="36">
        <f>SUMIFS(СВЦЭМ!$D$33:$D$776,СВЦЭМ!$A$33:$A$776,$A63,СВЦЭМ!$B$33:$B$776,W$45)+'СЕТ СН'!$G$11+СВЦЭМ!$D$10+'СЕТ СН'!$G$6-'СЕТ СН'!$G$23</f>
        <v>995.24574918000008</v>
      </c>
      <c r="X63" s="36">
        <f>SUMIFS(СВЦЭМ!$D$33:$D$776,СВЦЭМ!$A$33:$A$776,$A63,СВЦЭМ!$B$33:$B$776,X$45)+'СЕТ СН'!$G$11+СВЦЭМ!$D$10+'СЕТ СН'!$G$6-'СЕТ СН'!$G$23</f>
        <v>993.54705091000005</v>
      </c>
      <c r="Y63" s="36">
        <f>SUMIFS(СВЦЭМ!$D$33:$D$776,СВЦЭМ!$A$33:$A$776,$A63,СВЦЭМ!$B$33:$B$776,Y$45)+'СЕТ СН'!$G$11+СВЦЭМ!$D$10+'СЕТ СН'!$G$6-'СЕТ СН'!$G$23</f>
        <v>1019.1621455000001</v>
      </c>
    </row>
    <row r="64" spans="1:25" ht="15.75" x14ac:dyDescent="0.2">
      <c r="A64" s="35">
        <f t="shared" si="1"/>
        <v>43880</v>
      </c>
      <c r="B64" s="36">
        <f>SUMIFS(СВЦЭМ!$D$33:$D$776,СВЦЭМ!$A$33:$A$776,$A64,СВЦЭМ!$B$33:$B$776,B$45)+'СЕТ СН'!$G$11+СВЦЭМ!$D$10+'СЕТ СН'!$G$6-'СЕТ СН'!$G$23</f>
        <v>1040.71736463</v>
      </c>
      <c r="C64" s="36">
        <f>SUMIFS(СВЦЭМ!$D$33:$D$776,СВЦЭМ!$A$33:$A$776,$A64,СВЦЭМ!$B$33:$B$776,C$45)+'СЕТ СН'!$G$11+СВЦЭМ!$D$10+'СЕТ СН'!$G$6-'СЕТ СН'!$G$23</f>
        <v>1043.1091376500001</v>
      </c>
      <c r="D64" s="36">
        <f>SUMIFS(СВЦЭМ!$D$33:$D$776,СВЦЭМ!$A$33:$A$776,$A64,СВЦЭМ!$B$33:$B$776,D$45)+'СЕТ СН'!$G$11+СВЦЭМ!$D$10+'СЕТ СН'!$G$6-'СЕТ СН'!$G$23</f>
        <v>1059.10130355</v>
      </c>
      <c r="E64" s="36">
        <f>SUMIFS(СВЦЭМ!$D$33:$D$776,СВЦЭМ!$A$33:$A$776,$A64,СВЦЭМ!$B$33:$B$776,E$45)+'СЕТ СН'!$G$11+СВЦЭМ!$D$10+'СЕТ СН'!$G$6-'СЕТ СН'!$G$23</f>
        <v>1065.67295827</v>
      </c>
      <c r="F64" s="36">
        <f>SUMIFS(СВЦЭМ!$D$33:$D$776,СВЦЭМ!$A$33:$A$776,$A64,СВЦЭМ!$B$33:$B$776,F$45)+'СЕТ СН'!$G$11+СВЦЭМ!$D$10+'СЕТ СН'!$G$6-'СЕТ СН'!$G$23</f>
        <v>1058.4941775300001</v>
      </c>
      <c r="G64" s="36">
        <f>SUMIFS(СВЦЭМ!$D$33:$D$776,СВЦЭМ!$A$33:$A$776,$A64,СВЦЭМ!$B$33:$B$776,G$45)+'СЕТ СН'!$G$11+СВЦЭМ!$D$10+'СЕТ СН'!$G$6-'СЕТ СН'!$G$23</f>
        <v>1052.48894823</v>
      </c>
      <c r="H64" s="36">
        <f>SUMIFS(СВЦЭМ!$D$33:$D$776,СВЦЭМ!$A$33:$A$776,$A64,СВЦЭМ!$B$33:$B$776,H$45)+'СЕТ СН'!$G$11+СВЦЭМ!$D$10+'СЕТ СН'!$G$6-'СЕТ СН'!$G$23</f>
        <v>1023.34670969</v>
      </c>
      <c r="I64" s="36">
        <f>SUMIFS(СВЦЭМ!$D$33:$D$776,СВЦЭМ!$A$33:$A$776,$A64,СВЦЭМ!$B$33:$B$776,I$45)+'СЕТ СН'!$G$11+СВЦЭМ!$D$10+'СЕТ СН'!$G$6-'СЕТ СН'!$G$23</f>
        <v>992.22478352000007</v>
      </c>
      <c r="J64" s="36">
        <f>SUMIFS(СВЦЭМ!$D$33:$D$776,СВЦЭМ!$A$33:$A$776,$A64,СВЦЭМ!$B$33:$B$776,J$45)+'СЕТ СН'!$G$11+СВЦЭМ!$D$10+'СЕТ СН'!$G$6-'СЕТ СН'!$G$23</f>
        <v>965.16095871000005</v>
      </c>
      <c r="K64" s="36">
        <f>SUMIFS(СВЦЭМ!$D$33:$D$776,СВЦЭМ!$A$33:$A$776,$A64,СВЦЭМ!$B$33:$B$776,K$45)+'СЕТ СН'!$G$11+СВЦЭМ!$D$10+'СЕТ СН'!$G$6-'СЕТ СН'!$G$23</f>
        <v>944.88762123000004</v>
      </c>
      <c r="L64" s="36">
        <f>SUMIFS(СВЦЭМ!$D$33:$D$776,СВЦЭМ!$A$33:$A$776,$A64,СВЦЭМ!$B$33:$B$776,L$45)+'СЕТ СН'!$G$11+СВЦЭМ!$D$10+'СЕТ СН'!$G$6-'СЕТ СН'!$G$23</f>
        <v>945.57446987000003</v>
      </c>
      <c r="M64" s="36">
        <f>SUMIFS(СВЦЭМ!$D$33:$D$776,СВЦЭМ!$A$33:$A$776,$A64,СВЦЭМ!$B$33:$B$776,M$45)+'СЕТ СН'!$G$11+СВЦЭМ!$D$10+'СЕТ СН'!$G$6-'СЕТ СН'!$G$23</f>
        <v>953.45358120000003</v>
      </c>
      <c r="N64" s="36">
        <f>SUMIFS(СВЦЭМ!$D$33:$D$776,СВЦЭМ!$A$33:$A$776,$A64,СВЦЭМ!$B$33:$B$776,N$45)+'СЕТ СН'!$G$11+СВЦЭМ!$D$10+'СЕТ СН'!$G$6-'СЕТ СН'!$G$23</f>
        <v>972.59080146000008</v>
      </c>
      <c r="O64" s="36">
        <f>SUMIFS(СВЦЭМ!$D$33:$D$776,СВЦЭМ!$A$33:$A$776,$A64,СВЦЭМ!$B$33:$B$776,O$45)+'СЕТ СН'!$G$11+СВЦЭМ!$D$10+'СЕТ СН'!$G$6-'СЕТ СН'!$G$23</f>
        <v>993.05020872</v>
      </c>
      <c r="P64" s="36">
        <f>SUMIFS(СВЦЭМ!$D$33:$D$776,СВЦЭМ!$A$33:$A$776,$A64,СВЦЭМ!$B$33:$B$776,P$45)+'СЕТ СН'!$G$11+СВЦЭМ!$D$10+'СЕТ СН'!$G$6-'СЕТ СН'!$G$23</f>
        <v>1010.4379556900001</v>
      </c>
      <c r="Q64" s="36">
        <f>SUMIFS(СВЦЭМ!$D$33:$D$776,СВЦЭМ!$A$33:$A$776,$A64,СВЦЭМ!$B$33:$B$776,Q$45)+'СЕТ СН'!$G$11+СВЦЭМ!$D$10+'СЕТ СН'!$G$6-'СЕТ СН'!$G$23</f>
        <v>1015.21828809</v>
      </c>
      <c r="R64" s="36">
        <f>SUMIFS(СВЦЭМ!$D$33:$D$776,СВЦЭМ!$A$33:$A$776,$A64,СВЦЭМ!$B$33:$B$776,R$45)+'СЕТ СН'!$G$11+СВЦЭМ!$D$10+'СЕТ СН'!$G$6-'СЕТ СН'!$G$23</f>
        <v>1009.08739172</v>
      </c>
      <c r="S64" s="36">
        <f>SUMIFS(СВЦЭМ!$D$33:$D$776,СВЦЭМ!$A$33:$A$776,$A64,СВЦЭМ!$B$33:$B$776,S$45)+'СЕТ СН'!$G$11+СВЦЭМ!$D$10+'СЕТ СН'!$G$6-'СЕТ СН'!$G$23</f>
        <v>985.28650680999999</v>
      </c>
      <c r="T64" s="36">
        <f>SUMIFS(СВЦЭМ!$D$33:$D$776,СВЦЭМ!$A$33:$A$776,$A64,СВЦЭМ!$B$33:$B$776,T$45)+'СЕТ СН'!$G$11+СВЦЭМ!$D$10+'СЕТ СН'!$G$6-'СЕТ СН'!$G$23</f>
        <v>952.12420259999999</v>
      </c>
      <c r="U64" s="36">
        <f>SUMIFS(СВЦЭМ!$D$33:$D$776,СВЦЭМ!$A$33:$A$776,$A64,СВЦЭМ!$B$33:$B$776,U$45)+'СЕТ СН'!$G$11+СВЦЭМ!$D$10+'СЕТ СН'!$G$6-'СЕТ СН'!$G$23</f>
        <v>945.78604002999998</v>
      </c>
      <c r="V64" s="36">
        <f>SUMIFS(СВЦЭМ!$D$33:$D$776,СВЦЭМ!$A$33:$A$776,$A64,СВЦЭМ!$B$33:$B$776,V$45)+'СЕТ СН'!$G$11+СВЦЭМ!$D$10+'СЕТ СН'!$G$6-'СЕТ СН'!$G$23</f>
        <v>963.53337214999999</v>
      </c>
      <c r="W64" s="36">
        <f>SUMIFS(СВЦЭМ!$D$33:$D$776,СВЦЭМ!$A$33:$A$776,$A64,СВЦЭМ!$B$33:$B$776,W$45)+'СЕТ СН'!$G$11+СВЦЭМ!$D$10+'СЕТ СН'!$G$6-'СЕТ СН'!$G$23</f>
        <v>955.99102553</v>
      </c>
      <c r="X64" s="36">
        <f>SUMIFS(СВЦЭМ!$D$33:$D$776,СВЦЭМ!$A$33:$A$776,$A64,СВЦЭМ!$B$33:$B$776,X$45)+'СЕТ СН'!$G$11+СВЦЭМ!$D$10+'СЕТ СН'!$G$6-'СЕТ СН'!$G$23</f>
        <v>957.59509265000008</v>
      </c>
      <c r="Y64" s="36">
        <f>SUMIFS(СВЦЭМ!$D$33:$D$776,СВЦЭМ!$A$33:$A$776,$A64,СВЦЭМ!$B$33:$B$776,Y$45)+'СЕТ СН'!$G$11+СВЦЭМ!$D$10+'СЕТ СН'!$G$6-'СЕТ СН'!$G$23</f>
        <v>995.01166816</v>
      </c>
    </row>
    <row r="65" spans="1:27" ht="15.75" x14ac:dyDescent="0.2">
      <c r="A65" s="35">
        <f t="shared" si="1"/>
        <v>43881</v>
      </c>
      <c r="B65" s="36">
        <f>SUMIFS(СВЦЭМ!$D$33:$D$776,СВЦЭМ!$A$33:$A$776,$A65,СВЦЭМ!$B$33:$B$776,B$45)+'СЕТ СН'!$G$11+СВЦЭМ!$D$10+'СЕТ СН'!$G$6-'СЕТ СН'!$G$23</f>
        <v>998.11977915</v>
      </c>
      <c r="C65" s="36">
        <f>SUMIFS(СВЦЭМ!$D$33:$D$776,СВЦЭМ!$A$33:$A$776,$A65,СВЦЭМ!$B$33:$B$776,C$45)+'СЕТ СН'!$G$11+СВЦЭМ!$D$10+'СЕТ СН'!$G$6-'СЕТ СН'!$G$23</f>
        <v>1006.10797574</v>
      </c>
      <c r="D65" s="36">
        <f>SUMIFS(СВЦЭМ!$D$33:$D$776,СВЦЭМ!$A$33:$A$776,$A65,СВЦЭМ!$B$33:$B$776,D$45)+'СЕТ СН'!$G$11+СВЦЭМ!$D$10+'СЕТ СН'!$G$6-'СЕТ СН'!$G$23</f>
        <v>1018.52101651</v>
      </c>
      <c r="E65" s="36">
        <f>SUMIFS(СВЦЭМ!$D$33:$D$776,СВЦЭМ!$A$33:$A$776,$A65,СВЦЭМ!$B$33:$B$776,E$45)+'СЕТ СН'!$G$11+СВЦЭМ!$D$10+'СЕТ СН'!$G$6-'СЕТ СН'!$G$23</f>
        <v>1034.93239109</v>
      </c>
      <c r="F65" s="36">
        <f>SUMIFS(СВЦЭМ!$D$33:$D$776,СВЦЭМ!$A$33:$A$776,$A65,СВЦЭМ!$B$33:$B$776,F$45)+'СЕТ СН'!$G$11+СВЦЭМ!$D$10+'СЕТ СН'!$G$6-'СЕТ СН'!$G$23</f>
        <v>1038.16254884</v>
      </c>
      <c r="G65" s="36">
        <f>SUMIFS(СВЦЭМ!$D$33:$D$776,СВЦЭМ!$A$33:$A$776,$A65,СВЦЭМ!$B$33:$B$776,G$45)+'СЕТ СН'!$G$11+СВЦЭМ!$D$10+'СЕТ СН'!$G$6-'СЕТ СН'!$G$23</f>
        <v>1029.7074359400001</v>
      </c>
      <c r="H65" s="36">
        <f>SUMIFS(СВЦЭМ!$D$33:$D$776,СВЦЭМ!$A$33:$A$776,$A65,СВЦЭМ!$B$33:$B$776,H$45)+'СЕТ СН'!$G$11+СВЦЭМ!$D$10+'СЕТ СН'!$G$6-'СЕТ СН'!$G$23</f>
        <v>1001.93891306</v>
      </c>
      <c r="I65" s="36">
        <f>SUMIFS(СВЦЭМ!$D$33:$D$776,СВЦЭМ!$A$33:$A$776,$A65,СВЦЭМ!$B$33:$B$776,I$45)+'СЕТ СН'!$G$11+СВЦЭМ!$D$10+'СЕТ СН'!$G$6-'СЕТ СН'!$G$23</f>
        <v>969.05702278000001</v>
      </c>
      <c r="J65" s="36">
        <f>SUMIFS(СВЦЭМ!$D$33:$D$776,СВЦЭМ!$A$33:$A$776,$A65,СВЦЭМ!$B$33:$B$776,J$45)+'СЕТ СН'!$G$11+СВЦЭМ!$D$10+'СЕТ СН'!$G$6-'СЕТ СН'!$G$23</f>
        <v>934.55938944000002</v>
      </c>
      <c r="K65" s="36">
        <f>SUMIFS(СВЦЭМ!$D$33:$D$776,СВЦЭМ!$A$33:$A$776,$A65,СВЦЭМ!$B$33:$B$776,K$45)+'СЕТ СН'!$G$11+СВЦЭМ!$D$10+'СЕТ СН'!$G$6-'СЕТ СН'!$G$23</f>
        <v>919.62325809000004</v>
      </c>
      <c r="L65" s="36">
        <f>SUMIFS(СВЦЭМ!$D$33:$D$776,СВЦЭМ!$A$33:$A$776,$A65,СВЦЭМ!$B$33:$B$776,L$45)+'СЕТ СН'!$G$11+СВЦЭМ!$D$10+'СЕТ СН'!$G$6-'СЕТ СН'!$G$23</f>
        <v>920.82559626</v>
      </c>
      <c r="M65" s="36">
        <f>SUMIFS(СВЦЭМ!$D$33:$D$776,СВЦЭМ!$A$33:$A$776,$A65,СВЦЭМ!$B$33:$B$776,M$45)+'СЕТ СН'!$G$11+СВЦЭМ!$D$10+'СЕТ СН'!$G$6-'СЕТ СН'!$G$23</f>
        <v>930.29395296000007</v>
      </c>
      <c r="N65" s="36">
        <f>SUMIFS(СВЦЭМ!$D$33:$D$776,СВЦЭМ!$A$33:$A$776,$A65,СВЦЭМ!$B$33:$B$776,N$45)+'СЕТ СН'!$G$11+СВЦЭМ!$D$10+'СЕТ СН'!$G$6-'СЕТ СН'!$G$23</f>
        <v>955.95448594000004</v>
      </c>
      <c r="O65" s="36">
        <f>SUMIFS(СВЦЭМ!$D$33:$D$776,СВЦЭМ!$A$33:$A$776,$A65,СВЦЭМ!$B$33:$B$776,O$45)+'СЕТ СН'!$G$11+СВЦЭМ!$D$10+'СЕТ СН'!$G$6-'СЕТ СН'!$G$23</f>
        <v>976.44971039000006</v>
      </c>
      <c r="P65" s="36">
        <f>SUMIFS(СВЦЭМ!$D$33:$D$776,СВЦЭМ!$A$33:$A$776,$A65,СВЦЭМ!$B$33:$B$776,P$45)+'СЕТ СН'!$G$11+СВЦЭМ!$D$10+'СЕТ СН'!$G$6-'СЕТ СН'!$G$23</f>
        <v>991.86101780000001</v>
      </c>
      <c r="Q65" s="36">
        <f>SUMIFS(СВЦЭМ!$D$33:$D$776,СВЦЭМ!$A$33:$A$776,$A65,СВЦЭМ!$B$33:$B$776,Q$45)+'СЕТ СН'!$G$11+СВЦЭМ!$D$10+'СЕТ СН'!$G$6-'СЕТ СН'!$G$23</f>
        <v>1007.10892284</v>
      </c>
      <c r="R65" s="36">
        <f>SUMIFS(СВЦЭМ!$D$33:$D$776,СВЦЭМ!$A$33:$A$776,$A65,СВЦЭМ!$B$33:$B$776,R$45)+'СЕТ СН'!$G$11+СВЦЭМ!$D$10+'СЕТ СН'!$G$6-'СЕТ СН'!$G$23</f>
        <v>1001.88511167</v>
      </c>
      <c r="S65" s="36">
        <f>SUMIFS(СВЦЭМ!$D$33:$D$776,СВЦЭМ!$A$33:$A$776,$A65,СВЦЭМ!$B$33:$B$776,S$45)+'СЕТ СН'!$G$11+СВЦЭМ!$D$10+'СЕТ СН'!$G$6-'СЕТ СН'!$G$23</f>
        <v>970.29505290000009</v>
      </c>
      <c r="T65" s="36">
        <f>SUMIFS(СВЦЭМ!$D$33:$D$776,СВЦЭМ!$A$33:$A$776,$A65,СВЦЭМ!$B$33:$B$776,T$45)+'СЕТ СН'!$G$11+СВЦЭМ!$D$10+'СЕТ СН'!$G$6-'СЕТ СН'!$G$23</f>
        <v>942.38305409000009</v>
      </c>
      <c r="U65" s="36">
        <f>SUMIFS(СВЦЭМ!$D$33:$D$776,СВЦЭМ!$A$33:$A$776,$A65,СВЦЭМ!$B$33:$B$776,U$45)+'СЕТ СН'!$G$11+СВЦЭМ!$D$10+'СЕТ СН'!$G$6-'СЕТ СН'!$G$23</f>
        <v>923.61771279000004</v>
      </c>
      <c r="V65" s="36">
        <f>SUMIFS(СВЦЭМ!$D$33:$D$776,СВЦЭМ!$A$33:$A$776,$A65,СВЦЭМ!$B$33:$B$776,V$45)+'СЕТ СН'!$G$11+СВЦЭМ!$D$10+'СЕТ СН'!$G$6-'СЕТ СН'!$G$23</f>
        <v>927.05982452000001</v>
      </c>
      <c r="W65" s="36">
        <f>SUMIFS(СВЦЭМ!$D$33:$D$776,СВЦЭМ!$A$33:$A$776,$A65,СВЦЭМ!$B$33:$B$776,W$45)+'СЕТ СН'!$G$11+СВЦЭМ!$D$10+'СЕТ СН'!$G$6-'СЕТ СН'!$G$23</f>
        <v>946.31872227000008</v>
      </c>
      <c r="X65" s="36">
        <f>SUMIFS(СВЦЭМ!$D$33:$D$776,СВЦЭМ!$A$33:$A$776,$A65,СВЦЭМ!$B$33:$B$776,X$45)+'СЕТ СН'!$G$11+СВЦЭМ!$D$10+'СЕТ СН'!$G$6-'СЕТ СН'!$G$23</f>
        <v>963.80608639000002</v>
      </c>
      <c r="Y65" s="36">
        <f>SUMIFS(СВЦЭМ!$D$33:$D$776,СВЦЭМ!$A$33:$A$776,$A65,СВЦЭМ!$B$33:$B$776,Y$45)+'СЕТ СН'!$G$11+СВЦЭМ!$D$10+'СЕТ СН'!$G$6-'СЕТ СН'!$G$23</f>
        <v>975.28106037999999</v>
      </c>
    </row>
    <row r="66" spans="1:27" ht="15.75" x14ac:dyDescent="0.2">
      <c r="A66" s="35">
        <f t="shared" si="1"/>
        <v>43882</v>
      </c>
      <c r="B66" s="36">
        <f>SUMIFS(СВЦЭМ!$D$33:$D$776,СВЦЭМ!$A$33:$A$776,$A66,СВЦЭМ!$B$33:$B$776,B$45)+'СЕТ СН'!$G$11+СВЦЭМ!$D$10+'СЕТ СН'!$G$6-'СЕТ СН'!$G$23</f>
        <v>988.09626565000008</v>
      </c>
      <c r="C66" s="36">
        <f>SUMIFS(СВЦЭМ!$D$33:$D$776,СВЦЭМ!$A$33:$A$776,$A66,СВЦЭМ!$B$33:$B$776,C$45)+'СЕТ СН'!$G$11+СВЦЭМ!$D$10+'СЕТ СН'!$G$6-'СЕТ СН'!$G$23</f>
        <v>1011.03038445</v>
      </c>
      <c r="D66" s="36">
        <f>SUMIFS(СВЦЭМ!$D$33:$D$776,СВЦЭМ!$A$33:$A$776,$A66,СВЦЭМ!$B$33:$B$776,D$45)+'СЕТ СН'!$G$11+СВЦЭМ!$D$10+'СЕТ СН'!$G$6-'СЕТ СН'!$G$23</f>
        <v>1024.3079581200002</v>
      </c>
      <c r="E66" s="36">
        <f>SUMIFS(СВЦЭМ!$D$33:$D$776,СВЦЭМ!$A$33:$A$776,$A66,СВЦЭМ!$B$33:$B$776,E$45)+'СЕТ СН'!$G$11+СВЦЭМ!$D$10+'СЕТ СН'!$G$6-'СЕТ СН'!$G$23</f>
        <v>1027.93657654</v>
      </c>
      <c r="F66" s="36">
        <f>SUMIFS(СВЦЭМ!$D$33:$D$776,СВЦЭМ!$A$33:$A$776,$A66,СВЦЭМ!$B$33:$B$776,F$45)+'СЕТ СН'!$G$11+СВЦЭМ!$D$10+'СЕТ СН'!$G$6-'СЕТ СН'!$G$23</f>
        <v>1015.9903000100001</v>
      </c>
      <c r="G66" s="36">
        <f>SUMIFS(СВЦЭМ!$D$33:$D$776,СВЦЭМ!$A$33:$A$776,$A66,СВЦЭМ!$B$33:$B$776,G$45)+'СЕТ СН'!$G$11+СВЦЭМ!$D$10+'СЕТ СН'!$G$6-'СЕТ СН'!$G$23</f>
        <v>993.29792192000002</v>
      </c>
      <c r="H66" s="36">
        <f>SUMIFS(СВЦЭМ!$D$33:$D$776,СВЦЭМ!$A$33:$A$776,$A66,СВЦЭМ!$B$33:$B$776,H$45)+'СЕТ СН'!$G$11+СВЦЭМ!$D$10+'СЕТ СН'!$G$6-'СЕТ СН'!$G$23</f>
        <v>974.29860674000008</v>
      </c>
      <c r="I66" s="36">
        <f>SUMIFS(СВЦЭМ!$D$33:$D$776,СВЦЭМ!$A$33:$A$776,$A66,СВЦЭМ!$B$33:$B$776,I$45)+'СЕТ СН'!$G$11+СВЦЭМ!$D$10+'СЕТ СН'!$G$6-'СЕТ СН'!$G$23</f>
        <v>957.15480907000006</v>
      </c>
      <c r="J66" s="36">
        <f>SUMIFS(СВЦЭМ!$D$33:$D$776,СВЦЭМ!$A$33:$A$776,$A66,СВЦЭМ!$B$33:$B$776,J$45)+'СЕТ СН'!$G$11+СВЦЭМ!$D$10+'СЕТ СН'!$G$6-'СЕТ СН'!$G$23</f>
        <v>935.61509637000006</v>
      </c>
      <c r="K66" s="36">
        <f>SUMIFS(СВЦЭМ!$D$33:$D$776,СВЦЭМ!$A$33:$A$776,$A66,СВЦЭМ!$B$33:$B$776,K$45)+'СЕТ СН'!$G$11+СВЦЭМ!$D$10+'СЕТ СН'!$G$6-'СЕТ СН'!$G$23</f>
        <v>930.42256777</v>
      </c>
      <c r="L66" s="36">
        <f>SUMIFS(СВЦЭМ!$D$33:$D$776,СВЦЭМ!$A$33:$A$776,$A66,СВЦЭМ!$B$33:$B$776,L$45)+'СЕТ СН'!$G$11+СВЦЭМ!$D$10+'СЕТ СН'!$G$6-'СЕТ СН'!$G$23</f>
        <v>933.82059987000002</v>
      </c>
      <c r="M66" s="36">
        <f>SUMIFS(СВЦЭМ!$D$33:$D$776,СВЦЭМ!$A$33:$A$776,$A66,СВЦЭМ!$B$33:$B$776,M$45)+'СЕТ СН'!$G$11+СВЦЭМ!$D$10+'СЕТ СН'!$G$6-'СЕТ СН'!$G$23</f>
        <v>946.28316527000004</v>
      </c>
      <c r="N66" s="36">
        <f>SUMIFS(СВЦЭМ!$D$33:$D$776,СВЦЭМ!$A$33:$A$776,$A66,СВЦЭМ!$B$33:$B$776,N$45)+'СЕТ СН'!$G$11+СВЦЭМ!$D$10+'СЕТ СН'!$G$6-'СЕТ СН'!$G$23</f>
        <v>965.74219768</v>
      </c>
      <c r="O66" s="36">
        <f>SUMIFS(СВЦЭМ!$D$33:$D$776,СВЦЭМ!$A$33:$A$776,$A66,СВЦЭМ!$B$33:$B$776,O$45)+'СЕТ СН'!$G$11+СВЦЭМ!$D$10+'СЕТ СН'!$G$6-'СЕТ СН'!$G$23</f>
        <v>986.33566797000003</v>
      </c>
      <c r="P66" s="36">
        <f>SUMIFS(СВЦЭМ!$D$33:$D$776,СВЦЭМ!$A$33:$A$776,$A66,СВЦЭМ!$B$33:$B$776,P$45)+'СЕТ СН'!$G$11+СВЦЭМ!$D$10+'СЕТ СН'!$G$6-'СЕТ СН'!$G$23</f>
        <v>997.95338537999999</v>
      </c>
      <c r="Q66" s="36">
        <f>SUMIFS(СВЦЭМ!$D$33:$D$776,СВЦЭМ!$A$33:$A$776,$A66,СВЦЭМ!$B$33:$B$776,Q$45)+'СЕТ СН'!$G$11+СВЦЭМ!$D$10+'СЕТ СН'!$G$6-'СЕТ СН'!$G$23</f>
        <v>1004.8385185100001</v>
      </c>
      <c r="R66" s="36">
        <f>SUMIFS(СВЦЭМ!$D$33:$D$776,СВЦЭМ!$A$33:$A$776,$A66,СВЦЭМ!$B$33:$B$776,R$45)+'СЕТ СН'!$G$11+СВЦЭМ!$D$10+'СЕТ СН'!$G$6-'СЕТ СН'!$G$23</f>
        <v>1001.79482593</v>
      </c>
      <c r="S66" s="36">
        <f>SUMIFS(СВЦЭМ!$D$33:$D$776,СВЦЭМ!$A$33:$A$776,$A66,СВЦЭМ!$B$33:$B$776,S$45)+'СЕТ СН'!$G$11+СВЦЭМ!$D$10+'СЕТ СН'!$G$6-'СЕТ СН'!$G$23</f>
        <v>984.19393496999999</v>
      </c>
      <c r="T66" s="36">
        <f>SUMIFS(СВЦЭМ!$D$33:$D$776,СВЦЭМ!$A$33:$A$776,$A66,СВЦЭМ!$B$33:$B$776,T$45)+'СЕТ СН'!$G$11+СВЦЭМ!$D$10+'СЕТ СН'!$G$6-'СЕТ СН'!$G$23</f>
        <v>952.71963750999998</v>
      </c>
      <c r="U66" s="36">
        <f>SUMIFS(СВЦЭМ!$D$33:$D$776,СВЦЭМ!$A$33:$A$776,$A66,СВЦЭМ!$B$33:$B$776,U$45)+'СЕТ СН'!$G$11+СВЦЭМ!$D$10+'СЕТ СН'!$G$6-'СЕТ СН'!$G$23</f>
        <v>930.53202594000004</v>
      </c>
      <c r="V66" s="36">
        <f>SUMIFS(СВЦЭМ!$D$33:$D$776,СВЦЭМ!$A$33:$A$776,$A66,СВЦЭМ!$B$33:$B$776,V$45)+'СЕТ СН'!$G$11+СВЦЭМ!$D$10+'СЕТ СН'!$G$6-'СЕТ СН'!$G$23</f>
        <v>899.74479740000004</v>
      </c>
      <c r="W66" s="36">
        <f>SUMIFS(СВЦЭМ!$D$33:$D$776,СВЦЭМ!$A$33:$A$776,$A66,СВЦЭМ!$B$33:$B$776,W$45)+'СЕТ СН'!$G$11+СВЦЭМ!$D$10+'СЕТ СН'!$G$6-'СЕТ СН'!$G$23</f>
        <v>905.17302982000001</v>
      </c>
      <c r="X66" s="36">
        <f>SUMIFS(СВЦЭМ!$D$33:$D$776,СВЦЭМ!$A$33:$A$776,$A66,СВЦЭМ!$B$33:$B$776,X$45)+'СЕТ СН'!$G$11+СВЦЭМ!$D$10+'СЕТ СН'!$G$6-'СЕТ СН'!$G$23</f>
        <v>913.28347109000003</v>
      </c>
      <c r="Y66" s="36">
        <f>SUMIFS(СВЦЭМ!$D$33:$D$776,СВЦЭМ!$A$33:$A$776,$A66,СВЦЭМ!$B$33:$B$776,Y$45)+'СЕТ СН'!$G$11+СВЦЭМ!$D$10+'СЕТ СН'!$G$6-'СЕТ СН'!$G$23</f>
        <v>933.86009059000003</v>
      </c>
    </row>
    <row r="67" spans="1:27" ht="15.75" x14ac:dyDescent="0.2">
      <c r="A67" s="35">
        <f t="shared" si="1"/>
        <v>43883</v>
      </c>
      <c r="B67" s="36">
        <f>SUMIFS(СВЦЭМ!$D$33:$D$776,СВЦЭМ!$A$33:$A$776,$A67,СВЦЭМ!$B$33:$B$776,B$45)+'СЕТ СН'!$G$11+СВЦЭМ!$D$10+'СЕТ СН'!$G$6-'СЕТ СН'!$G$23</f>
        <v>963.75701428000002</v>
      </c>
      <c r="C67" s="36">
        <f>SUMIFS(СВЦЭМ!$D$33:$D$776,СВЦЭМ!$A$33:$A$776,$A67,СВЦЭМ!$B$33:$B$776,C$45)+'СЕТ СН'!$G$11+СВЦЭМ!$D$10+'СЕТ СН'!$G$6-'СЕТ СН'!$G$23</f>
        <v>980.12480272000005</v>
      </c>
      <c r="D67" s="36">
        <f>SUMIFS(СВЦЭМ!$D$33:$D$776,СВЦЭМ!$A$33:$A$776,$A67,СВЦЭМ!$B$33:$B$776,D$45)+'СЕТ СН'!$G$11+СВЦЭМ!$D$10+'СЕТ СН'!$G$6-'СЕТ СН'!$G$23</f>
        <v>984.89547955</v>
      </c>
      <c r="E67" s="36">
        <f>SUMIFS(СВЦЭМ!$D$33:$D$776,СВЦЭМ!$A$33:$A$776,$A67,СВЦЭМ!$B$33:$B$776,E$45)+'СЕТ СН'!$G$11+СВЦЭМ!$D$10+'СЕТ СН'!$G$6-'СЕТ СН'!$G$23</f>
        <v>986.14863821000006</v>
      </c>
      <c r="F67" s="36">
        <f>SUMIFS(СВЦЭМ!$D$33:$D$776,СВЦЭМ!$A$33:$A$776,$A67,СВЦЭМ!$B$33:$B$776,F$45)+'СЕТ СН'!$G$11+СВЦЭМ!$D$10+'СЕТ СН'!$G$6-'СЕТ СН'!$G$23</f>
        <v>982.98889172000008</v>
      </c>
      <c r="G67" s="36">
        <f>SUMIFS(СВЦЭМ!$D$33:$D$776,СВЦЭМ!$A$33:$A$776,$A67,СВЦЭМ!$B$33:$B$776,G$45)+'СЕТ СН'!$G$11+СВЦЭМ!$D$10+'СЕТ СН'!$G$6-'СЕТ СН'!$G$23</f>
        <v>975.20952828000009</v>
      </c>
      <c r="H67" s="36">
        <f>SUMIFS(СВЦЭМ!$D$33:$D$776,СВЦЭМ!$A$33:$A$776,$A67,СВЦЭМ!$B$33:$B$776,H$45)+'СЕТ СН'!$G$11+СВЦЭМ!$D$10+'СЕТ СН'!$G$6-'СЕТ СН'!$G$23</f>
        <v>954.36487566000005</v>
      </c>
      <c r="I67" s="36">
        <f>SUMIFS(СВЦЭМ!$D$33:$D$776,СВЦЭМ!$A$33:$A$776,$A67,СВЦЭМ!$B$33:$B$776,I$45)+'СЕТ СН'!$G$11+СВЦЭМ!$D$10+'СЕТ СН'!$G$6-'СЕТ СН'!$G$23</f>
        <v>923.42572395000002</v>
      </c>
      <c r="J67" s="36">
        <f>SUMIFS(СВЦЭМ!$D$33:$D$776,СВЦЭМ!$A$33:$A$776,$A67,СВЦЭМ!$B$33:$B$776,J$45)+'СЕТ СН'!$G$11+СВЦЭМ!$D$10+'СЕТ СН'!$G$6-'СЕТ СН'!$G$23</f>
        <v>927.97689194999998</v>
      </c>
      <c r="K67" s="36">
        <f>SUMIFS(СВЦЭМ!$D$33:$D$776,СВЦЭМ!$A$33:$A$776,$A67,СВЦЭМ!$B$33:$B$776,K$45)+'СЕТ СН'!$G$11+СВЦЭМ!$D$10+'СЕТ СН'!$G$6-'СЕТ СН'!$G$23</f>
        <v>937.07431577</v>
      </c>
      <c r="L67" s="36">
        <f>SUMIFS(СВЦЭМ!$D$33:$D$776,СВЦЭМ!$A$33:$A$776,$A67,СВЦЭМ!$B$33:$B$776,L$45)+'СЕТ СН'!$G$11+СВЦЭМ!$D$10+'СЕТ СН'!$G$6-'СЕТ СН'!$G$23</f>
        <v>947.01058749000003</v>
      </c>
      <c r="M67" s="36">
        <f>SUMIFS(СВЦЭМ!$D$33:$D$776,СВЦЭМ!$A$33:$A$776,$A67,СВЦЭМ!$B$33:$B$776,M$45)+'СЕТ СН'!$G$11+СВЦЭМ!$D$10+'СЕТ СН'!$G$6-'СЕТ СН'!$G$23</f>
        <v>955.13464106000004</v>
      </c>
      <c r="N67" s="36">
        <f>SUMIFS(СВЦЭМ!$D$33:$D$776,СВЦЭМ!$A$33:$A$776,$A67,СВЦЭМ!$B$33:$B$776,N$45)+'СЕТ СН'!$G$11+СВЦЭМ!$D$10+'СЕТ СН'!$G$6-'СЕТ СН'!$G$23</f>
        <v>957.19026306000001</v>
      </c>
      <c r="O67" s="36">
        <f>SUMIFS(СВЦЭМ!$D$33:$D$776,СВЦЭМ!$A$33:$A$776,$A67,СВЦЭМ!$B$33:$B$776,O$45)+'СЕТ СН'!$G$11+СВЦЭМ!$D$10+'СЕТ СН'!$G$6-'СЕТ СН'!$G$23</f>
        <v>957.09224401000006</v>
      </c>
      <c r="P67" s="36">
        <f>SUMIFS(СВЦЭМ!$D$33:$D$776,СВЦЭМ!$A$33:$A$776,$A67,СВЦЭМ!$B$33:$B$776,P$45)+'СЕТ СН'!$G$11+СВЦЭМ!$D$10+'СЕТ СН'!$G$6-'СЕТ СН'!$G$23</f>
        <v>951.23623309000004</v>
      </c>
      <c r="Q67" s="36">
        <f>SUMIFS(СВЦЭМ!$D$33:$D$776,СВЦЭМ!$A$33:$A$776,$A67,СВЦЭМ!$B$33:$B$776,Q$45)+'СЕТ СН'!$G$11+СВЦЭМ!$D$10+'СЕТ СН'!$G$6-'СЕТ СН'!$G$23</f>
        <v>947.21688126000004</v>
      </c>
      <c r="R67" s="36">
        <f>SUMIFS(СВЦЭМ!$D$33:$D$776,СВЦЭМ!$A$33:$A$776,$A67,СВЦЭМ!$B$33:$B$776,R$45)+'СЕТ СН'!$G$11+СВЦЭМ!$D$10+'СЕТ СН'!$G$6-'СЕТ СН'!$G$23</f>
        <v>942.14334391</v>
      </c>
      <c r="S67" s="36">
        <f>SUMIFS(СВЦЭМ!$D$33:$D$776,СВЦЭМ!$A$33:$A$776,$A67,СВЦЭМ!$B$33:$B$776,S$45)+'СЕТ СН'!$G$11+СВЦЭМ!$D$10+'СЕТ СН'!$G$6-'СЕТ СН'!$G$23</f>
        <v>943.78908804000002</v>
      </c>
      <c r="T67" s="36">
        <f>SUMIFS(СВЦЭМ!$D$33:$D$776,СВЦЭМ!$A$33:$A$776,$A67,СВЦЭМ!$B$33:$B$776,T$45)+'СЕТ СН'!$G$11+СВЦЭМ!$D$10+'СЕТ СН'!$G$6-'СЕТ СН'!$G$23</f>
        <v>946.89474989000007</v>
      </c>
      <c r="U67" s="36">
        <f>SUMIFS(СВЦЭМ!$D$33:$D$776,СВЦЭМ!$A$33:$A$776,$A67,СВЦЭМ!$B$33:$B$776,U$45)+'СЕТ СН'!$G$11+СВЦЭМ!$D$10+'СЕТ СН'!$G$6-'СЕТ СН'!$G$23</f>
        <v>950.74010315999999</v>
      </c>
      <c r="V67" s="36">
        <f>SUMIFS(СВЦЭМ!$D$33:$D$776,СВЦЭМ!$A$33:$A$776,$A67,СВЦЭМ!$B$33:$B$776,V$45)+'СЕТ СН'!$G$11+СВЦЭМ!$D$10+'СЕТ СН'!$G$6-'СЕТ СН'!$G$23</f>
        <v>958.94261413000004</v>
      </c>
      <c r="W67" s="36">
        <f>SUMIFS(СВЦЭМ!$D$33:$D$776,СВЦЭМ!$A$33:$A$776,$A67,СВЦЭМ!$B$33:$B$776,W$45)+'СЕТ СН'!$G$11+СВЦЭМ!$D$10+'СЕТ СН'!$G$6-'СЕТ СН'!$G$23</f>
        <v>956.33596726000007</v>
      </c>
      <c r="X67" s="36">
        <f>SUMIFS(СВЦЭМ!$D$33:$D$776,СВЦЭМ!$A$33:$A$776,$A67,СВЦЭМ!$B$33:$B$776,X$45)+'СЕТ СН'!$G$11+СВЦЭМ!$D$10+'СЕТ СН'!$G$6-'СЕТ СН'!$G$23</f>
        <v>946.84536141000001</v>
      </c>
      <c r="Y67" s="36">
        <f>SUMIFS(СВЦЭМ!$D$33:$D$776,СВЦЭМ!$A$33:$A$776,$A67,СВЦЭМ!$B$33:$B$776,Y$45)+'СЕТ СН'!$G$11+СВЦЭМ!$D$10+'СЕТ СН'!$G$6-'СЕТ СН'!$G$23</f>
        <v>937.09750229000008</v>
      </c>
    </row>
    <row r="68" spans="1:27" ht="15.75" x14ac:dyDescent="0.2">
      <c r="A68" s="35">
        <f t="shared" si="1"/>
        <v>43884</v>
      </c>
      <c r="B68" s="36">
        <f>SUMIFS(СВЦЭМ!$D$33:$D$776,СВЦЭМ!$A$33:$A$776,$A68,СВЦЭМ!$B$33:$B$776,B$45)+'СЕТ СН'!$G$11+СВЦЭМ!$D$10+'СЕТ СН'!$G$6-'СЕТ СН'!$G$23</f>
        <v>970.36044635000007</v>
      </c>
      <c r="C68" s="36">
        <f>SUMIFS(СВЦЭМ!$D$33:$D$776,СВЦЭМ!$A$33:$A$776,$A68,СВЦЭМ!$B$33:$B$776,C$45)+'СЕТ СН'!$G$11+СВЦЭМ!$D$10+'СЕТ СН'!$G$6-'СЕТ СН'!$G$23</f>
        <v>988.53162431999999</v>
      </c>
      <c r="D68" s="36">
        <f>SUMIFS(СВЦЭМ!$D$33:$D$776,СВЦЭМ!$A$33:$A$776,$A68,СВЦЭМ!$B$33:$B$776,D$45)+'СЕТ СН'!$G$11+СВЦЭМ!$D$10+'СЕТ СН'!$G$6-'СЕТ СН'!$G$23</f>
        <v>999.72258382000007</v>
      </c>
      <c r="E68" s="36">
        <f>SUMIFS(СВЦЭМ!$D$33:$D$776,СВЦЭМ!$A$33:$A$776,$A68,СВЦЭМ!$B$33:$B$776,E$45)+'СЕТ СН'!$G$11+СВЦЭМ!$D$10+'СЕТ СН'!$G$6-'СЕТ СН'!$G$23</f>
        <v>1004.9035330500001</v>
      </c>
      <c r="F68" s="36">
        <f>SUMIFS(СВЦЭМ!$D$33:$D$776,СВЦЭМ!$A$33:$A$776,$A68,СВЦЭМ!$B$33:$B$776,F$45)+'СЕТ СН'!$G$11+СВЦЭМ!$D$10+'СЕТ СН'!$G$6-'СЕТ СН'!$G$23</f>
        <v>1007.16881118</v>
      </c>
      <c r="G68" s="36">
        <f>SUMIFS(СВЦЭМ!$D$33:$D$776,СВЦЭМ!$A$33:$A$776,$A68,СВЦЭМ!$B$33:$B$776,G$45)+'СЕТ СН'!$G$11+СВЦЭМ!$D$10+'СЕТ СН'!$G$6-'СЕТ СН'!$G$23</f>
        <v>1009.07777506</v>
      </c>
      <c r="H68" s="36">
        <f>SUMIFS(СВЦЭМ!$D$33:$D$776,СВЦЭМ!$A$33:$A$776,$A68,СВЦЭМ!$B$33:$B$776,H$45)+'СЕТ СН'!$G$11+СВЦЭМ!$D$10+'СЕТ СН'!$G$6-'СЕТ СН'!$G$23</f>
        <v>997.84700347</v>
      </c>
      <c r="I68" s="36">
        <f>SUMIFS(СВЦЭМ!$D$33:$D$776,СВЦЭМ!$A$33:$A$776,$A68,СВЦЭМ!$B$33:$B$776,I$45)+'СЕТ СН'!$G$11+СВЦЭМ!$D$10+'СЕТ СН'!$G$6-'СЕТ СН'!$G$23</f>
        <v>986.30695300000002</v>
      </c>
      <c r="J68" s="36">
        <f>SUMIFS(СВЦЭМ!$D$33:$D$776,СВЦЭМ!$A$33:$A$776,$A68,СВЦЭМ!$B$33:$B$776,J$45)+'СЕТ СН'!$G$11+СВЦЭМ!$D$10+'СЕТ СН'!$G$6-'СЕТ СН'!$G$23</f>
        <v>958.92718987000001</v>
      </c>
      <c r="K68" s="36">
        <f>SUMIFS(СВЦЭМ!$D$33:$D$776,СВЦЭМ!$A$33:$A$776,$A68,СВЦЭМ!$B$33:$B$776,K$45)+'СЕТ СН'!$G$11+СВЦЭМ!$D$10+'СЕТ СН'!$G$6-'СЕТ СН'!$G$23</f>
        <v>918.02407984000001</v>
      </c>
      <c r="L68" s="36">
        <f>SUMIFS(СВЦЭМ!$D$33:$D$776,СВЦЭМ!$A$33:$A$776,$A68,СВЦЭМ!$B$33:$B$776,L$45)+'СЕТ СН'!$G$11+СВЦЭМ!$D$10+'СЕТ СН'!$G$6-'СЕТ СН'!$G$23</f>
        <v>899.23726296000007</v>
      </c>
      <c r="M68" s="36">
        <f>SUMIFS(СВЦЭМ!$D$33:$D$776,СВЦЭМ!$A$33:$A$776,$A68,СВЦЭМ!$B$33:$B$776,M$45)+'СЕТ СН'!$G$11+СВЦЭМ!$D$10+'СЕТ СН'!$G$6-'СЕТ СН'!$G$23</f>
        <v>905.12622090000002</v>
      </c>
      <c r="N68" s="36">
        <f>SUMIFS(СВЦЭМ!$D$33:$D$776,СВЦЭМ!$A$33:$A$776,$A68,СВЦЭМ!$B$33:$B$776,N$45)+'СЕТ СН'!$G$11+СВЦЭМ!$D$10+'СЕТ СН'!$G$6-'СЕТ СН'!$G$23</f>
        <v>923.27355981000005</v>
      </c>
      <c r="O68" s="36">
        <f>SUMIFS(СВЦЭМ!$D$33:$D$776,СВЦЭМ!$A$33:$A$776,$A68,СВЦЭМ!$B$33:$B$776,O$45)+'СЕТ СН'!$G$11+СВЦЭМ!$D$10+'СЕТ СН'!$G$6-'СЕТ СН'!$G$23</f>
        <v>937.18423990000008</v>
      </c>
      <c r="P68" s="36">
        <f>SUMIFS(СВЦЭМ!$D$33:$D$776,СВЦЭМ!$A$33:$A$776,$A68,СВЦЭМ!$B$33:$B$776,P$45)+'СЕТ СН'!$G$11+СВЦЭМ!$D$10+'СЕТ СН'!$G$6-'СЕТ СН'!$G$23</f>
        <v>944.38596669000003</v>
      </c>
      <c r="Q68" s="36">
        <f>SUMIFS(СВЦЭМ!$D$33:$D$776,СВЦЭМ!$A$33:$A$776,$A68,СВЦЭМ!$B$33:$B$776,Q$45)+'СЕТ СН'!$G$11+СВЦЭМ!$D$10+'СЕТ СН'!$G$6-'СЕТ СН'!$G$23</f>
        <v>954.19526471000006</v>
      </c>
      <c r="R68" s="36">
        <f>SUMIFS(СВЦЭМ!$D$33:$D$776,СВЦЭМ!$A$33:$A$776,$A68,СВЦЭМ!$B$33:$B$776,R$45)+'СЕТ СН'!$G$11+СВЦЭМ!$D$10+'СЕТ СН'!$G$6-'СЕТ СН'!$G$23</f>
        <v>952.94116128000007</v>
      </c>
      <c r="S68" s="36">
        <f>SUMIFS(СВЦЭМ!$D$33:$D$776,СВЦЭМ!$A$33:$A$776,$A68,СВЦЭМ!$B$33:$B$776,S$45)+'СЕТ СН'!$G$11+СВЦЭМ!$D$10+'СЕТ СН'!$G$6-'СЕТ СН'!$G$23</f>
        <v>943.50688917000002</v>
      </c>
      <c r="T68" s="36">
        <f>SUMIFS(СВЦЭМ!$D$33:$D$776,СВЦЭМ!$A$33:$A$776,$A68,СВЦЭМ!$B$33:$B$776,T$45)+'СЕТ СН'!$G$11+СВЦЭМ!$D$10+'СЕТ СН'!$G$6-'СЕТ СН'!$G$23</f>
        <v>921.87400728</v>
      </c>
      <c r="U68" s="36">
        <f>SUMIFS(СВЦЭМ!$D$33:$D$776,СВЦЭМ!$A$33:$A$776,$A68,СВЦЭМ!$B$33:$B$776,U$45)+'СЕТ СН'!$G$11+СВЦЭМ!$D$10+'СЕТ СН'!$G$6-'СЕТ СН'!$G$23</f>
        <v>906.18743348999999</v>
      </c>
      <c r="V68" s="36">
        <f>SUMIFS(СВЦЭМ!$D$33:$D$776,СВЦЭМ!$A$33:$A$776,$A68,СВЦЭМ!$B$33:$B$776,V$45)+'СЕТ СН'!$G$11+СВЦЭМ!$D$10+'СЕТ СН'!$G$6-'СЕТ СН'!$G$23</f>
        <v>916.85053573000005</v>
      </c>
      <c r="W68" s="36">
        <f>SUMIFS(СВЦЭМ!$D$33:$D$776,СВЦЭМ!$A$33:$A$776,$A68,СВЦЭМ!$B$33:$B$776,W$45)+'СЕТ СН'!$G$11+СВЦЭМ!$D$10+'СЕТ СН'!$G$6-'СЕТ СН'!$G$23</f>
        <v>927.96983610000007</v>
      </c>
      <c r="X68" s="36">
        <f>SUMIFS(СВЦЭМ!$D$33:$D$776,СВЦЭМ!$A$33:$A$776,$A68,СВЦЭМ!$B$33:$B$776,X$45)+'СЕТ СН'!$G$11+СВЦЭМ!$D$10+'СЕТ СН'!$G$6-'СЕТ СН'!$G$23</f>
        <v>946.84777892</v>
      </c>
      <c r="Y68" s="36">
        <f>SUMIFS(СВЦЭМ!$D$33:$D$776,СВЦЭМ!$A$33:$A$776,$A68,СВЦЭМ!$B$33:$B$776,Y$45)+'СЕТ СН'!$G$11+СВЦЭМ!$D$10+'СЕТ СН'!$G$6-'СЕТ СН'!$G$23</f>
        <v>965.13107937000007</v>
      </c>
    </row>
    <row r="69" spans="1:27" ht="15.75" x14ac:dyDescent="0.2">
      <c r="A69" s="35">
        <f t="shared" si="1"/>
        <v>43885</v>
      </c>
      <c r="B69" s="36">
        <f>SUMIFS(СВЦЭМ!$D$33:$D$776,СВЦЭМ!$A$33:$A$776,$A69,СВЦЭМ!$B$33:$B$776,B$45)+'СЕТ СН'!$G$11+СВЦЭМ!$D$10+'СЕТ СН'!$G$6-'СЕТ СН'!$G$23</f>
        <v>965.06345632</v>
      </c>
      <c r="C69" s="36">
        <f>SUMIFS(СВЦЭМ!$D$33:$D$776,СВЦЭМ!$A$33:$A$776,$A69,СВЦЭМ!$B$33:$B$776,C$45)+'СЕТ СН'!$G$11+СВЦЭМ!$D$10+'СЕТ СН'!$G$6-'СЕТ СН'!$G$23</f>
        <v>976.78295145000004</v>
      </c>
      <c r="D69" s="36">
        <f>SUMIFS(СВЦЭМ!$D$33:$D$776,СВЦЭМ!$A$33:$A$776,$A69,СВЦЭМ!$B$33:$B$776,D$45)+'СЕТ СН'!$G$11+СВЦЭМ!$D$10+'СЕТ СН'!$G$6-'СЕТ СН'!$G$23</f>
        <v>991.92224592000002</v>
      </c>
      <c r="E69" s="36">
        <f>SUMIFS(СВЦЭМ!$D$33:$D$776,СВЦЭМ!$A$33:$A$776,$A69,СВЦЭМ!$B$33:$B$776,E$45)+'СЕТ СН'!$G$11+СВЦЭМ!$D$10+'СЕТ СН'!$G$6-'СЕТ СН'!$G$23</f>
        <v>1008.5702131100001</v>
      </c>
      <c r="F69" s="36">
        <f>SUMIFS(СВЦЭМ!$D$33:$D$776,СВЦЭМ!$A$33:$A$776,$A69,СВЦЭМ!$B$33:$B$776,F$45)+'СЕТ СН'!$G$11+СВЦЭМ!$D$10+'СЕТ СН'!$G$6-'СЕТ СН'!$G$23</f>
        <v>1010.46476007</v>
      </c>
      <c r="G69" s="36">
        <f>SUMIFS(СВЦЭМ!$D$33:$D$776,СВЦЭМ!$A$33:$A$776,$A69,СВЦЭМ!$B$33:$B$776,G$45)+'СЕТ СН'!$G$11+СВЦЭМ!$D$10+'СЕТ СН'!$G$6-'СЕТ СН'!$G$23</f>
        <v>1008.00555421</v>
      </c>
      <c r="H69" s="36">
        <f>SUMIFS(СВЦЭМ!$D$33:$D$776,СВЦЭМ!$A$33:$A$776,$A69,СВЦЭМ!$B$33:$B$776,H$45)+'СЕТ СН'!$G$11+СВЦЭМ!$D$10+'СЕТ СН'!$G$6-'СЕТ СН'!$G$23</f>
        <v>999.90994582000008</v>
      </c>
      <c r="I69" s="36">
        <f>SUMIFS(СВЦЭМ!$D$33:$D$776,СВЦЭМ!$A$33:$A$776,$A69,СВЦЭМ!$B$33:$B$776,I$45)+'СЕТ СН'!$G$11+СВЦЭМ!$D$10+'СЕТ СН'!$G$6-'СЕТ СН'!$G$23</f>
        <v>981.65604412000005</v>
      </c>
      <c r="J69" s="36">
        <f>SUMIFS(СВЦЭМ!$D$33:$D$776,СВЦЭМ!$A$33:$A$776,$A69,СВЦЭМ!$B$33:$B$776,J$45)+'СЕТ СН'!$G$11+СВЦЭМ!$D$10+'СЕТ СН'!$G$6-'СЕТ СН'!$G$23</f>
        <v>950.72695286999999</v>
      </c>
      <c r="K69" s="36">
        <f>SUMIFS(СВЦЭМ!$D$33:$D$776,СВЦЭМ!$A$33:$A$776,$A69,СВЦЭМ!$B$33:$B$776,K$45)+'СЕТ СН'!$G$11+СВЦЭМ!$D$10+'СЕТ СН'!$G$6-'СЕТ СН'!$G$23</f>
        <v>920.65013887999999</v>
      </c>
      <c r="L69" s="36">
        <f>SUMIFS(СВЦЭМ!$D$33:$D$776,СВЦЭМ!$A$33:$A$776,$A69,СВЦЭМ!$B$33:$B$776,L$45)+'СЕТ СН'!$G$11+СВЦЭМ!$D$10+'СЕТ СН'!$G$6-'СЕТ СН'!$G$23</f>
        <v>916.43027253000002</v>
      </c>
      <c r="M69" s="36">
        <f>SUMIFS(СВЦЭМ!$D$33:$D$776,СВЦЭМ!$A$33:$A$776,$A69,СВЦЭМ!$B$33:$B$776,M$45)+'СЕТ СН'!$G$11+СВЦЭМ!$D$10+'СЕТ СН'!$G$6-'СЕТ СН'!$G$23</f>
        <v>920.04816386000005</v>
      </c>
      <c r="N69" s="36">
        <f>SUMIFS(СВЦЭМ!$D$33:$D$776,СВЦЭМ!$A$33:$A$776,$A69,СВЦЭМ!$B$33:$B$776,N$45)+'СЕТ СН'!$G$11+СВЦЭМ!$D$10+'СЕТ СН'!$G$6-'СЕТ СН'!$G$23</f>
        <v>930.39829638000003</v>
      </c>
      <c r="O69" s="36">
        <f>SUMIFS(СВЦЭМ!$D$33:$D$776,СВЦЭМ!$A$33:$A$776,$A69,СВЦЭМ!$B$33:$B$776,O$45)+'СЕТ СН'!$G$11+СВЦЭМ!$D$10+'СЕТ СН'!$G$6-'СЕТ СН'!$G$23</f>
        <v>948.15912186000003</v>
      </c>
      <c r="P69" s="36">
        <f>SUMIFS(СВЦЭМ!$D$33:$D$776,СВЦЭМ!$A$33:$A$776,$A69,СВЦЭМ!$B$33:$B$776,P$45)+'СЕТ СН'!$G$11+СВЦЭМ!$D$10+'СЕТ СН'!$G$6-'СЕТ СН'!$G$23</f>
        <v>957.77550600000006</v>
      </c>
      <c r="Q69" s="36">
        <f>SUMIFS(СВЦЭМ!$D$33:$D$776,СВЦЭМ!$A$33:$A$776,$A69,СВЦЭМ!$B$33:$B$776,Q$45)+'СЕТ СН'!$G$11+СВЦЭМ!$D$10+'СЕТ СН'!$G$6-'СЕТ СН'!$G$23</f>
        <v>957.26703755000005</v>
      </c>
      <c r="R69" s="36">
        <f>SUMIFS(СВЦЭМ!$D$33:$D$776,СВЦЭМ!$A$33:$A$776,$A69,СВЦЭМ!$B$33:$B$776,R$45)+'СЕТ СН'!$G$11+СВЦЭМ!$D$10+'СЕТ СН'!$G$6-'СЕТ СН'!$G$23</f>
        <v>955.45785166000007</v>
      </c>
      <c r="S69" s="36">
        <f>SUMIFS(СВЦЭМ!$D$33:$D$776,СВЦЭМ!$A$33:$A$776,$A69,СВЦЭМ!$B$33:$B$776,S$45)+'СЕТ СН'!$G$11+СВЦЭМ!$D$10+'СЕТ СН'!$G$6-'СЕТ СН'!$G$23</f>
        <v>943.13818164999998</v>
      </c>
      <c r="T69" s="36">
        <f>SUMIFS(СВЦЭМ!$D$33:$D$776,СВЦЭМ!$A$33:$A$776,$A69,СВЦЭМ!$B$33:$B$776,T$45)+'СЕТ СН'!$G$11+СВЦЭМ!$D$10+'СЕТ СН'!$G$6-'СЕТ СН'!$G$23</f>
        <v>917.42242017000001</v>
      </c>
      <c r="U69" s="36">
        <f>SUMIFS(СВЦЭМ!$D$33:$D$776,СВЦЭМ!$A$33:$A$776,$A69,СВЦЭМ!$B$33:$B$776,U$45)+'СЕТ СН'!$G$11+СВЦЭМ!$D$10+'СЕТ СН'!$G$6-'СЕТ СН'!$G$23</f>
        <v>895.01764766000008</v>
      </c>
      <c r="V69" s="36">
        <f>SUMIFS(СВЦЭМ!$D$33:$D$776,СВЦЭМ!$A$33:$A$776,$A69,СВЦЭМ!$B$33:$B$776,V$45)+'СЕТ СН'!$G$11+СВЦЭМ!$D$10+'СЕТ СН'!$G$6-'СЕТ СН'!$G$23</f>
        <v>902.69560978000004</v>
      </c>
      <c r="W69" s="36">
        <f>SUMIFS(СВЦЭМ!$D$33:$D$776,СВЦЭМ!$A$33:$A$776,$A69,СВЦЭМ!$B$33:$B$776,W$45)+'СЕТ СН'!$G$11+СВЦЭМ!$D$10+'СЕТ СН'!$G$6-'СЕТ СН'!$G$23</f>
        <v>917.88127694000002</v>
      </c>
      <c r="X69" s="36">
        <f>SUMIFS(СВЦЭМ!$D$33:$D$776,СВЦЭМ!$A$33:$A$776,$A69,СВЦЭМ!$B$33:$B$776,X$45)+'СЕТ СН'!$G$11+СВЦЭМ!$D$10+'СЕТ СН'!$G$6-'СЕТ СН'!$G$23</f>
        <v>928.08374893000007</v>
      </c>
      <c r="Y69" s="36">
        <f>SUMIFS(СВЦЭМ!$D$33:$D$776,СВЦЭМ!$A$33:$A$776,$A69,СВЦЭМ!$B$33:$B$776,Y$45)+'СЕТ СН'!$G$11+СВЦЭМ!$D$10+'СЕТ СН'!$G$6-'СЕТ СН'!$G$23</f>
        <v>952.13012426</v>
      </c>
    </row>
    <row r="70" spans="1:27" ht="15.75" x14ac:dyDescent="0.2">
      <c r="A70" s="35">
        <f t="shared" si="1"/>
        <v>43886</v>
      </c>
      <c r="B70" s="36">
        <f>SUMIFS(СВЦЭМ!$D$33:$D$776,СВЦЭМ!$A$33:$A$776,$A70,СВЦЭМ!$B$33:$B$776,B$45)+'СЕТ СН'!$G$11+СВЦЭМ!$D$10+'СЕТ СН'!$G$6-'СЕТ СН'!$G$23</f>
        <v>995.44962079000004</v>
      </c>
      <c r="C70" s="36">
        <f>SUMIFS(СВЦЭМ!$D$33:$D$776,СВЦЭМ!$A$33:$A$776,$A70,СВЦЭМ!$B$33:$B$776,C$45)+'СЕТ СН'!$G$11+СВЦЭМ!$D$10+'СЕТ СН'!$G$6-'СЕТ СН'!$G$23</f>
        <v>1004.0423838600001</v>
      </c>
      <c r="D70" s="36">
        <f>SUMIFS(СВЦЭМ!$D$33:$D$776,СВЦЭМ!$A$33:$A$776,$A70,СВЦЭМ!$B$33:$B$776,D$45)+'СЕТ СН'!$G$11+СВЦЭМ!$D$10+'СЕТ СН'!$G$6-'СЕТ СН'!$G$23</f>
        <v>1021.43780904</v>
      </c>
      <c r="E70" s="36">
        <f>SUMIFS(СВЦЭМ!$D$33:$D$776,СВЦЭМ!$A$33:$A$776,$A70,СВЦЭМ!$B$33:$B$776,E$45)+'СЕТ СН'!$G$11+СВЦЭМ!$D$10+'СЕТ СН'!$G$6-'СЕТ СН'!$G$23</f>
        <v>1037.8457759500002</v>
      </c>
      <c r="F70" s="36">
        <f>SUMIFS(СВЦЭМ!$D$33:$D$776,СВЦЭМ!$A$33:$A$776,$A70,СВЦЭМ!$B$33:$B$776,F$45)+'СЕТ СН'!$G$11+СВЦЭМ!$D$10+'СЕТ СН'!$G$6-'СЕТ СН'!$G$23</f>
        <v>1027.1569566800001</v>
      </c>
      <c r="G70" s="36">
        <f>SUMIFS(СВЦЭМ!$D$33:$D$776,СВЦЭМ!$A$33:$A$776,$A70,СВЦЭМ!$B$33:$B$776,G$45)+'СЕТ СН'!$G$11+СВЦЭМ!$D$10+'СЕТ СН'!$G$6-'СЕТ СН'!$G$23</f>
        <v>1007.2269268800001</v>
      </c>
      <c r="H70" s="36">
        <f>SUMIFS(СВЦЭМ!$D$33:$D$776,СВЦЭМ!$A$33:$A$776,$A70,СВЦЭМ!$B$33:$B$776,H$45)+'СЕТ СН'!$G$11+СВЦЭМ!$D$10+'СЕТ СН'!$G$6-'СЕТ СН'!$G$23</f>
        <v>981.21928049000007</v>
      </c>
      <c r="I70" s="36">
        <f>SUMIFS(СВЦЭМ!$D$33:$D$776,СВЦЭМ!$A$33:$A$776,$A70,СВЦЭМ!$B$33:$B$776,I$45)+'СЕТ СН'!$G$11+СВЦЭМ!$D$10+'СЕТ СН'!$G$6-'СЕТ СН'!$G$23</f>
        <v>956.61496502</v>
      </c>
      <c r="J70" s="36">
        <f>SUMIFS(СВЦЭМ!$D$33:$D$776,СВЦЭМ!$A$33:$A$776,$A70,СВЦЭМ!$B$33:$B$776,J$45)+'СЕТ СН'!$G$11+СВЦЭМ!$D$10+'СЕТ СН'!$G$6-'СЕТ СН'!$G$23</f>
        <v>933.66048645000001</v>
      </c>
      <c r="K70" s="36">
        <f>SUMIFS(СВЦЭМ!$D$33:$D$776,СВЦЭМ!$A$33:$A$776,$A70,СВЦЭМ!$B$33:$B$776,K$45)+'СЕТ СН'!$G$11+СВЦЭМ!$D$10+'СЕТ СН'!$G$6-'СЕТ СН'!$G$23</f>
        <v>915.29638037000007</v>
      </c>
      <c r="L70" s="36">
        <f>SUMIFS(СВЦЭМ!$D$33:$D$776,СВЦЭМ!$A$33:$A$776,$A70,СВЦЭМ!$B$33:$B$776,L$45)+'СЕТ СН'!$G$11+СВЦЭМ!$D$10+'СЕТ СН'!$G$6-'СЕТ СН'!$G$23</f>
        <v>915.07516633</v>
      </c>
      <c r="M70" s="36">
        <f>SUMIFS(СВЦЭМ!$D$33:$D$776,СВЦЭМ!$A$33:$A$776,$A70,СВЦЭМ!$B$33:$B$776,M$45)+'СЕТ СН'!$G$11+СВЦЭМ!$D$10+'СЕТ СН'!$G$6-'СЕТ СН'!$G$23</f>
        <v>925.26199558000008</v>
      </c>
      <c r="N70" s="36">
        <f>SUMIFS(СВЦЭМ!$D$33:$D$776,СВЦЭМ!$A$33:$A$776,$A70,СВЦЭМ!$B$33:$B$776,N$45)+'СЕТ СН'!$G$11+СВЦЭМ!$D$10+'СЕТ СН'!$G$6-'СЕТ СН'!$G$23</f>
        <v>936.14946427000007</v>
      </c>
      <c r="O70" s="36">
        <f>SUMIFS(СВЦЭМ!$D$33:$D$776,СВЦЭМ!$A$33:$A$776,$A70,СВЦЭМ!$B$33:$B$776,O$45)+'СЕТ СН'!$G$11+СВЦЭМ!$D$10+'СЕТ СН'!$G$6-'СЕТ СН'!$G$23</f>
        <v>953.49296246000006</v>
      </c>
      <c r="P70" s="36">
        <f>SUMIFS(СВЦЭМ!$D$33:$D$776,СВЦЭМ!$A$33:$A$776,$A70,СВЦЭМ!$B$33:$B$776,P$45)+'СЕТ СН'!$G$11+СВЦЭМ!$D$10+'СЕТ СН'!$G$6-'СЕТ СН'!$G$23</f>
        <v>985.65266511000004</v>
      </c>
      <c r="Q70" s="36">
        <f>SUMIFS(СВЦЭМ!$D$33:$D$776,СВЦЭМ!$A$33:$A$776,$A70,СВЦЭМ!$B$33:$B$776,Q$45)+'СЕТ СН'!$G$11+СВЦЭМ!$D$10+'СЕТ СН'!$G$6-'СЕТ СН'!$G$23</f>
        <v>1003.3669784</v>
      </c>
      <c r="R70" s="36">
        <f>SUMIFS(СВЦЭМ!$D$33:$D$776,СВЦЭМ!$A$33:$A$776,$A70,СВЦЭМ!$B$33:$B$776,R$45)+'СЕТ СН'!$G$11+СВЦЭМ!$D$10+'СЕТ СН'!$G$6-'СЕТ СН'!$G$23</f>
        <v>1001.90277855</v>
      </c>
      <c r="S70" s="36">
        <f>SUMIFS(СВЦЭМ!$D$33:$D$776,СВЦЭМ!$A$33:$A$776,$A70,СВЦЭМ!$B$33:$B$776,S$45)+'СЕТ СН'!$G$11+СВЦЭМ!$D$10+'СЕТ СН'!$G$6-'СЕТ СН'!$G$23</f>
        <v>964.25853334999999</v>
      </c>
      <c r="T70" s="36">
        <f>SUMIFS(СВЦЭМ!$D$33:$D$776,СВЦЭМ!$A$33:$A$776,$A70,СВЦЭМ!$B$33:$B$776,T$45)+'СЕТ СН'!$G$11+СВЦЭМ!$D$10+'СЕТ СН'!$G$6-'СЕТ СН'!$G$23</f>
        <v>931.52610278000009</v>
      </c>
      <c r="U70" s="36">
        <f>SUMIFS(СВЦЭМ!$D$33:$D$776,СВЦЭМ!$A$33:$A$776,$A70,СВЦЭМ!$B$33:$B$776,U$45)+'СЕТ СН'!$G$11+СВЦЭМ!$D$10+'СЕТ СН'!$G$6-'СЕТ СН'!$G$23</f>
        <v>907.26627995000001</v>
      </c>
      <c r="V70" s="36">
        <f>SUMIFS(СВЦЭМ!$D$33:$D$776,СВЦЭМ!$A$33:$A$776,$A70,СВЦЭМ!$B$33:$B$776,V$45)+'СЕТ СН'!$G$11+СВЦЭМ!$D$10+'СЕТ СН'!$G$6-'СЕТ СН'!$G$23</f>
        <v>904.38854398000001</v>
      </c>
      <c r="W70" s="36">
        <f>SUMIFS(СВЦЭМ!$D$33:$D$776,СВЦЭМ!$A$33:$A$776,$A70,СВЦЭМ!$B$33:$B$776,W$45)+'СЕТ СН'!$G$11+СВЦЭМ!$D$10+'СЕТ СН'!$G$6-'СЕТ СН'!$G$23</f>
        <v>930.86860751000006</v>
      </c>
      <c r="X70" s="36">
        <f>SUMIFS(СВЦЭМ!$D$33:$D$776,СВЦЭМ!$A$33:$A$776,$A70,СВЦЭМ!$B$33:$B$776,X$45)+'СЕТ СН'!$G$11+СВЦЭМ!$D$10+'СЕТ СН'!$G$6-'СЕТ СН'!$G$23</f>
        <v>953.27678836000007</v>
      </c>
      <c r="Y70" s="36">
        <f>SUMIFS(СВЦЭМ!$D$33:$D$776,СВЦЭМ!$A$33:$A$776,$A70,СВЦЭМ!$B$33:$B$776,Y$45)+'СЕТ СН'!$G$11+СВЦЭМ!$D$10+'СЕТ СН'!$G$6-'СЕТ СН'!$G$23</f>
        <v>976.33860819000006</v>
      </c>
    </row>
    <row r="71" spans="1:27" ht="15.75" x14ac:dyDescent="0.2">
      <c r="A71" s="35">
        <f t="shared" si="1"/>
        <v>43887</v>
      </c>
      <c r="B71" s="36">
        <f>SUMIFS(СВЦЭМ!$D$33:$D$776,СВЦЭМ!$A$33:$A$776,$A71,СВЦЭМ!$B$33:$B$776,B$45)+'СЕТ СН'!$G$11+СВЦЭМ!$D$10+'СЕТ СН'!$G$6-'СЕТ СН'!$G$23</f>
        <v>1001.45768451</v>
      </c>
      <c r="C71" s="36">
        <f>SUMIFS(СВЦЭМ!$D$33:$D$776,СВЦЭМ!$A$33:$A$776,$A71,СВЦЭМ!$B$33:$B$776,C$45)+'СЕТ СН'!$G$11+СВЦЭМ!$D$10+'СЕТ СН'!$G$6-'СЕТ СН'!$G$23</f>
        <v>1023.6597567600001</v>
      </c>
      <c r="D71" s="36">
        <f>SUMIFS(СВЦЭМ!$D$33:$D$776,СВЦЭМ!$A$33:$A$776,$A71,СВЦЭМ!$B$33:$B$776,D$45)+'СЕТ СН'!$G$11+СВЦЭМ!$D$10+'СЕТ СН'!$G$6-'СЕТ СН'!$G$23</f>
        <v>1032.3101770200001</v>
      </c>
      <c r="E71" s="36">
        <f>SUMIFS(СВЦЭМ!$D$33:$D$776,СВЦЭМ!$A$33:$A$776,$A71,СВЦЭМ!$B$33:$B$776,E$45)+'СЕТ СН'!$G$11+СВЦЭМ!$D$10+'СЕТ СН'!$G$6-'СЕТ СН'!$G$23</f>
        <v>1045.5004046500001</v>
      </c>
      <c r="F71" s="36">
        <f>SUMIFS(СВЦЭМ!$D$33:$D$776,СВЦЭМ!$A$33:$A$776,$A71,СВЦЭМ!$B$33:$B$776,F$45)+'СЕТ СН'!$G$11+СВЦЭМ!$D$10+'СЕТ СН'!$G$6-'СЕТ СН'!$G$23</f>
        <v>1036.28381861</v>
      </c>
      <c r="G71" s="36">
        <f>SUMIFS(СВЦЭМ!$D$33:$D$776,СВЦЭМ!$A$33:$A$776,$A71,СВЦЭМ!$B$33:$B$776,G$45)+'СЕТ СН'!$G$11+СВЦЭМ!$D$10+'СЕТ СН'!$G$6-'СЕТ СН'!$G$23</f>
        <v>1013.1656798500001</v>
      </c>
      <c r="H71" s="36">
        <f>SUMIFS(СВЦЭМ!$D$33:$D$776,СВЦЭМ!$A$33:$A$776,$A71,СВЦЭМ!$B$33:$B$776,H$45)+'СЕТ СН'!$G$11+СВЦЭМ!$D$10+'СЕТ СН'!$G$6-'СЕТ СН'!$G$23</f>
        <v>977.87435456000003</v>
      </c>
      <c r="I71" s="36">
        <f>SUMIFS(СВЦЭМ!$D$33:$D$776,СВЦЭМ!$A$33:$A$776,$A71,СВЦЭМ!$B$33:$B$776,I$45)+'СЕТ СН'!$G$11+СВЦЭМ!$D$10+'СЕТ СН'!$G$6-'СЕТ СН'!$G$23</f>
        <v>953.55314188</v>
      </c>
      <c r="J71" s="36">
        <f>SUMIFS(СВЦЭМ!$D$33:$D$776,СВЦЭМ!$A$33:$A$776,$A71,СВЦЭМ!$B$33:$B$776,J$45)+'СЕТ СН'!$G$11+СВЦЭМ!$D$10+'СЕТ СН'!$G$6-'СЕТ СН'!$G$23</f>
        <v>922.69206056000007</v>
      </c>
      <c r="K71" s="36">
        <f>SUMIFS(СВЦЭМ!$D$33:$D$776,СВЦЭМ!$A$33:$A$776,$A71,СВЦЭМ!$B$33:$B$776,K$45)+'СЕТ СН'!$G$11+СВЦЭМ!$D$10+'СЕТ СН'!$G$6-'СЕТ СН'!$G$23</f>
        <v>908.07580906999999</v>
      </c>
      <c r="L71" s="36">
        <f>SUMIFS(СВЦЭМ!$D$33:$D$776,СВЦЭМ!$A$33:$A$776,$A71,СВЦЭМ!$B$33:$B$776,L$45)+'СЕТ СН'!$G$11+СВЦЭМ!$D$10+'СЕТ СН'!$G$6-'СЕТ СН'!$G$23</f>
        <v>915.29812672000003</v>
      </c>
      <c r="M71" s="36">
        <f>SUMIFS(СВЦЭМ!$D$33:$D$776,СВЦЭМ!$A$33:$A$776,$A71,СВЦЭМ!$B$33:$B$776,M$45)+'СЕТ СН'!$G$11+СВЦЭМ!$D$10+'СЕТ СН'!$G$6-'СЕТ СН'!$G$23</f>
        <v>922.68219653000006</v>
      </c>
      <c r="N71" s="36">
        <f>SUMIFS(СВЦЭМ!$D$33:$D$776,СВЦЭМ!$A$33:$A$776,$A71,СВЦЭМ!$B$33:$B$776,N$45)+'СЕТ СН'!$G$11+СВЦЭМ!$D$10+'СЕТ СН'!$G$6-'СЕТ СН'!$G$23</f>
        <v>933.45318320000001</v>
      </c>
      <c r="O71" s="36">
        <f>SUMIFS(СВЦЭМ!$D$33:$D$776,СВЦЭМ!$A$33:$A$776,$A71,СВЦЭМ!$B$33:$B$776,O$45)+'СЕТ СН'!$G$11+СВЦЭМ!$D$10+'СЕТ СН'!$G$6-'СЕТ СН'!$G$23</f>
        <v>947.79377580000005</v>
      </c>
      <c r="P71" s="36">
        <f>SUMIFS(СВЦЭМ!$D$33:$D$776,СВЦЭМ!$A$33:$A$776,$A71,СВЦЭМ!$B$33:$B$776,P$45)+'СЕТ СН'!$G$11+СВЦЭМ!$D$10+'СЕТ СН'!$G$6-'СЕТ СН'!$G$23</f>
        <v>959.72638633000008</v>
      </c>
      <c r="Q71" s="36">
        <f>SUMIFS(СВЦЭМ!$D$33:$D$776,СВЦЭМ!$A$33:$A$776,$A71,СВЦЭМ!$B$33:$B$776,Q$45)+'СЕТ СН'!$G$11+СВЦЭМ!$D$10+'СЕТ СН'!$G$6-'СЕТ СН'!$G$23</f>
        <v>965.93107227000007</v>
      </c>
      <c r="R71" s="36">
        <f>SUMIFS(СВЦЭМ!$D$33:$D$776,СВЦЭМ!$A$33:$A$776,$A71,СВЦЭМ!$B$33:$B$776,R$45)+'СЕТ СН'!$G$11+СВЦЭМ!$D$10+'СЕТ СН'!$G$6-'СЕТ СН'!$G$23</f>
        <v>958.01330554000003</v>
      </c>
      <c r="S71" s="36">
        <f>SUMIFS(СВЦЭМ!$D$33:$D$776,СВЦЭМ!$A$33:$A$776,$A71,СВЦЭМ!$B$33:$B$776,S$45)+'СЕТ СН'!$G$11+СВЦЭМ!$D$10+'СЕТ СН'!$G$6-'СЕТ СН'!$G$23</f>
        <v>942.01920292</v>
      </c>
      <c r="T71" s="36">
        <f>SUMIFS(СВЦЭМ!$D$33:$D$776,СВЦЭМ!$A$33:$A$776,$A71,СВЦЭМ!$B$33:$B$776,T$45)+'СЕТ СН'!$G$11+СВЦЭМ!$D$10+'СЕТ СН'!$G$6-'СЕТ СН'!$G$23</f>
        <v>918.17036131000009</v>
      </c>
      <c r="U71" s="36">
        <f>SUMIFS(СВЦЭМ!$D$33:$D$776,СВЦЭМ!$A$33:$A$776,$A71,СВЦЭМ!$B$33:$B$776,U$45)+'СЕТ СН'!$G$11+СВЦЭМ!$D$10+'СЕТ СН'!$G$6-'СЕТ СН'!$G$23</f>
        <v>910.00281355000004</v>
      </c>
      <c r="V71" s="36">
        <f>SUMIFS(СВЦЭМ!$D$33:$D$776,СВЦЭМ!$A$33:$A$776,$A71,СВЦЭМ!$B$33:$B$776,V$45)+'СЕТ СН'!$G$11+СВЦЭМ!$D$10+'СЕТ СН'!$G$6-'СЕТ СН'!$G$23</f>
        <v>913.90230200000008</v>
      </c>
      <c r="W71" s="36">
        <f>SUMIFS(СВЦЭМ!$D$33:$D$776,СВЦЭМ!$A$33:$A$776,$A71,СВЦЭМ!$B$33:$B$776,W$45)+'СЕТ СН'!$G$11+СВЦЭМ!$D$10+'СЕТ СН'!$G$6-'СЕТ СН'!$G$23</f>
        <v>923.80560414000001</v>
      </c>
      <c r="X71" s="36">
        <f>SUMIFS(СВЦЭМ!$D$33:$D$776,СВЦЭМ!$A$33:$A$776,$A71,СВЦЭМ!$B$33:$B$776,X$45)+'СЕТ СН'!$G$11+СВЦЭМ!$D$10+'СЕТ СН'!$G$6-'СЕТ СН'!$G$23</f>
        <v>940.19302528000003</v>
      </c>
      <c r="Y71" s="36">
        <f>SUMIFS(СВЦЭМ!$D$33:$D$776,СВЦЭМ!$A$33:$A$776,$A71,СВЦЭМ!$B$33:$B$776,Y$45)+'СЕТ СН'!$G$11+СВЦЭМ!$D$10+'СЕТ СН'!$G$6-'СЕТ СН'!$G$23</f>
        <v>959.34405562000006</v>
      </c>
    </row>
    <row r="72" spans="1:27" ht="15.75" x14ac:dyDescent="0.2">
      <c r="A72" s="35">
        <f t="shared" si="1"/>
        <v>43888</v>
      </c>
      <c r="B72" s="36">
        <f>SUMIFS(СВЦЭМ!$D$33:$D$776,СВЦЭМ!$A$33:$A$776,$A72,СВЦЭМ!$B$33:$B$776,B$45)+'СЕТ СН'!$G$11+СВЦЭМ!$D$10+'СЕТ СН'!$G$6-'СЕТ СН'!$G$23</f>
        <v>1005.99866462</v>
      </c>
      <c r="C72" s="36">
        <f>SUMIFS(СВЦЭМ!$D$33:$D$776,СВЦЭМ!$A$33:$A$776,$A72,СВЦЭМ!$B$33:$B$776,C$45)+'СЕТ СН'!$G$11+СВЦЭМ!$D$10+'СЕТ СН'!$G$6-'СЕТ СН'!$G$23</f>
        <v>1021.4880579100001</v>
      </c>
      <c r="D72" s="36">
        <f>SUMIFS(СВЦЭМ!$D$33:$D$776,СВЦЭМ!$A$33:$A$776,$A72,СВЦЭМ!$B$33:$B$776,D$45)+'СЕТ СН'!$G$11+СВЦЭМ!$D$10+'СЕТ СН'!$G$6-'СЕТ СН'!$G$23</f>
        <v>1029.3099414600001</v>
      </c>
      <c r="E72" s="36">
        <f>SUMIFS(СВЦЭМ!$D$33:$D$776,СВЦЭМ!$A$33:$A$776,$A72,СВЦЭМ!$B$33:$B$776,E$45)+'СЕТ СН'!$G$11+СВЦЭМ!$D$10+'СЕТ СН'!$G$6-'СЕТ СН'!$G$23</f>
        <v>1040.8426880900001</v>
      </c>
      <c r="F72" s="36">
        <f>SUMIFS(СВЦЭМ!$D$33:$D$776,СВЦЭМ!$A$33:$A$776,$A72,СВЦЭМ!$B$33:$B$776,F$45)+'СЕТ СН'!$G$11+СВЦЭМ!$D$10+'СЕТ СН'!$G$6-'СЕТ СН'!$G$23</f>
        <v>1028.47650705</v>
      </c>
      <c r="G72" s="36">
        <f>SUMIFS(СВЦЭМ!$D$33:$D$776,СВЦЭМ!$A$33:$A$776,$A72,СВЦЭМ!$B$33:$B$776,G$45)+'СЕТ СН'!$G$11+СВЦЭМ!$D$10+'СЕТ СН'!$G$6-'СЕТ СН'!$G$23</f>
        <v>1002.06487815</v>
      </c>
      <c r="H72" s="36">
        <f>SUMIFS(СВЦЭМ!$D$33:$D$776,СВЦЭМ!$A$33:$A$776,$A72,СВЦЭМ!$B$33:$B$776,H$45)+'СЕТ СН'!$G$11+СВЦЭМ!$D$10+'СЕТ СН'!$G$6-'СЕТ СН'!$G$23</f>
        <v>976.10820322000006</v>
      </c>
      <c r="I72" s="36">
        <f>SUMIFS(СВЦЭМ!$D$33:$D$776,СВЦЭМ!$A$33:$A$776,$A72,СВЦЭМ!$B$33:$B$776,I$45)+'СЕТ СН'!$G$11+СВЦЭМ!$D$10+'СЕТ СН'!$G$6-'СЕТ СН'!$G$23</f>
        <v>950.99791074000007</v>
      </c>
      <c r="J72" s="36">
        <f>SUMIFS(СВЦЭМ!$D$33:$D$776,СВЦЭМ!$A$33:$A$776,$A72,СВЦЭМ!$B$33:$B$776,J$45)+'СЕТ СН'!$G$11+СВЦЭМ!$D$10+'СЕТ СН'!$G$6-'СЕТ СН'!$G$23</f>
        <v>928.74296819000006</v>
      </c>
      <c r="K72" s="36">
        <f>SUMIFS(СВЦЭМ!$D$33:$D$776,СВЦЭМ!$A$33:$A$776,$A72,СВЦЭМ!$B$33:$B$776,K$45)+'СЕТ СН'!$G$11+СВЦЭМ!$D$10+'СЕТ СН'!$G$6-'СЕТ СН'!$G$23</f>
        <v>910.01831066</v>
      </c>
      <c r="L72" s="36">
        <f>SUMIFS(СВЦЭМ!$D$33:$D$776,СВЦЭМ!$A$33:$A$776,$A72,СВЦЭМ!$B$33:$B$776,L$45)+'СЕТ СН'!$G$11+СВЦЭМ!$D$10+'СЕТ СН'!$G$6-'СЕТ СН'!$G$23</f>
        <v>913.54948446000003</v>
      </c>
      <c r="M72" s="36">
        <f>SUMIFS(СВЦЭМ!$D$33:$D$776,СВЦЭМ!$A$33:$A$776,$A72,СВЦЭМ!$B$33:$B$776,M$45)+'СЕТ СН'!$G$11+СВЦЭМ!$D$10+'СЕТ СН'!$G$6-'СЕТ СН'!$G$23</f>
        <v>927.86533345999999</v>
      </c>
      <c r="N72" s="36">
        <f>SUMIFS(СВЦЭМ!$D$33:$D$776,СВЦЭМ!$A$33:$A$776,$A72,СВЦЭМ!$B$33:$B$776,N$45)+'СЕТ СН'!$G$11+СВЦЭМ!$D$10+'СЕТ СН'!$G$6-'СЕТ СН'!$G$23</f>
        <v>931.44527593999999</v>
      </c>
      <c r="O72" s="36">
        <f>SUMIFS(СВЦЭМ!$D$33:$D$776,СВЦЭМ!$A$33:$A$776,$A72,СВЦЭМ!$B$33:$B$776,O$45)+'СЕТ СН'!$G$11+СВЦЭМ!$D$10+'СЕТ СН'!$G$6-'СЕТ СН'!$G$23</f>
        <v>947.51139558</v>
      </c>
      <c r="P72" s="36">
        <f>SUMIFS(СВЦЭМ!$D$33:$D$776,СВЦЭМ!$A$33:$A$776,$A72,СВЦЭМ!$B$33:$B$776,P$45)+'СЕТ СН'!$G$11+СВЦЭМ!$D$10+'СЕТ СН'!$G$6-'СЕТ СН'!$G$23</f>
        <v>962.13812214000006</v>
      </c>
      <c r="Q72" s="36">
        <f>SUMIFS(СВЦЭМ!$D$33:$D$776,СВЦЭМ!$A$33:$A$776,$A72,СВЦЭМ!$B$33:$B$776,Q$45)+'СЕТ СН'!$G$11+СВЦЭМ!$D$10+'СЕТ СН'!$G$6-'СЕТ СН'!$G$23</f>
        <v>973.00287194999999</v>
      </c>
      <c r="R72" s="36">
        <f>SUMIFS(СВЦЭМ!$D$33:$D$776,СВЦЭМ!$A$33:$A$776,$A72,СВЦЭМ!$B$33:$B$776,R$45)+'СЕТ СН'!$G$11+СВЦЭМ!$D$10+'СЕТ СН'!$G$6-'СЕТ СН'!$G$23</f>
        <v>976.64522854000006</v>
      </c>
      <c r="S72" s="36">
        <f>SUMIFS(СВЦЭМ!$D$33:$D$776,СВЦЭМ!$A$33:$A$776,$A72,СВЦЭМ!$B$33:$B$776,S$45)+'СЕТ СН'!$G$11+СВЦЭМ!$D$10+'СЕТ СН'!$G$6-'СЕТ СН'!$G$23</f>
        <v>962.67467348000002</v>
      </c>
      <c r="T72" s="36">
        <f>SUMIFS(СВЦЭМ!$D$33:$D$776,СВЦЭМ!$A$33:$A$776,$A72,СВЦЭМ!$B$33:$B$776,T$45)+'СЕТ СН'!$G$11+СВЦЭМ!$D$10+'СЕТ СН'!$G$6-'СЕТ СН'!$G$23</f>
        <v>927.22608310999999</v>
      </c>
      <c r="U72" s="36">
        <f>SUMIFS(СВЦЭМ!$D$33:$D$776,СВЦЭМ!$A$33:$A$776,$A72,СВЦЭМ!$B$33:$B$776,U$45)+'СЕТ СН'!$G$11+СВЦЭМ!$D$10+'СЕТ СН'!$G$6-'СЕТ СН'!$G$23</f>
        <v>923.22792561000006</v>
      </c>
      <c r="V72" s="36">
        <f>SUMIFS(СВЦЭМ!$D$33:$D$776,СВЦЭМ!$A$33:$A$776,$A72,СВЦЭМ!$B$33:$B$776,V$45)+'СЕТ СН'!$G$11+СВЦЭМ!$D$10+'СЕТ СН'!$G$6-'СЕТ СН'!$G$23</f>
        <v>924.76769451000007</v>
      </c>
      <c r="W72" s="36">
        <f>SUMIFS(СВЦЭМ!$D$33:$D$776,СВЦЭМ!$A$33:$A$776,$A72,СВЦЭМ!$B$33:$B$776,W$45)+'СЕТ СН'!$G$11+СВЦЭМ!$D$10+'СЕТ СН'!$G$6-'СЕТ СН'!$G$23</f>
        <v>938.71461780000004</v>
      </c>
      <c r="X72" s="36">
        <f>SUMIFS(СВЦЭМ!$D$33:$D$776,СВЦЭМ!$A$33:$A$776,$A72,СВЦЭМ!$B$33:$B$776,X$45)+'СЕТ СН'!$G$11+СВЦЭМ!$D$10+'СЕТ СН'!$G$6-'СЕТ СН'!$G$23</f>
        <v>944.95445804000008</v>
      </c>
      <c r="Y72" s="36">
        <f>SUMIFS(СВЦЭМ!$D$33:$D$776,СВЦЭМ!$A$33:$A$776,$A72,СВЦЭМ!$B$33:$B$776,Y$45)+'СЕТ СН'!$G$11+СВЦЭМ!$D$10+'СЕТ СН'!$G$6-'СЕТ СН'!$G$23</f>
        <v>969.22756075000007</v>
      </c>
    </row>
    <row r="73" spans="1:27" ht="15.75" x14ac:dyDescent="0.2">
      <c r="A73" s="35">
        <f t="shared" si="1"/>
        <v>43889</v>
      </c>
      <c r="B73" s="36">
        <f>SUMIFS(СВЦЭМ!$D$33:$D$776,СВЦЭМ!$A$33:$A$776,$A73,СВЦЭМ!$B$33:$B$776,B$45)+'СЕТ СН'!$G$11+СВЦЭМ!$D$10+'СЕТ СН'!$G$6-'СЕТ СН'!$G$23</f>
        <v>984.28921165000008</v>
      </c>
      <c r="C73" s="36">
        <f>SUMIFS(СВЦЭМ!$D$33:$D$776,СВЦЭМ!$A$33:$A$776,$A73,СВЦЭМ!$B$33:$B$776,C$45)+'СЕТ СН'!$G$11+СВЦЭМ!$D$10+'СЕТ СН'!$G$6-'СЕТ СН'!$G$23</f>
        <v>1012.7953104300001</v>
      </c>
      <c r="D73" s="36">
        <f>SUMIFS(СВЦЭМ!$D$33:$D$776,СВЦЭМ!$A$33:$A$776,$A73,СВЦЭМ!$B$33:$B$776,D$45)+'СЕТ СН'!$G$11+СВЦЭМ!$D$10+'СЕТ СН'!$G$6-'СЕТ СН'!$G$23</f>
        <v>1026.9912644200001</v>
      </c>
      <c r="E73" s="36">
        <f>SUMIFS(СВЦЭМ!$D$33:$D$776,СВЦЭМ!$A$33:$A$776,$A73,СВЦЭМ!$B$33:$B$776,E$45)+'СЕТ СН'!$G$11+СВЦЭМ!$D$10+'СЕТ СН'!$G$6-'СЕТ СН'!$G$23</f>
        <v>1029.1190620900002</v>
      </c>
      <c r="F73" s="36">
        <f>SUMIFS(СВЦЭМ!$D$33:$D$776,СВЦЭМ!$A$33:$A$776,$A73,СВЦЭМ!$B$33:$B$776,F$45)+'СЕТ СН'!$G$11+СВЦЭМ!$D$10+'СЕТ СН'!$G$6-'СЕТ СН'!$G$23</f>
        <v>1017.4259316900001</v>
      </c>
      <c r="G73" s="36">
        <f>SUMIFS(СВЦЭМ!$D$33:$D$776,СВЦЭМ!$A$33:$A$776,$A73,СВЦЭМ!$B$33:$B$776,G$45)+'СЕТ СН'!$G$11+СВЦЭМ!$D$10+'СЕТ СН'!$G$6-'СЕТ СН'!$G$23</f>
        <v>999.75311145000001</v>
      </c>
      <c r="H73" s="36">
        <f>SUMIFS(СВЦЭМ!$D$33:$D$776,СВЦЭМ!$A$33:$A$776,$A73,СВЦЭМ!$B$33:$B$776,H$45)+'СЕТ СН'!$G$11+СВЦЭМ!$D$10+'СЕТ СН'!$G$6-'СЕТ СН'!$G$23</f>
        <v>954.38422345000004</v>
      </c>
      <c r="I73" s="36">
        <f>SUMIFS(СВЦЭМ!$D$33:$D$776,СВЦЭМ!$A$33:$A$776,$A73,СВЦЭМ!$B$33:$B$776,I$45)+'СЕТ СН'!$G$11+СВЦЭМ!$D$10+'СЕТ СН'!$G$6-'СЕТ СН'!$G$23</f>
        <v>931.3554828</v>
      </c>
      <c r="J73" s="36">
        <f>SUMIFS(СВЦЭМ!$D$33:$D$776,СВЦЭМ!$A$33:$A$776,$A73,СВЦЭМ!$B$33:$B$776,J$45)+'СЕТ СН'!$G$11+СВЦЭМ!$D$10+'СЕТ СН'!$G$6-'СЕТ СН'!$G$23</f>
        <v>927.61316591000002</v>
      </c>
      <c r="K73" s="36">
        <f>SUMIFS(СВЦЭМ!$D$33:$D$776,СВЦЭМ!$A$33:$A$776,$A73,СВЦЭМ!$B$33:$B$776,K$45)+'СЕТ СН'!$G$11+СВЦЭМ!$D$10+'СЕТ СН'!$G$6-'СЕТ СН'!$G$23</f>
        <v>919.47340961999998</v>
      </c>
      <c r="L73" s="36">
        <f>SUMIFS(СВЦЭМ!$D$33:$D$776,СВЦЭМ!$A$33:$A$776,$A73,СВЦЭМ!$B$33:$B$776,L$45)+'СЕТ СН'!$G$11+СВЦЭМ!$D$10+'СЕТ СН'!$G$6-'СЕТ СН'!$G$23</f>
        <v>921.77151850000007</v>
      </c>
      <c r="M73" s="36">
        <f>SUMIFS(СВЦЭМ!$D$33:$D$776,СВЦЭМ!$A$33:$A$776,$A73,СВЦЭМ!$B$33:$B$776,M$45)+'СЕТ СН'!$G$11+СВЦЭМ!$D$10+'СЕТ СН'!$G$6-'СЕТ СН'!$G$23</f>
        <v>927.03935807000005</v>
      </c>
      <c r="N73" s="36">
        <f>SUMIFS(СВЦЭМ!$D$33:$D$776,СВЦЭМ!$A$33:$A$776,$A73,СВЦЭМ!$B$33:$B$776,N$45)+'СЕТ СН'!$G$11+СВЦЭМ!$D$10+'СЕТ СН'!$G$6-'СЕТ СН'!$G$23</f>
        <v>925.14154823000001</v>
      </c>
      <c r="O73" s="36">
        <f>SUMIFS(СВЦЭМ!$D$33:$D$776,СВЦЭМ!$A$33:$A$776,$A73,СВЦЭМ!$B$33:$B$776,O$45)+'СЕТ СН'!$G$11+СВЦЭМ!$D$10+'СЕТ СН'!$G$6-'СЕТ СН'!$G$23</f>
        <v>939.03520229000003</v>
      </c>
      <c r="P73" s="36">
        <f>SUMIFS(СВЦЭМ!$D$33:$D$776,СВЦЭМ!$A$33:$A$776,$A73,СВЦЭМ!$B$33:$B$776,P$45)+'СЕТ СН'!$G$11+СВЦЭМ!$D$10+'СЕТ СН'!$G$6-'СЕТ СН'!$G$23</f>
        <v>949.45874212000001</v>
      </c>
      <c r="Q73" s="36">
        <f>SUMIFS(СВЦЭМ!$D$33:$D$776,СВЦЭМ!$A$33:$A$776,$A73,СВЦЭМ!$B$33:$B$776,Q$45)+'СЕТ СН'!$G$11+СВЦЭМ!$D$10+'СЕТ СН'!$G$6-'СЕТ СН'!$G$23</f>
        <v>951.33353234000003</v>
      </c>
      <c r="R73" s="36">
        <f>SUMIFS(СВЦЭМ!$D$33:$D$776,СВЦЭМ!$A$33:$A$776,$A73,СВЦЭМ!$B$33:$B$776,R$45)+'СЕТ СН'!$G$11+СВЦЭМ!$D$10+'СЕТ СН'!$G$6-'СЕТ СН'!$G$23</f>
        <v>940.01206309999998</v>
      </c>
      <c r="S73" s="36">
        <f>SUMIFS(СВЦЭМ!$D$33:$D$776,СВЦЭМ!$A$33:$A$776,$A73,СВЦЭМ!$B$33:$B$776,S$45)+'СЕТ СН'!$G$11+СВЦЭМ!$D$10+'СЕТ СН'!$G$6-'СЕТ СН'!$G$23</f>
        <v>915.35441743000001</v>
      </c>
      <c r="T73" s="36">
        <f>SUMIFS(СВЦЭМ!$D$33:$D$776,СВЦЭМ!$A$33:$A$776,$A73,СВЦЭМ!$B$33:$B$776,T$45)+'СЕТ СН'!$G$11+СВЦЭМ!$D$10+'СЕТ СН'!$G$6-'СЕТ СН'!$G$23</f>
        <v>911.41363157000001</v>
      </c>
      <c r="U73" s="36">
        <f>SUMIFS(СВЦЭМ!$D$33:$D$776,СВЦЭМ!$A$33:$A$776,$A73,СВЦЭМ!$B$33:$B$776,U$45)+'СЕТ СН'!$G$11+СВЦЭМ!$D$10+'СЕТ СН'!$G$6-'СЕТ СН'!$G$23</f>
        <v>912.85058635000007</v>
      </c>
      <c r="V73" s="36">
        <f>SUMIFS(СВЦЭМ!$D$33:$D$776,СВЦЭМ!$A$33:$A$776,$A73,СВЦЭМ!$B$33:$B$776,V$45)+'СЕТ СН'!$G$11+СВЦЭМ!$D$10+'СЕТ СН'!$G$6-'СЕТ СН'!$G$23</f>
        <v>919.62589952000008</v>
      </c>
      <c r="W73" s="36">
        <f>SUMIFS(СВЦЭМ!$D$33:$D$776,СВЦЭМ!$A$33:$A$776,$A73,СВЦЭМ!$B$33:$B$776,W$45)+'СЕТ СН'!$G$11+СВЦЭМ!$D$10+'СЕТ СН'!$G$6-'СЕТ СН'!$G$23</f>
        <v>934.00759874000005</v>
      </c>
      <c r="X73" s="36">
        <f>SUMIFS(СВЦЭМ!$D$33:$D$776,СВЦЭМ!$A$33:$A$776,$A73,СВЦЭМ!$B$33:$B$776,X$45)+'СЕТ СН'!$G$11+СВЦЭМ!$D$10+'СЕТ СН'!$G$6-'СЕТ СН'!$G$23</f>
        <v>935.70820735000007</v>
      </c>
      <c r="Y73" s="36">
        <f>SUMIFS(СВЦЭМ!$D$33:$D$776,СВЦЭМ!$A$33:$A$776,$A73,СВЦЭМ!$B$33:$B$776,Y$45)+'СЕТ СН'!$G$11+СВЦЭМ!$D$10+'СЕТ СН'!$G$6-'СЕТ СН'!$G$23</f>
        <v>949.72275495000008</v>
      </c>
    </row>
    <row r="74" spans="1:27" ht="15.75" x14ac:dyDescent="0.2">
      <c r="A74" s="35">
        <f t="shared" si="1"/>
        <v>43890</v>
      </c>
      <c r="B74" s="36">
        <f>SUMIFS(СВЦЭМ!$D$33:$D$776,СВЦЭМ!$A$33:$A$776,$A74,СВЦЭМ!$B$33:$B$776,B$45)+'СЕТ СН'!$G$11+СВЦЭМ!$D$10+'СЕТ СН'!$G$6-'СЕТ СН'!$G$23</f>
        <v>978.17559841000002</v>
      </c>
      <c r="C74" s="36">
        <f>SUMIFS(СВЦЭМ!$D$33:$D$776,СВЦЭМ!$A$33:$A$776,$A74,СВЦЭМ!$B$33:$B$776,C$45)+'СЕТ СН'!$G$11+СВЦЭМ!$D$10+'СЕТ СН'!$G$6-'СЕТ СН'!$G$23</f>
        <v>978.36973194000007</v>
      </c>
      <c r="D74" s="36">
        <f>SUMIFS(СВЦЭМ!$D$33:$D$776,СВЦЭМ!$A$33:$A$776,$A74,СВЦЭМ!$B$33:$B$776,D$45)+'СЕТ СН'!$G$11+СВЦЭМ!$D$10+'СЕТ СН'!$G$6-'СЕТ СН'!$G$23</f>
        <v>997.83822304</v>
      </c>
      <c r="E74" s="36">
        <f>SUMIFS(СВЦЭМ!$D$33:$D$776,СВЦЭМ!$A$33:$A$776,$A74,СВЦЭМ!$B$33:$B$776,E$45)+'СЕТ СН'!$G$11+СВЦЭМ!$D$10+'СЕТ СН'!$G$6-'СЕТ СН'!$G$23</f>
        <v>1012.8628138700001</v>
      </c>
      <c r="F74" s="36">
        <f>SUMIFS(СВЦЭМ!$D$33:$D$776,СВЦЭМ!$A$33:$A$776,$A74,СВЦЭМ!$B$33:$B$776,F$45)+'СЕТ СН'!$G$11+СВЦЭМ!$D$10+'СЕТ СН'!$G$6-'СЕТ СН'!$G$23</f>
        <v>1020.4580106000001</v>
      </c>
      <c r="G74" s="36">
        <f>SUMIFS(СВЦЭМ!$D$33:$D$776,СВЦЭМ!$A$33:$A$776,$A74,СВЦЭМ!$B$33:$B$776,G$45)+'СЕТ СН'!$G$11+СВЦЭМ!$D$10+'СЕТ СН'!$G$6-'СЕТ СН'!$G$23</f>
        <v>1020.72879227</v>
      </c>
      <c r="H74" s="36">
        <f>SUMIFS(СВЦЭМ!$D$33:$D$776,СВЦЭМ!$A$33:$A$776,$A74,СВЦЭМ!$B$33:$B$776,H$45)+'СЕТ СН'!$G$11+СВЦЭМ!$D$10+'СЕТ СН'!$G$6-'СЕТ СН'!$G$23</f>
        <v>995.94869356000004</v>
      </c>
      <c r="I74" s="36">
        <f>SUMIFS(СВЦЭМ!$D$33:$D$776,СВЦЭМ!$A$33:$A$776,$A74,СВЦЭМ!$B$33:$B$776,I$45)+'СЕТ СН'!$G$11+СВЦЭМ!$D$10+'СЕТ СН'!$G$6-'СЕТ СН'!$G$23</f>
        <v>964.94156436000003</v>
      </c>
      <c r="J74" s="36">
        <f>SUMIFS(СВЦЭМ!$D$33:$D$776,СВЦЭМ!$A$33:$A$776,$A74,СВЦЭМ!$B$33:$B$776,J$45)+'СЕТ СН'!$G$11+СВЦЭМ!$D$10+'СЕТ СН'!$G$6-'СЕТ СН'!$G$23</f>
        <v>933.17122179</v>
      </c>
      <c r="K74" s="36">
        <f>SUMIFS(СВЦЭМ!$D$33:$D$776,СВЦЭМ!$A$33:$A$776,$A74,СВЦЭМ!$B$33:$B$776,K$45)+'СЕТ СН'!$G$11+СВЦЭМ!$D$10+'СЕТ СН'!$G$6-'СЕТ СН'!$G$23</f>
        <v>936.98440057000005</v>
      </c>
      <c r="L74" s="36">
        <f>SUMIFS(СВЦЭМ!$D$33:$D$776,СВЦЭМ!$A$33:$A$776,$A74,СВЦЭМ!$B$33:$B$776,L$45)+'СЕТ СН'!$G$11+СВЦЭМ!$D$10+'СЕТ СН'!$G$6-'СЕТ СН'!$G$23</f>
        <v>930.67079183999999</v>
      </c>
      <c r="M74" s="36">
        <f>SUMIFS(СВЦЭМ!$D$33:$D$776,СВЦЭМ!$A$33:$A$776,$A74,СВЦЭМ!$B$33:$B$776,M$45)+'СЕТ СН'!$G$11+СВЦЭМ!$D$10+'СЕТ СН'!$G$6-'СЕТ СН'!$G$23</f>
        <v>933.75524609000001</v>
      </c>
      <c r="N74" s="36">
        <f>SUMIFS(СВЦЭМ!$D$33:$D$776,СВЦЭМ!$A$33:$A$776,$A74,СВЦЭМ!$B$33:$B$776,N$45)+'СЕТ СН'!$G$11+СВЦЭМ!$D$10+'СЕТ СН'!$G$6-'СЕТ СН'!$G$23</f>
        <v>938.68805337000003</v>
      </c>
      <c r="O74" s="36">
        <f>SUMIFS(СВЦЭМ!$D$33:$D$776,СВЦЭМ!$A$33:$A$776,$A74,СВЦЭМ!$B$33:$B$776,O$45)+'СЕТ СН'!$G$11+СВЦЭМ!$D$10+'СЕТ СН'!$G$6-'СЕТ СН'!$G$23</f>
        <v>942.86192245000007</v>
      </c>
      <c r="P74" s="36">
        <f>SUMIFS(СВЦЭМ!$D$33:$D$776,СВЦЭМ!$A$33:$A$776,$A74,СВЦЭМ!$B$33:$B$776,P$45)+'СЕТ СН'!$G$11+СВЦЭМ!$D$10+'СЕТ СН'!$G$6-'СЕТ СН'!$G$23</f>
        <v>953.93659891000004</v>
      </c>
      <c r="Q74" s="36">
        <f>SUMIFS(СВЦЭМ!$D$33:$D$776,СВЦЭМ!$A$33:$A$776,$A74,СВЦЭМ!$B$33:$B$776,Q$45)+'СЕТ СН'!$G$11+СВЦЭМ!$D$10+'СЕТ СН'!$G$6-'СЕТ СН'!$G$23</f>
        <v>963.43260365000003</v>
      </c>
      <c r="R74" s="36">
        <f>SUMIFS(СВЦЭМ!$D$33:$D$776,СВЦЭМ!$A$33:$A$776,$A74,СВЦЭМ!$B$33:$B$776,R$45)+'СЕТ СН'!$G$11+СВЦЭМ!$D$10+'СЕТ СН'!$G$6-'СЕТ СН'!$G$23</f>
        <v>959.80258362000006</v>
      </c>
      <c r="S74" s="36">
        <f>SUMIFS(СВЦЭМ!$D$33:$D$776,СВЦЭМ!$A$33:$A$776,$A74,СВЦЭМ!$B$33:$B$776,S$45)+'СЕТ СН'!$G$11+СВЦЭМ!$D$10+'СЕТ СН'!$G$6-'СЕТ СН'!$G$23</f>
        <v>955.64228283</v>
      </c>
      <c r="T74" s="36">
        <f>SUMIFS(СВЦЭМ!$D$33:$D$776,СВЦЭМ!$A$33:$A$776,$A74,СВЦЭМ!$B$33:$B$776,T$45)+'СЕТ СН'!$G$11+СВЦЭМ!$D$10+'СЕТ СН'!$G$6-'СЕТ СН'!$G$23</f>
        <v>940.21914119000007</v>
      </c>
      <c r="U74" s="36">
        <f>SUMIFS(СВЦЭМ!$D$33:$D$776,СВЦЭМ!$A$33:$A$776,$A74,СВЦЭМ!$B$33:$B$776,U$45)+'СЕТ СН'!$G$11+СВЦЭМ!$D$10+'СЕТ СН'!$G$6-'СЕТ СН'!$G$23</f>
        <v>942.07498916999998</v>
      </c>
      <c r="V74" s="36">
        <f>SUMIFS(СВЦЭМ!$D$33:$D$776,СВЦЭМ!$A$33:$A$776,$A74,СВЦЭМ!$B$33:$B$776,V$45)+'СЕТ СН'!$G$11+СВЦЭМ!$D$10+'СЕТ СН'!$G$6-'СЕТ СН'!$G$23</f>
        <v>935.20897332000004</v>
      </c>
      <c r="W74" s="36">
        <f>SUMIFS(СВЦЭМ!$D$33:$D$776,СВЦЭМ!$A$33:$A$776,$A74,СВЦЭМ!$B$33:$B$776,W$45)+'СЕТ СН'!$G$11+СВЦЭМ!$D$10+'СЕТ СН'!$G$6-'СЕТ СН'!$G$23</f>
        <v>945.16472936000002</v>
      </c>
      <c r="X74" s="36">
        <f>SUMIFS(СВЦЭМ!$D$33:$D$776,СВЦЭМ!$A$33:$A$776,$A74,СВЦЭМ!$B$33:$B$776,X$45)+'СЕТ СН'!$G$11+СВЦЭМ!$D$10+'СЕТ СН'!$G$6-'СЕТ СН'!$G$23</f>
        <v>948.60554106000006</v>
      </c>
      <c r="Y74" s="36">
        <f>SUMIFS(СВЦЭМ!$D$33:$D$776,СВЦЭМ!$A$33:$A$776,$A74,СВЦЭМ!$B$33:$B$776,Y$45)+'СЕТ СН'!$G$11+СВЦЭМ!$D$10+'СЕТ СН'!$G$6-'СЕТ СН'!$G$23</f>
        <v>962.05774678</v>
      </c>
    </row>
    <row r="75" spans="1:27" ht="15.75"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7" ht="15.75"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row>
    <row r="77" spans="1:27" ht="12.75" customHeight="1" x14ac:dyDescent="0.2">
      <c r="A77" s="132" t="s">
        <v>7</v>
      </c>
      <c r="B77" s="126" t="s">
        <v>72</v>
      </c>
      <c r="C77" s="127"/>
      <c r="D77" s="127"/>
      <c r="E77" s="127"/>
      <c r="F77" s="127"/>
      <c r="G77" s="127"/>
      <c r="H77" s="127"/>
      <c r="I77" s="127"/>
      <c r="J77" s="127"/>
      <c r="K77" s="127"/>
      <c r="L77" s="127"/>
      <c r="M77" s="127"/>
      <c r="N77" s="127"/>
      <c r="O77" s="127"/>
      <c r="P77" s="127"/>
      <c r="Q77" s="127"/>
      <c r="R77" s="127"/>
      <c r="S77" s="127"/>
      <c r="T77" s="127"/>
      <c r="U77" s="127"/>
      <c r="V77" s="127"/>
      <c r="W77" s="127"/>
      <c r="X77" s="127"/>
      <c r="Y77" s="128"/>
    </row>
    <row r="78" spans="1:27" ht="12.75" customHeight="1" x14ac:dyDescent="0.2">
      <c r="A78" s="133"/>
      <c r="B78" s="129"/>
      <c r="C78" s="130"/>
      <c r="D78" s="130"/>
      <c r="E78" s="130"/>
      <c r="F78" s="130"/>
      <c r="G78" s="130"/>
      <c r="H78" s="130"/>
      <c r="I78" s="130"/>
      <c r="J78" s="130"/>
      <c r="K78" s="130"/>
      <c r="L78" s="130"/>
      <c r="M78" s="130"/>
      <c r="N78" s="130"/>
      <c r="O78" s="130"/>
      <c r="P78" s="130"/>
      <c r="Q78" s="130"/>
      <c r="R78" s="130"/>
      <c r="S78" s="130"/>
      <c r="T78" s="130"/>
      <c r="U78" s="130"/>
      <c r="V78" s="130"/>
      <c r="W78" s="130"/>
      <c r="X78" s="130"/>
      <c r="Y78" s="131"/>
    </row>
    <row r="79" spans="1:27" ht="12.75" customHeight="1" x14ac:dyDescent="0.2">
      <c r="A79" s="134"/>
      <c r="B79" s="34">
        <v>1</v>
      </c>
      <c r="C79" s="34">
        <v>2</v>
      </c>
      <c r="D79" s="34">
        <v>3</v>
      </c>
      <c r="E79" s="34">
        <v>4</v>
      </c>
      <c r="F79" s="34">
        <v>5</v>
      </c>
      <c r="G79" s="34">
        <v>6</v>
      </c>
      <c r="H79" s="34">
        <v>7</v>
      </c>
      <c r="I79" s="34">
        <v>8</v>
      </c>
      <c r="J79" s="34">
        <v>9</v>
      </c>
      <c r="K79" s="34">
        <v>10</v>
      </c>
      <c r="L79" s="34">
        <v>11</v>
      </c>
      <c r="M79" s="34">
        <v>12</v>
      </c>
      <c r="N79" s="34">
        <v>13</v>
      </c>
      <c r="O79" s="34">
        <v>14</v>
      </c>
      <c r="P79" s="34">
        <v>15</v>
      </c>
      <c r="Q79" s="34">
        <v>16</v>
      </c>
      <c r="R79" s="34">
        <v>17</v>
      </c>
      <c r="S79" s="34">
        <v>18</v>
      </c>
      <c r="T79" s="34">
        <v>19</v>
      </c>
      <c r="U79" s="34">
        <v>20</v>
      </c>
      <c r="V79" s="34">
        <v>21</v>
      </c>
      <c r="W79" s="34">
        <v>22</v>
      </c>
      <c r="X79" s="34">
        <v>23</v>
      </c>
      <c r="Y79" s="34">
        <v>24</v>
      </c>
    </row>
    <row r="80" spans="1:27" ht="15.75" customHeight="1" x14ac:dyDescent="0.2">
      <c r="A80" s="35" t="str">
        <f>A46</f>
        <v>01.02.2020</v>
      </c>
      <c r="B80" s="36">
        <f>SUMIFS(СВЦЭМ!$D$33:$D$776,СВЦЭМ!$A$33:$A$776,$A80,СВЦЭМ!$B$33:$B$776,B$79)+'СЕТ СН'!$H$11+СВЦЭМ!$D$10+'СЕТ СН'!$H$6-'СЕТ СН'!$H$23</f>
        <v>1052.7623458099999</v>
      </c>
      <c r="C80" s="36">
        <f>SUMIFS(СВЦЭМ!$D$33:$D$776,СВЦЭМ!$A$33:$A$776,$A80,СВЦЭМ!$B$33:$B$776,C$79)+'СЕТ СН'!$H$11+СВЦЭМ!$D$10+'СЕТ СН'!$H$6-'СЕТ СН'!$H$23</f>
        <v>1084.1048810300001</v>
      </c>
      <c r="D80" s="36">
        <f>SUMIFS(СВЦЭМ!$D$33:$D$776,СВЦЭМ!$A$33:$A$776,$A80,СВЦЭМ!$B$33:$B$776,D$79)+'СЕТ СН'!$H$11+СВЦЭМ!$D$10+'СЕТ СН'!$H$6-'СЕТ СН'!$H$23</f>
        <v>1113.1291631300001</v>
      </c>
      <c r="E80" s="36">
        <f>SUMIFS(СВЦЭМ!$D$33:$D$776,СВЦЭМ!$A$33:$A$776,$A80,СВЦЭМ!$B$33:$B$776,E$79)+'СЕТ СН'!$H$11+СВЦЭМ!$D$10+'СЕТ СН'!$H$6-'СЕТ СН'!$H$23</f>
        <v>1108.6343156299999</v>
      </c>
      <c r="F80" s="36">
        <f>SUMIFS(СВЦЭМ!$D$33:$D$776,СВЦЭМ!$A$33:$A$776,$A80,СВЦЭМ!$B$33:$B$776,F$79)+'СЕТ СН'!$H$11+СВЦЭМ!$D$10+'СЕТ СН'!$H$6-'СЕТ СН'!$H$23</f>
        <v>1096.95075167</v>
      </c>
      <c r="G80" s="36">
        <f>SUMIFS(СВЦЭМ!$D$33:$D$776,СВЦЭМ!$A$33:$A$776,$A80,СВЦЭМ!$B$33:$B$776,G$79)+'СЕТ СН'!$H$11+СВЦЭМ!$D$10+'СЕТ СН'!$H$6-'СЕТ СН'!$H$23</f>
        <v>1080.7490616</v>
      </c>
      <c r="H80" s="36">
        <f>SUMIFS(СВЦЭМ!$D$33:$D$776,СВЦЭМ!$A$33:$A$776,$A80,СВЦЭМ!$B$33:$B$776,H$79)+'СЕТ СН'!$H$11+СВЦЭМ!$D$10+'СЕТ СН'!$H$6-'СЕТ СН'!$H$23</f>
        <v>1055.6796715600001</v>
      </c>
      <c r="I80" s="36">
        <f>SUMIFS(СВЦЭМ!$D$33:$D$776,СВЦЭМ!$A$33:$A$776,$A80,СВЦЭМ!$B$33:$B$776,I$79)+'СЕТ СН'!$H$11+СВЦЭМ!$D$10+'СЕТ СН'!$H$6-'СЕТ СН'!$H$23</f>
        <v>1029.76224624</v>
      </c>
      <c r="J80" s="36">
        <f>SUMIFS(СВЦЭМ!$D$33:$D$776,СВЦЭМ!$A$33:$A$776,$A80,СВЦЭМ!$B$33:$B$776,J$79)+'СЕТ СН'!$H$11+СВЦЭМ!$D$10+'СЕТ СН'!$H$6-'СЕТ СН'!$H$23</f>
        <v>1010.21052235</v>
      </c>
      <c r="K80" s="36">
        <f>SUMIFS(СВЦЭМ!$D$33:$D$776,СВЦЭМ!$A$33:$A$776,$A80,СВЦЭМ!$B$33:$B$776,K$79)+'СЕТ СН'!$H$11+СВЦЭМ!$D$10+'СЕТ СН'!$H$6-'СЕТ СН'!$H$23</f>
        <v>978.94370944000002</v>
      </c>
      <c r="L80" s="36">
        <f>SUMIFS(СВЦЭМ!$D$33:$D$776,СВЦЭМ!$A$33:$A$776,$A80,СВЦЭМ!$B$33:$B$776,L$79)+'СЕТ СН'!$H$11+СВЦЭМ!$D$10+'СЕТ СН'!$H$6-'СЕТ СН'!$H$23</f>
        <v>972.62185733000001</v>
      </c>
      <c r="M80" s="36">
        <f>SUMIFS(СВЦЭМ!$D$33:$D$776,СВЦЭМ!$A$33:$A$776,$A80,СВЦЭМ!$B$33:$B$776,M$79)+'СЕТ СН'!$H$11+СВЦЭМ!$D$10+'СЕТ СН'!$H$6-'СЕТ СН'!$H$23</f>
        <v>979.40852785000016</v>
      </c>
      <c r="N80" s="36">
        <f>SUMIFS(СВЦЭМ!$D$33:$D$776,СВЦЭМ!$A$33:$A$776,$A80,СВЦЭМ!$B$33:$B$776,N$79)+'СЕТ СН'!$H$11+СВЦЭМ!$D$10+'СЕТ СН'!$H$6-'СЕТ СН'!$H$23</f>
        <v>992.31532860000016</v>
      </c>
      <c r="O80" s="36">
        <f>SUMIFS(СВЦЭМ!$D$33:$D$776,СВЦЭМ!$A$33:$A$776,$A80,СВЦЭМ!$B$33:$B$776,O$79)+'СЕТ СН'!$H$11+СВЦЭМ!$D$10+'СЕТ СН'!$H$6-'СЕТ СН'!$H$23</f>
        <v>1017.6622576500001</v>
      </c>
      <c r="P80" s="36">
        <f>SUMIFS(СВЦЭМ!$D$33:$D$776,СВЦЭМ!$A$33:$A$776,$A80,СВЦЭМ!$B$33:$B$776,P$79)+'СЕТ СН'!$H$11+СВЦЭМ!$D$10+'СЕТ СН'!$H$6-'СЕТ СН'!$H$23</f>
        <v>1028.4337998400001</v>
      </c>
      <c r="Q80" s="36">
        <f>SUMIFS(СВЦЭМ!$D$33:$D$776,СВЦЭМ!$A$33:$A$776,$A80,СВЦЭМ!$B$33:$B$776,Q$79)+'СЕТ СН'!$H$11+СВЦЭМ!$D$10+'СЕТ СН'!$H$6-'СЕТ СН'!$H$23</f>
        <v>1033.4248534000001</v>
      </c>
      <c r="R80" s="36">
        <f>SUMIFS(СВЦЭМ!$D$33:$D$776,СВЦЭМ!$A$33:$A$776,$A80,СВЦЭМ!$B$33:$B$776,R$79)+'СЕТ СН'!$H$11+СВЦЭМ!$D$10+'СЕТ СН'!$H$6-'СЕТ СН'!$H$23</f>
        <v>1030.9903510700001</v>
      </c>
      <c r="S80" s="36">
        <f>SUMIFS(СВЦЭМ!$D$33:$D$776,СВЦЭМ!$A$33:$A$776,$A80,СВЦЭМ!$B$33:$B$776,S$79)+'СЕТ СН'!$H$11+СВЦЭМ!$D$10+'СЕТ СН'!$H$6-'СЕТ СН'!$H$23</f>
        <v>1020.6600824300001</v>
      </c>
      <c r="T80" s="36">
        <f>SUMIFS(СВЦЭМ!$D$33:$D$776,СВЦЭМ!$A$33:$A$776,$A80,СВЦЭМ!$B$33:$B$776,T$79)+'СЕТ СН'!$H$11+СВЦЭМ!$D$10+'СЕТ СН'!$H$6-'СЕТ СН'!$H$23</f>
        <v>987.22974126000008</v>
      </c>
      <c r="U80" s="36">
        <f>SUMIFS(СВЦЭМ!$D$33:$D$776,СВЦЭМ!$A$33:$A$776,$A80,СВЦЭМ!$B$33:$B$776,U$79)+'СЕТ СН'!$H$11+СВЦЭМ!$D$10+'СЕТ СН'!$H$6-'СЕТ СН'!$H$23</f>
        <v>990.44045410000012</v>
      </c>
      <c r="V80" s="36">
        <f>SUMIFS(СВЦЭМ!$D$33:$D$776,СВЦЭМ!$A$33:$A$776,$A80,СВЦЭМ!$B$33:$B$776,V$79)+'СЕТ СН'!$H$11+СВЦЭМ!$D$10+'СЕТ СН'!$H$6-'СЕТ СН'!$H$23</f>
        <v>998.83541725999999</v>
      </c>
      <c r="W80" s="36">
        <f>SUMIFS(СВЦЭМ!$D$33:$D$776,СВЦЭМ!$A$33:$A$776,$A80,СВЦЭМ!$B$33:$B$776,W$79)+'СЕТ СН'!$H$11+СВЦЭМ!$D$10+'СЕТ СН'!$H$6-'СЕТ СН'!$H$23</f>
        <v>1011.60670117</v>
      </c>
      <c r="X80" s="36">
        <f>SUMIFS(СВЦЭМ!$D$33:$D$776,СВЦЭМ!$A$33:$A$776,$A80,СВЦЭМ!$B$33:$B$776,X$79)+'СЕТ СН'!$H$11+СВЦЭМ!$D$10+'СЕТ СН'!$H$6-'СЕТ СН'!$H$23</f>
        <v>1028.25006186</v>
      </c>
      <c r="Y80" s="36">
        <f>SUMIFS(СВЦЭМ!$D$33:$D$776,СВЦЭМ!$A$33:$A$776,$A80,СВЦЭМ!$B$33:$B$776,Y$79)+'СЕТ СН'!$H$11+СВЦЭМ!$D$10+'СЕТ СН'!$H$6-'СЕТ СН'!$H$23</f>
        <v>1045.29881067</v>
      </c>
      <c r="AA80" s="45"/>
    </row>
    <row r="81" spans="1:25" ht="15.75" x14ac:dyDescent="0.2">
      <c r="A81" s="35">
        <f>A80+1</f>
        <v>43863</v>
      </c>
      <c r="B81" s="36">
        <f>SUMIFS(СВЦЭМ!$D$33:$D$776,СВЦЭМ!$A$33:$A$776,$A81,СВЦЭМ!$B$33:$B$776,B$79)+'СЕТ СН'!$H$11+СВЦЭМ!$D$10+'СЕТ СН'!$H$6-'СЕТ СН'!$H$23</f>
        <v>1048.3331760999999</v>
      </c>
      <c r="C81" s="36">
        <f>SUMIFS(СВЦЭМ!$D$33:$D$776,СВЦЭМ!$A$33:$A$776,$A81,СВЦЭМ!$B$33:$B$776,C$79)+'СЕТ СН'!$H$11+СВЦЭМ!$D$10+'СЕТ СН'!$H$6-'СЕТ СН'!$H$23</f>
        <v>1074.45257616</v>
      </c>
      <c r="D81" s="36">
        <f>SUMIFS(СВЦЭМ!$D$33:$D$776,СВЦЭМ!$A$33:$A$776,$A81,СВЦЭМ!$B$33:$B$776,D$79)+'СЕТ СН'!$H$11+СВЦЭМ!$D$10+'СЕТ СН'!$H$6-'СЕТ СН'!$H$23</f>
        <v>1095.4012013900001</v>
      </c>
      <c r="E81" s="36">
        <f>SUMIFS(СВЦЭМ!$D$33:$D$776,СВЦЭМ!$A$33:$A$776,$A81,СВЦЭМ!$B$33:$B$776,E$79)+'СЕТ СН'!$H$11+СВЦЭМ!$D$10+'СЕТ СН'!$H$6-'СЕТ СН'!$H$23</f>
        <v>1108.1109165400001</v>
      </c>
      <c r="F81" s="36">
        <f>SUMIFS(СВЦЭМ!$D$33:$D$776,СВЦЭМ!$A$33:$A$776,$A81,СВЦЭМ!$B$33:$B$776,F$79)+'СЕТ СН'!$H$11+СВЦЭМ!$D$10+'СЕТ СН'!$H$6-'СЕТ СН'!$H$23</f>
        <v>1102.3362097700001</v>
      </c>
      <c r="G81" s="36">
        <f>SUMIFS(СВЦЭМ!$D$33:$D$776,СВЦЭМ!$A$33:$A$776,$A81,СВЦЭМ!$B$33:$B$776,G$79)+'СЕТ СН'!$H$11+СВЦЭМ!$D$10+'СЕТ СН'!$H$6-'СЕТ СН'!$H$23</f>
        <v>1094.16563243</v>
      </c>
      <c r="H81" s="36">
        <f>SUMIFS(СВЦЭМ!$D$33:$D$776,СВЦЭМ!$A$33:$A$776,$A81,СВЦЭМ!$B$33:$B$776,H$79)+'СЕТ СН'!$H$11+СВЦЭМ!$D$10+'СЕТ СН'!$H$6-'СЕТ СН'!$H$23</f>
        <v>1074.2210631400001</v>
      </c>
      <c r="I81" s="36">
        <f>SUMIFS(СВЦЭМ!$D$33:$D$776,СВЦЭМ!$A$33:$A$776,$A81,СВЦЭМ!$B$33:$B$776,I$79)+'СЕТ СН'!$H$11+СВЦЭМ!$D$10+'СЕТ СН'!$H$6-'СЕТ СН'!$H$23</f>
        <v>1050.0924404800001</v>
      </c>
      <c r="J81" s="36">
        <f>SUMIFS(СВЦЭМ!$D$33:$D$776,СВЦЭМ!$A$33:$A$776,$A81,СВЦЭМ!$B$33:$B$776,J$79)+'СЕТ СН'!$H$11+СВЦЭМ!$D$10+'СЕТ СН'!$H$6-'СЕТ СН'!$H$23</f>
        <v>1024.7088628399999</v>
      </c>
      <c r="K81" s="36">
        <f>SUMIFS(СВЦЭМ!$D$33:$D$776,СВЦЭМ!$A$33:$A$776,$A81,СВЦЭМ!$B$33:$B$776,K$79)+'СЕТ СН'!$H$11+СВЦЭМ!$D$10+'СЕТ СН'!$H$6-'СЕТ СН'!$H$23</f>
        <v>993.83110929000009</v>
      </c>
      <c r="L81" s="36">
        <f>SUMIFS(СВЦЭМ!$D$33:$D$776,СВЦЭМ!$A$33:$A$776,$A81,СВЦЭМ!$B$33:$B$776,L$79)+'СЕТ СН'!$H$11+СВЦЭМ!$D$10+'СЕТ СН'!$H$6-'СЕТ СН'!$H$23</f>
        <v>979.71576343000015</v>
      </c>
      <c r="M81" s="36">
        <f>SUMIFS(СВЦЭМ!$D$33:$D$776,СВЦЭМ!$A$33:$A$776,$A81,СВЦЭМ!$B$33:$B$776,M$79)+'СЕТ СН'!$H$11+СВЦЭМ!$D$10+'СЕТ СН'!$H$6-'СЕТ СН'!$H$23</f>
        <v>979.99515545000008</v>
      </c>
      <c r="N81" s="36">
        <f>SUMIFS(СВЦЭМ!$D$33:$D$776,СВЦЭМ!$A$33:$A$776,$A81,СВЦЭМ!$B$33:$B$776,N$79)+'СЕТ СН'!$H$11+СВЦЭМ!$D$10+'СЕТ СН'!$H$6-'СЕТ СН'!$H$23</f>
        <v>989.21396973000014</v>
      </c>
      <c r="O81" s="36">
        <f>SUMIFS(СВЦЭМ!$D$33:$D$776,СВЦЭМ!$A$33:$A$776,$A81,СВЦЭМ!$B$33:$B$776,O$79)+'СЕТ СН'!$H$11+СВЦЭМ!$D$10+'СЕТ СН'!$H$6-'СЕТ СН'!$H$23</f>
        <v>1008.2547971000001</v>
      </c>
      <c r="P81" s="36">
        <f>SUMIFS(СВЦЭМ!$D$33:$D$776,СВЦЭМ!$A$33:$A$776,$A81,СВЦЭМ!$B$33:$B$776,P$79)+'СЕТ СН'!$H$11+СВЦЭМ!$D$10+'СЕТ СН'!$H$6-'СЕТ СН'!$H$23</f>
        <v>1019.27368381</v>
      </c>
      <c r="Q81" s="36">
        <f>SUMIFS(СВЦЭМ!$D$33:$D$776,СВЦЭМ!$A$33:$A$776,$A81,СВЦЭМ!$B$33:$B$776,Q$79)+'СЕТ СН'!$H$11+СВЦЭМ!$D$10+'СЕТ СН'!$H$6-'СЕТ СН'!$H$23</f>
        <v>1032.3802510400001</v>
      </c>
      <c r="R81" s="36">
        <f>SUMIFS(СВЦЭМ!$D$33:$D$776,СВЦЭМ!$A$33:$A$776,$A81,СВЦЭМ!$B$33:$B$776,R$79)+'СЕТ СН'!$H$11+СВЦЭМ!$D$10+'СЕТ СН'!$H$6-'СЕТ СН'!$H$23</f>
        <v>1023.64530229</v>
      </c>
      <c r="S81" s="36">
        <f>SUMIFS(СВЦЭМ!$D$33:$D$776,СВЦЭМ!$A$33:$A$776,$A81,СВЦЭМ!$B$33:$B$776,S$79)+'СЕТ СН'!$H$11+СВЦЭМ!$D$10+'СЕТ СН'!$H$6-'СЕТ СН'!$H$23</f>
        <v>1013.1127281300001</v>
      </c>
      <c r="T81" s="36">
        <f>SUMIFS(СВЦЭМ!$D$33:$D$776,СВЦЭМ!$A$33:$A$776,$A81,СВЦЭМ!$B$33:$B$776,T$79)+'СЕТ СН'!$H$11+СВЦЭМ!$D$10+'СЕТ СН'!$H$6-'СЕТ СН'!$H$23</f>
        <v>995.26079836999997</v>
      </c>
      <c r="U81" s="36">
        <f>SUMIFS(СВЦЭМ!$D$33:$D$776,СВЦЭМ!$A$33:$A$776,$A81,СВЦЭМ!$B$33:$B$776,U$79)+'СЕТ СН'!$H$11+СВЦЭМ!$D$10+'СЕТ СН'!$H$6-'СЕТ СН'!$H$23</f>
        <v>987.9802748300001</v>
      </c>
      <c r="V81" s="36">
        <f>SUMIFS(СВЦЭМ!$D$33:$D$776,СВЦЭМ!$A$33:$A$776,$A81,СВЦЭМ!$B$33:$B$776,V$79)+'СЕТ СН'!$H$11+СВЦЭМ!$D$10+'СЕТ СН'!$H$6-'СЕТ СН'!$H$23</f>
        <v>981.75731528999995</v>
      </c>
      <c r="W81" s="36">
        <f>SUMIFS(СВЦЭМ!$D$33:$D$776,СВЦЭМ!$A$33:$A$776,$A81,СВЦЭМ!$B$33:$B$776,W$79)+'СЕТ СН'!$H$11+СВЦЭМ!$D$10+'СЕТ СН'!$H$6-'СЕТ СН'!$H$23</f>
        <v>991.74922124</v>
      </c>
      <c r="X81" s="36">
        <f>SUMIFS(СВЦЭМ!$D$33:$D$776,СВЦЭМ!$A$33:$A$776,$A81,СВЦЭМ!$B$33:$B$776,X$79)+'СЕТ СН'!$H$11+СВЦЭМ!$D$10+'СЕТ СН'!$H$6-'СЕТ СН'!$H$23</f>
        <v>999.88879165000003</v>
      </c>
      <c r="Y81" s="36">
        <f>SUMIFS(СВЦЭМ!$D$33:$D$776,СВЦЭМ!$A$33:$A$776,$A81,СВЦЭМ!$B$33:$B$776,Y$79)+'СЕТ СН'!$H$11+СВЦЭМ!$D$10+'СЕТ СН'!$H$6-'СЕТ СН'!$H$23</f>
        <v>1013.4107812100001</v>
      </c>
    </row>
    <row r="82" spans="1:25" ht="15.75" x14ac:dyDescent="0.2">
      <c r="A82" s="35">
        <f t="shared" ref="A82:A108" si="2">A81+1</f>
        <v>43864</v>
      </c>
      <c r="B82" s="36">
        <f>SUMIFS(СВЦЭМ!$D$33:$D$776,СВЦЭМ!$A$33:$A$776,$A82,СВЦЭМ!$B$33:$B$776,B$79)+'СЕТ СН'!$H$11+СВЦЭМ!$D$10+'СЕТ СН'!$H$6-'СЕТ СН'!$H$23</f>
        <v>1044.4608700900001</v>
      </c>
      <c r="C82" s="36">
        <f>SUMIFS(СВЦЭМ!$D$33:$D$776,СВЦЭМ!$A$33:$A$776,$A82,СВЦЭМ!$B$33:$B$776,C$79)+'СЕТ СН'!$H$11+СВЦЭМ!$D$10+'СЕТ СН'!$H$6-'СЕТ СН'!$H$23</f>
        <v>1056.72099151</v>
      </c>
      <c r="D82" s="36">
        <f>SUMIFS(СВЦЭМ!$D$33:$D$776,СВЦЭМ!$A$33:$A$776,$A82,СВЦЭМ!$B$33:$B$776,D$79)+'СЕТ СН'!$H$11+СВЦЭМ!$D$10+'СЕТ СН'!$H$6-'СЕТ СН'!$H$23</f>
        <v>1064.69530175</v>
      </c>
      <c r="E82" s="36">
        <f>SUMIFS(СВЦЭМ!$D$33:$D$776,СВЦЭМ!$A$33:$A$776,$A82,СВЦЭМ!$B$33:$B$776,E$79)+'СЕТ СН'!$H$11+СВЦЭМ!$D$10+'СЕТ СН'!$H$6-'СЕТ СН'!$H$23</f>
        <v>1066.12928582</v>
      </c>
      <c r="F82" s="36">
        <f>SUMIFS(СВЦЭМ!$D$33:$D$776,СВЦЭМ!$A$33:$A$776,$A82,СВЦЭМ!$B$33:$B$776,F$79)+'СЕТ СН'!$H$11+СВЦЭМ!$D$10+'СЕТ СН'!$H$6-'СЕТ СН'!$H$23</f>
        <v>1063.33457056</v>
      </c>
      <c r="G82" s="36">
        <f>SUMIFS(СВЦЭМ!$D$33:$D$776,СВЦЭМ!$A$33:$A$776,$A82,СВЦЭМ!$B$33:$B$776,G$79)+'СЕТ СН'!$H$11+СВЦЭМ!$D$10+'СЕТ СН'!$H$6-'СЕТ СН'!$H$23</f>
        <v>1061.6454613200001</v>
      </c>
      <c r="H82" s="36">
        <f>SUMIFS(СВЦЭМ!$D$33:$D$776,СВЦЭМ!$A$33:$A$776,$A82,СВЦЭМ!$B$33:$B$776,H$79)+'СЕТ СН'!$H$11+СВЦЭМ!$D$10+'СЕТ СН'!$H$6-'СЕТ СН'!$H$23</f>
        <v>1027.5291533900001</v>
      </c>
      <c r="I82" s="36">
        <f>SUMIFS(СВЦЭМ!$D$33:$D$776,СВЦЭМ!$A$33:$A$776,$A82,СВЦЭМ!$B$33:$B$776,I$79)+'СЕТ СН'!$H$11+СВЦЭМ!$D$10+'СЕТ СН'!$H$6-'СЕТ СН'!$H$23</f>
        <v>1010.7350977200001</v>
      </c>
      <c r="J82" s="36">
        <f>SUMIFS(СВЦЭМ!$D$33:$D$776,СВЦЭМ!$A$33:$A$776,$A82,СВЦЭМ!$B$33:$B$776,J$79)+'СЕТ СН'!$H$11+СВЦЭМ!$D$10+'СЕТ СН'!$H$6-'СЕТ СН'!$H$23</f>
        <v>1000.05862181</v>
      </c>
      <c r="K82" s="36">
        <f>SUMIFS(СВЦЭМ!$D$33:$D$776,СВЦЭМ!$A$33:$A$776,$A82,СВЦЭМ!$B$33:$B$776,K$79)+'СЕТ СН'!$H$11+СВЦЭМ!$D$10+'СЕТ СН'!$H$6-'СЕТ СН'!$H$23</f>
        <v>1009.7656347900001</v>
      </c>
      <c r="L82" s="36">
        <f>SUMIFS(СВЦЭМ!$D$33:$D$776,СВЦЭМ!$A$33:$A$776,$A82,СВЦЭМ!$B$33:$B$776,L$79)+'СЕТ СН'!$H$11+СВЦЭМ!$D$10+'СЕТ СН'!$H$6-'СЕТ СН'!$H$23</f>
        <v>1009.8704826600001</v>
      </c>
      <c r="M82" s="36">
        <f>SUMIFS(СВЦЭМ!$D$33:$D$776,СВЦЭМ!$A$33:$A$776,$A82,СВЦЭМ!$B$33:$B$776,M$79)+'СЕТ СН'!$H$11+СВЦЭМ!$D$10+'СЕТ СН'!$H$6-'СЕТ СН'!$H$23</f>
        <v>1010.0955174600001</v>
      </c>
      <c r="N82" s="36">
        <f>SUMIFS(СВЦЭМ!$D$33:$D$776,СВЦЭМ!$A$33:$A$776,$A82,СВЦЭМ!$B$33:$B$776,N$79)+'СЕТ СН'!$H$11+СВЦЭМ!$D$10+'СЕТ СН'!$H$6-'СЕТ СН'!$H$23</f>
        <v>1038.94134607</v>
      </c>
      <c r="O82" s="36">
        <f>SUMIFS(СВЦЭМ!$D$33:$D$776,СВЦЭМ!$A$33:$A$776,$A82,СВЦЭМ!$B$33:$B$776,O$79)+'СЕТ СН'!$H$11+СВЦЭМ!$D$10+'СЕТ СН'!$H$6-'СЕТ СН'!$H$23</f>
        <v>1059.4020946800001</v>
      </c>
      <c r="P82" s="36">
        <f>SUMIFS(СВЦЭМ!$D$33:$D$776,СВЦЭМ!$A$33:$A$776,$A82,СВЦЭМ!$B$33:$B$776,P$79)+'СЕТ СН'!$H$11+СВЦЭМ!$D$10+'СЕТ СН'!$H$6-'СЕТ СН'!$H$23</f>
        <v>1064.6464780700001</v>
      </c>
      <c r="Q82" s="36">
        <f>SUMIFS(СВЦЭМ!$D$33:$D$776,СВЦЭМ!$A$33:$A$776,$A82,СВЦЭМ!$B$33:$B$776,Q$79)+'СЕТ СН'!$H$11+СВЦЭМ!$D$10+'СЕТ СН'!$H$6-'СЕТ СН'!$H$23</f>
        <v>1074.17656119</v>
      </c>
      <c r="R82" s="36">
        <f>SUMIFS(СВЦЭМ!$D$33:$D$776,СВЦЭМ!$A$33:$A$776,$A82,СВЦЭМ!$B$33:$B$776,R$79)+'СЕТ СН'!$H$11+СВЦЭМ!$D$10+'СЕТ СН'!$H$6-'СЕТ СН'!$H$23</f>
        <v>1070.2504778699999</v>
      </c>
      <c r="S82" s="36">
        <f>SUMIFS(СВЦЭМ!$D$33:$D$776,СВЦЭМ!$A$33:$A$776,$A82,СВЦЭМ!$B$33:$B$776,S$79)+'СЕТ СН'!$H$11+СВЦЭМ!$D$10+'СЕТ СН'!$H$6-'СЕТ СН'!$H$23</f>
        <v>1060.14601739</v>
      </c>
      <c r="T82" s="36">
        <f>SUMIFS(СВЦЭМ!$D$33:$D$776,СВЦЭМ!$A$33:$A$776,$A82,СВЦЭМ!$B$33:$B$776,T$79)+'СЕТ СН'!$H$11+СВЦЭМ!$D$10+'СЕТ СН'!$H$6-'СЕТ СН'!$H$23</f>
        <v>1027.07717181</v>
      </c>
      <c r="U82" s="36">
        <f>SUMIFS(СВЦЭМ!$D$33:$D$776,СВЦЭМ!$A$33:$A$776,$A82,СВЦЭМ!$B$33:$B$776,U$79)+'СЕТ СН'!$H$11+СВЦЭМ!$D$10+'СЕТ СН'!$H$6-'СЕТ СН'!$H$23</f>
        <v>1018.2400118200001</v>
      </c>
      <c r="V82" s="36">
        <f>SUMIFS(СВЦЭМ!$D$33:$D$776,СВЦЭМ!$A$33:$A$776,$A82,СВЦЭМ!$B$33:$B$776,V$79)+'СЕТ СН'!$H$11+СВЦЭМ!$D$10+'СЕТ СН'!$H$6-'СЕТ СН'!$H$23</f>
        <v>1023.8009773700001</v>
      </c>
      <c r="W82" s="36">
        <f>SUMIFS(СВЦЭМ!$D$33:$D$776,СВЦЭМ!$A$33:$A$776,$A82,СВЦЭМ!$B$33:$B$776,W$79)+'СЕТ СН'!$H$11+СВЦЭМ!$D$10+'СЕТ СН'!$H$6-'СЕТ СН'!$H$23</f>
        <v>1010.36679037</v>
      </c>
      <c r="X82" s="36">
        <f>SUMIFS(СВЦЭМ!$D$33:$D$776,СВЦЭМ!$A$33:$A$776,$A82,СВЦЭМ!$B$33:$B$776,X$79)+'СЕТ СН'!$H$11+СВЦЭМ!$D$10+'СЕТ СН'!$H$6-'СЕТ СН'!$H$23</f>
        <v>1015.249746</v>
      </c>
      <c r="Y82" s="36">
        <f>SUMIFS(СВЦЭМ!$D$33:$D$776,СВЦЭМ!$A$33:$A$776,$A82,СВЦЭМ!$B$33:$B$776,Y$79)+'СЕТ СН'!$H$11+СВЦЭМ!$D$10+'СЕТ СН'!$H$6-'СЕТ СН'!$H$23</f>
        <v>1026.4623889</v>
      </c>
    </row>
    <row r="83" spans="1:25" ht="15.75" x14ac:dyDescent="0.2">
      <c r="A83" s="35">
        <f t="shared" si="2"/>
        <v>43865</v>
      </c>
      <c r="B83" s="36">
        <f>SUMIFS(СВЦЭМ!$D$33:$D$776,СВЦЭМ!$A$33:$A$776,$A83,СВЦЭМ!$B$33:$B$776,B$79)+'СЕТ СН'!$H$11+СВЦЭМ!$D$10+'СЕТ СН'!$H$6-'СЕТ СН'!$H$23</f>
        <v>1026.10211927</v>
      </c>
      <c r="C83" s="36">
        <f>SUMIFS(СВЦЭМ!$D$33:$D$776,СВЦЭМ!$A$33:$A$776,$A83,СВЦЭМ!$B$33:$B$776,C$79)+'СЕТ СН'!$H$11+СВЦЭМ!$D$10+'СЕТ СН'!$H$6-'СЕТ СН'!$H$23</f>
        <v>1036.9541861800001</v>
      </c>
      <c r="D83" s="36">
        <f>SUMIFS(СВЦЭМ!$D$33:$D$776,СВЦЭМ!$A$33:$A$776,$A83,СВЦЭМ!$B$33:$B$776,D$79)+'СЕТ СН'!$H$11+СВЦЭМ!$D$10+'СЕТ СН'!$H$6-'СЕТ СН'!$H$23</f>
        <v>1049.24086465</v>
      </c>
      <c r="E83" s="36">
        <f>SUMIFS(СВЦЭМ!$D$33:$D$776,СВЦЭМ!$A$33:$A$776,$A83,СВЦЭМ!$B$33:$B$776,E$79)+'СЕТ СН'!$H$11+СВЦЭМ!$D$10+'СЕТ СН'!$H$6-'СЕТ СН'!$H$23</f>
        <v>1047.66288044</v>
      </c>
      <c r="F83" s="36">
        <f>SUMIFS(СВЦЭМ!$D$33:$D$776,СВЦЭМ!$A$33:$A$776,$A83,СВЦЭМ!$B$33:$B$776,F$79)+'СЕТ СН'!$H$11+СВЦЭМ!$D$10+'СЕТ СН'!$H$6-'СЕТ СН'!$H$23</f>
        <v>1038.7991624200001</v>
      </c>
      <c r="G83" s="36">
        <f>SUMIFS(СВЦЭМ!$D$33:$D$776,СВЦЭМ!$A$33:$A$776,$A83,СВЦЭМ!$B$33:$B$776,G$79)+'СЕТ СН'!$H$11+СВЦЭМ!$D$10+'СЕТ СН'!$H$6-'СЕТ СН'!$H$23</f>
        <v>1019.9685986</v>
      </c>
      <c r="H83" s="36">
        <f>SUMIFS(СВЦЭМ!$D$33:$D$776,СВЦЭМ!$A$33:$A$776,$A83,СВЦЭМ!$B$33:$B$776,H$79)+'СЕТ СН'!$H$11+СВЦЭМ!$D$10+'СЕТ СН'!$H$6-'СЕТ СН'!$H$23</f>
        <v>1002.85516553</v>
      </c>
      <c r="I83" s="36">
        <f>SUMIFS(СВЦЭМ!$D$33:$D$776,СВЦЭМ!$A$33:$A$776,$A83,СВЦЭМ!$B$33:$B$776,I$79)+'СЕТ СН'!$H$11+СВЦЭМ!$D$10+'СЕТ СН'!$H$6-'СЕТ СН'!$H$23</f>
        <v>977.42499104000012</v>
      </c>
      <c r="J83" s="36">
        <f>SUMIFS(СВЦЭМ!$D$33:$D$776,СВЦЭМ!$A$33:$A$776,$A83,СВЦЭМ!$B$33:$B$776,J$79)+'СЕТ СН'!$H$11+СВЦЭМ!$D$10+'СЕТ СН'!$H$6-'СЕТ СН'!$H$23</f>
        <v>959.82588228999998</v>
      </c>
      <c r="K83" s="36">
        <f>SUMIFS(СВЦЭМ!$D$33:$D$776,СВЦЭМ!$A$33:$A$776,$A83,СВЦЭМ!$B$33:$B$776,K$79)+'СЕТ СН'!$H$11+СВЦЭМ!$D$10+'СЕТ СН'!$H$6-'СЕТ СН'!$H$23</f>
        <v>950.56726120999997</v>
      </c>
      <c r="L83" s="36">
        <f>SUMIFS(СВЦЭМ!$D$33:$D$776,СВЦЭМ!$A$33:$A$776,$A83,СВЦЭМ!$B$33:$B$776,L$79)+'СЕТ СН'!$H$11+СВЦЭМ!$D$10+'СЕТ СН'!$H$6-'СЕТ СН'!$H$23</f>
        <v>969.35052283999994</v>
      </c>
      <c r="M83" s="36">
        <f>SUMIFS(СВЦЭМ!$D$33:$D$776,СВЦЭМ!$A$33:$A$776,$A83,СВЦЭМ!$B$33:$B$776,M$79)+'СЕТ СН'!$H$11+СВЦЭМ!$D$10+'СЕТ СН'!$H$6-'СЕТ СН'!$H$23</f>
        <v>1023.1317031200001</v>
      </c>
      <c r="N83" s="36">
        <f>SUMIFS(СВЦЭМ!$D$33:$D$776,СВЦЭМ!$A$33:$A$776,$A83,СВЦЭМ!$B$33:$B$776,N$79)+'СЕТ СН'!$H$11+СВЦЭМ!$D$10+'СЕТ СН'!$H$6-'СЕТ СН'!$H$23</f>
        <v>1066.8498866100001</v>
      </c>
      <c r="O83" s="36">
        <f>SUMIFS(СВЦЭМ!$D$33:$D$776,СВЦЭМ!$A$33:$A$776,$A83,СВЦЭМ!$B$33:$B$776,O$79)+'СЕТ СН'!$H$11+СВЦЭМ!$D$10+'СЕТ СН'!$H$6-'СЕТ СН'!$H$23</f>
        <v>1083.2109457200002</v>
      </c>
      <c r="P83" s="36">
        <f>SUMIFS(СВЦЭМ!$D$33:$D$776,СВЦЭМ!$A$33:$A$776,$A83,СВЦЭМ!$B$33:$B$776,P$79)+'СЕТ СН'!$H$11+СВЦЭМ!$D$10+'СЕТ СН'!$H$6-'СЕТ СН'!$H$23</f>
        <v>1087.38646647</v>
      </c>
      <c r="Q83" s="36">
        <f>SUMIFS(СВЦЭМ!$D$33:$D$776,СВЦЭМ!$A$33:$A$776,$A83,СВЦЭМ!$B$33:$B$776,Q$79)+'СЕТ СН'!$H$11+СВЦЭМ!$D$10+'СЕТ СН'!$H$6-'СЕТ СН'!$H$23</f>
        <v>1091.2879389700001</v>
      </c>
      <c r="R83" s="36">
        <f>SUMIFS(СВЦЭМ!$D$33:$D$776,СВЦЭМ!$A$33:$A$776,$A83,СВЦЭМ!$B$33:$B$776,R$79)+'СЕТ СН'!$H$11+СВЦЭМ!$D$10+'СЕТ СН'!$H$6-'СЕТ СН'!$H$23</f>
        <v>1090.6585864600002</v>
      </c>
      <c r="S83" s="36">
        <f>SUMIFS(СВЦЭМ!$D$33:$D$776,СВЦЭМ!$A$33:$A$776,$A83,СВЦЭМ!$B$33:$B$776,S$79)+'СЕТ СН'!$H$11+СВЦЭМ!$D$10+'СЕТ СН'!$H$6-'СЕТ СН'!$H$23</f>
        <v>1079.9354819600001</v>
      </c>
      <c r="T83" s="36">
        <f>SUMIFS(СВЦЭМ!$D$33:$D$776,СВЦЭМ!$A$33:$A$776,$A83,СВЦЭМ!$B$33:$B$776,T$79)+'СЕТ СН'!$H$11+СВЦЭМ!$D$10+'СЕТ СН'!$H$6-'СЕТ СН'!$H$23</f>
        <v>1055.8837542900001</v>
      </c>
      <c r="U83" s="36">
        <f>SUMIFS(СВЦЭМ!$D$33:$D$776,СВЦЭМ!$A$33:$A$776,$A83,СВЦЭМ!$B$33:$B$776,U$79)+'СЕТ СН'!$H$11+СВЦЭМ!$D$10+'СЕТ СН'!$H$6-'СЕТ СН'!$H$23</f>
        <v>1043.4361799000001</v>
      </c>
      <c r="V83" s="36">
        <f>SUMIFS(СВЦЭМ!$D$33:$D$776,СВЦЭМ!$A$33:$A$776,$A83,СВЦЭМ!$B$33:$B$776,V$79)+'СЕТ СН'!$H$11+СВЦЭМ!$D$10+'СЕТ СН'!$H$6-'СЕТ СН'!$H$23</f>
        <v>1049.09421275</v>
      </c>
      <c r="W83" s="36">
        <f>SUMIFS(СВЦЭМ!$D$33:$D$776,СВЦЭМ!$A$33:$A$776,$A83,СВЦЭМ!$B$33:$B$776,W$79)+'СЕТ СН'!$H$11+СВЦЭМ!$D$10+'СЕТ СН'!$H$6-'СЕТ СН'!$H$23</f>
        <v>1052.02067478</v>
      </c>
      <c r="X83" s="36">
        <f>SUMIFS(СВЦЭМ!$D$33:$D$776,СВЦЭМ!$A$33:$A$776,$A83,СВЦЭМ!$B$33:$B$776,X$79)+'СЕТ СН'!$H$11+СВЦЭМ!$D$10+'СЕТ СН'!$H$6-'СЕТ СН'!$H$23</f>
        <v>1057.8600690000001</v>
      </c>
      <c r="Y83" s="36">
        <f>SUMIFS(СВЦЭМ!$D$33:$D$776,СВЦЭМ!$A$33:$A$776,$A83,СВЦЭМ!$B$33:$B$776,Y$79)+'СЕТ СН'!$H$11+СВЦЭМ!$D$10+'СЕТ СН'!$H$6-'СЕТ СН'!$H$23</f>
        <v>1078.13788845</v>
      </c>
    </row>
    <row r="84" spans="1:25" ht="15.75" x14ac:dyDescent="0.2">
      <c r="A84" s="35">
        <f t="shared" si="2"/>
        <v>43866</v>
      </c>
      <c r="B84" s="36">
        <f>SUMIFS(СВЦЭМ!$D$33:$D$776,СВЦЭМ!$A$33:$A$776,$A84,СВЦЭМ!$B$33:$B$776,B$79)+'СЕТ СН'!$H$11+СВЦЭМ!$D$10+'СЕТ СН'!$H$6-'СЕТ СН'!$H$23</f>
        <v>1076.38297863</v>
      </c>
      <c r="C84" s="36">
        <f>SUMIFS(СВЦЭМ!$D$33:$D$776,СВЦЭМ!$A$33:$A$776,$A84,СВЦЭМ!$B$33:$B$776,C$79)+'СЕТ СН'!$H$11+СВЦЭМ!$D$10+'СЕТ СН'!$H$6-'СЕТ СН'!$H$23</f>
        <v>1101.62421793</v>
      </c>
      <c r="D84" s="36">
        <f>SUMIFS(СВЦЭМ!$D$33:$D$776,СВЦЭМ!$A$33:$A$776,$A84,СВЦЭМ!$B$33:$B$776,D$79)+'СЕТ СН'!$H$11+СВЦЭМ!$D$10+'СЕТ СН'!$H$6-'СЕТ СН'!$H$23</f>
        <v>1115.12425807</v>
      </c>
      <c r="E84" s="36">
        <f>SUMIFS(СВЦЭМ!$D$33:$D$776,СВЦЭМ!$A$33:$A$776,$A84,СВЦЭМ!$B$33:$B$776,E$79)+'СЕТ СН'!$H$11+СВЦЭМ!$D$10+'СЕТ СН'!$H$6-'СЕТ СН'!$H$23</f>
        <v>1113.59179548</v>
      </c>
      <c r="F84" s="36">
        <f>SUMIFS(СВЦЭМ!$D$33:$D$776,СВЦЭМ!$A$33:$A$776,$A84,СВЦЭМ!$B$33:$B$776,F$79)+'СЕТ СН'!$H$11+СВЦЭМ!$D$10+'СЕТ СН'!$H$6-'СЕТ СН'!$H$23</f>
        <v>1104.4228018900001</v>
      </c>
      <c r="G84" s="36">
        <f>SUMIFS(СВЦЭМ!$D$33:$D$776,СВЦЭМ!$A$33:$A$776,$A84,СВЦЭМ!$B$33:$B$776,G$79)+'СЕТ СН'!$H$11+СВЦЭМ!$D$10+'СЕТ СН'!$H$6-'СЕТ СН'!$H$23</f>
        <v>1086.69232113</v>
      </c>
      <c r="H84" s="36">
        <f>SUMIFS(СВЦЭМ!$D$33:$D$776,СВЦЭМ!$A$33:$A$776,$A84,СВЦЭМ!$B$33:$B$776,H$79)+'СЕТ СН'!$H$11+СВЦЭМ!$D$10+'СЕТ СН'!$H$6-'СЕТ СН'!$H$23</f>
        <v>1054.4602463000001</v>
      </c>
      <c r="I84" s="36">
        <f>SUMIFS(СВЦЭМ!$D$33:$D$776,СВЦЭМ!$A$33:$A$776,$A84,СВЦЭМ!$B$33:$B$776,I$79)+'СЕТ СН'!$H$11+СВЦЭМ!$D$10+'СЕТ СН'!$H$6-'СЕТ СН'!$H$23</f>
        <v>1020.97958131</v>
      </c>
      <c r="J84" s="36">
        <f>SUMIFS(СВЦЭМ!$D$33:$D$776,СВЦЭМ!$A$33:$A$776,$A84,СВЦЭМ!$B$33:$B$776,J$79)+'СЕТ СН'!$H$11+СВЦЭМ!$D$10+'СЕТ СН'!$H$6-'СЕТ СН'!$H$23</f>
        <v>988.26335291000009</v>
      </c>
      <c r="K84" s="36">
        <f>SUMIFS(СВЦЭМ!$D$33:$D$776,СВЦЭМ!$A$33:$A$776,$A84,СВЦЭМ!$B$33:$B$776,K$79)+'СЕТ СН'!$H$11+СВЦЭМ!$D$10+'СЕТ СН'!$H$6-'СЕТ СН'!$H$23</f>
        <v>981.49528955000005</v>
      </c>
      <c r="L84" s="36">
        <f>SUMIFS(СВЦЭМ!$D$33:$D$776,СВЦЭМ!$A$33:$A$776,$A84,СВЦЭМ!$B$33:$B$776,L$79)+'СЕТ СН'!$H$11+СВЦЭМ!$D$10+'СЕТ СН'!$H$6-'СЕТ СН'!$H$23</f>
        <v>976.27369132000013</v>
      </c>
      <c r="M84" s="36">
        <f>SUMIFS(СВЦЭМ!$D$33:$D$776,СВЦЭМ!$A$33:$A$776,$A84,СВЦЭМ!$B$33:$B$776,M$79)+'СЕТ СН'!$H$11+СВЦЭМ!$D$10+'СЕТ СН'!$H$6-'СЕТ СН'!$H$23</f>
        <v>985.12226966000003</v>
      </c>
      <c r="N84" s="36">
        <f>SUMIFS(СВЦЭМ!$D$33:$D$776,СВЦЭМ!$A$33:$A$776,$A84,СВЦЭМ!$B$33:$B$776,N$79)+'СЕТ СН'!$H$11+СВЦЭМ!$D$10+'СЕТ СН'!$H$6-'СЕТ СН'!$H$23</f>
        <v>1005.08342115</v>
      </c>
      <c r="O84" s="36">
        <f>SUMIFS(СВЦЭМ!$D$33:$D$776,СВЦЭМ!$A$33:$A$776,$A84,СВЦЭМ!$B$33:$B$776,O$79)+'СЕТ СН'!$H$11+СВЦЭМ!$D$10+'СЕТ СН'!$H$6-'СЕТ СН'!$H$23</f>
        <v>1037.32443689</v>
      </c>
      <c r="P84" s="36">
        <f>SUMIFS(СВЦЭМ!$D$33:$D$776,СВЦЭМ!$A$33:$A$776,$A84,СВЦЭМ!$B$33:$B$776,P$79)+'СЕТ СН'!$H$11+СВЦЭМ!$D$10+'СЕТ СН'!$H$6-'СЕТ СН'!$H$23</f>
        <v>1053.70473206</v>
      </c>
      <c r="Q84" s="36">
        <f>SUMIFS(СВЦЭМ!$D$33:$D$776,СВЦЭМ!$A$33:$A$776,$A84,СВЦЭМ!$B$33:$B$776,Q$79)+'СЕТ СН'!$H$11+СВЦЭМ!$D$10+'СЕТ СН'!$H$6-'СЕТ СН'!$H$23</f>
        <v>1059.6622685700002</v>
      </c>
      <c r="R84" s="36">
        <f>SUMIFS(СВЦЭМ!$D$33:$D$776,СВЦЭМ!$A$33:$A$776,$A84,СВЦЭМ!$B$33:$B$776,R$79)+'СЕТ СН'!$H$11+СВЦЭМ!$D$10+'СЕТ СН'!$H$6-'СЕТ СН'!$H$23</f>
        <v>1054.23722808</v>
      </c>
      <c r="S84" s="36">
        <f>SUMIFS(СВЦЭМ!$D$33:$D$776,СВЦЭМ!$A$33:$A$776,$A84,СВЦЭМ!$B$33:$B$776,S$79)+'СЕТ СН'!$H$11+СВЦЭМ!$D$10+'СЕТ СН'!$H$6-'СЕТ СН'!$H$23</f>
        <v>1031.19723692</v>
      </c>
      <c r="T84" s="36">
        <f>SUMIFS(СВЦЭМ!$D$33:$D$776,СВЦЭМ!$A$33:$A$776,$A84,СВЦЭМ!$B$33:$B$776,T$79)+'СЕТ СН'!$H$11+СВЦЭМ!$D$10+'СЕТ СН'!$H$6-'СЕТ СН'!$H$23</f>
        <v>1004.52350424</v>
      </c>
      <c r="U84" s="36">
        <f>SUMIFS(СВЦЭМ!$D$33:$D$776,СВЦЭМ!$A$33:$A$776,$A84,СВЦЭМ!$B$33:$B$776,U$79)+'СЕТ СН'!$H$11+СВЦЭМ!$D$10+'СЕТ СН'!$H$6-'СЕТ СН'!$H$23</f>
        <v>1001.8635048600001</v>
      </c>
      <c r="V84" s="36">
        <f>SUMIFS(СВЦЭМ!$D$33:$D$776,СВЦЭМ!$A$33:$A$776,$A84,СВЦЭМ!$B$33:$B$776,V$79)+'СЕТ СН'!$H$11+СВЦЭМ!$D$10+'СЕТ СН'!$H$6-'СЕТ СН'!$H$23</f>
        <v>1007.95397731</v>
      </c>
      <c r="W84" s="36">
        <f>SUMIFS(СВЦЭМ!$D$33:$D$776,СВЦЭМ!$A$33:$A$776,$A84,СВЦЭМ!$B$33:$B$776,W$79)+'СЕТ СН'!$H$11+СВЦЭМ!$D$10+'СЕТ СН'!$H$6-'СЕТ СН'!$H$23</f>
        <v>1019.8923541900001</v>
      </c>
      <c r="X84" s="36">
        <f>SUMIFS(СВЦЭМ!$D$33:$D$776,СВЦЭМ!$A$33:$A$776,$A84,СВЦЭМ!$B$33:$B$776,X$79)+'СЕТ СН'!$H$11+СВЦЭМ!$D$10+'СЕТ СН'!$H$6-'СЕТ СН'!$H$23</f>
        <v>1034.9165117100001</v>
      </c>
      <c r="Y84" s="36">
        <f>SUMIFS(СВЦЭМ!$D$33:$D$776,СВЦЭМ!$A$33:$A$776,$A84,СВЦЭМ!$B$33:$B$776,Y$79)+'СЕТ СН'!$H$11+СВЦЭМ!$D$10+'СЕТ СН'!$H$6-'СЕТ СН'!$H$23</f>
        <v>1062.6527615699999</v>
      </c>
    </row>
    <row r="85" spans="1:25" ht="15.75" x14ac:dyDescent="0.2">
      <c r="A85" s="35">
        <f t="shared" si="2"/>
        <v>43867</v>
      </c>
      <c r="B85" s="36">
        <f>SUMIFS(СВЦЭМ!$D$33:$D$776,СВЦЭМ!$A$33:$A$776,$A85,СВЦЭМ!$B$33:$B$776,B$79)+'СЕТ СН'!$H$11+СВЦЭМ!$D$10+'СЕТ СН'!$H$6-'СЕТ СН'!$H$23</f>
        <v>1062.11313593</v>
      </c>
      <c r="C85" s="36">
        <f>SUMIFS(СВЦЭМ!$D$33:$D$776,СВЦЭМ!$A$33:$A$776,$A85,СВЦЭМ!$B$33:$B$776,C$79)+'СЕТ СН'!$H$11+СВЦЭМ!$D$10+'СЕТ СН'!$H$6-'СЕТ СН'!$H$23</f>
        <v>1091.8331139100001</v>
      </c>
      <c r="D85" s="36">
        <f>SUMIFS(СВЦЭМ!$D$33:$D$776,СВЦЭМ!$A$33:$A$776,$A85,СВЦЭМ!$B$33:$B$776,D$79)+'СЕТ СН'!$H$11+СВЦЭМ!$D$10+'СЕТ СН'!$H$6-'СЕТ СН'!$H$23</f>
        <v>1099.8334572600002</v>
      </c>
      <c r="E85" s="36">
        <f>SUMIFS(СВЦЭМ!$D$33:$D$776,СВЦЭМ!$A$33:$A$776,$A85,СВЦЭМ!$B$33:$B$776,E$79)+'СЕТ СН'!$H$11+СВЦЭМ!$D$10+'СЕТ СН'!$H$6-'СЕТ СН'!$H$23</f>
        <v>1104.3799714000002</v>
      </c>
      <c r="F85" s="36">
        <f>SUMIFS(СВЦЭМ!$D$33:$D$776,СВЦЭМ!$A$33:$A$776,$A85,СВЦЭМ!$B$33:$B$776,F$79)+'СЕТ СН'!$H$11+СВЦЭМ!$D$10+'СЕТ СН'!$H$6-'СЕТ СН'!$H$23</f>
        <v>1101.66034713</v>
      </c>
      <c r="G85" s="36">
        <f>SUMIFS(СВЦЭМ!$D$33:$D$776,СВЦЭМ!$A$33:$A$776,$A85,СВЦЭМ!$B$33:$B$776,G$79)+'СЕТ СН'!$H$11+СВЦЭМ!$D$10+'СЕТ СН'!$H$6-'СЕТ СН'!$H$23</f>
        <v>1094.8364972500001</v>
      </c>
      <c r="H85" s="36">
        <f>SUMIFS(СВЦЭМ!$D$33:$D$776,СВЦЭМ!$A$33:$A$776,$A85,СВЦЭМ!$B$33:$B$776,H$79)+'СЕТ СН'!$H$11+СВЦЭМ!$D$10+'СЕТ СН'!$H$6-'СЕТ СН'!$H$23</f>
        <v>1062.7308970700001</v>
      </c>
      <c r="I85" s="36">
        <f>SUMIFS(СВЦЭМ!$D$33:$D$776,СВЦЭМ!$A$33:$A$776,$A85,СВЦЭМ!$B$33:$B$776,I$79)+'СЕТ СН'!$H$11+СВЦЭМ!$D$10+'СЕТ СН'!$H$6-'СЕТ СН'!$H$23</f>
        <v>1022.0345941400001</v>
      </c>
      <c r="J85" s="36">
        <f>SUMIFS(СВЦЭМ!$D$33:$D$776,СВЦЭМ!$A$33:$A$776,$A85,СВЦЭМ!$B$33:$B$776,J$79)+'СЕТ СН'!$H$11+СВЦЭМ!$D$10+'СЕТ СН'!$H$6-'СЕТ СН'!$H$23</f>
        <v>998.57803226999999</v>
      </c>
      <c r="K85" s="36">
        <f>SUMIFS(СВЦЭМ!$D$33:$D$776,СВЦЭМ!$A$33:$A$776,$A85,СВЦЭМ!$B$33:$B$776,K$79)+'СЕТ СН'!$H$11+СВЦЭМ!$D$10+'СЕТ СН'!$H$6-'СЕТ СН'!$H$23</f>
        <v>969.88082041000007</v>
      </c>
      <c r="L85" s="36">
        <f>SUMIFS(СВЦЭМ!$D$33:$D$776,СВЦЭМ!$A$33:$A$776,$A85,СВЦЭМ!$B$33:$B$776,L$79)+'СЕТ СН'!$H$11+СВЦЭМ!$D$10+'СЕТ СН'!$H$6-'СЕТ СН'!$H$23</f>
        <v>982.83929785000009</v>
      </c>
      <c r="M85" s="36">
        <f>SUMIFS(СВЦЭМ!$D$33:$D$776,СВЦЭМ!$A$33:$A$776,$A85,СВЦЭМ!$B$33:$B$776,M$79)+'СЕТ СН'!$H$11+СВЦЭМ!$D$10+'СЕТ СН'!$H$6-'СЕТ СН'!$H$23</f>
        <v>1002.65020198</v>
      </c>
      <c r="N85" s="36">
        <f>SUMIFS(СВЦЭМ!$D$33:$D$776,СВЦЭМ!$A$33:$A$776,$A85,СВЦЭМ!$B$33:$B$776,N$79)+'СЕТ СН'!$H$11+СВЦЭМ!$D$10+'СЕТ СН'!$H$6-'СЕТ СН'!$H$23</f>
        <v>1018.9192888100001</v>
      </c>
      <c r="O85" s="36">
        <f>SUMIFS(СВЦЭМ!$D$33:$D$776,СВЦЭМ!$A$33:$A$776,$A85,СВЦЭМ!$B$33:$B$776,O$79)+'СЕТ СН'!$H$11+СВЦЭМ!$D$10+'СЕТ СН'!$H$6-'СЕТ СН'!$H$23</f>
        <v>1037.23858705</v>
      </c>
      <c r="P85" s="36">
        <f>SUMIFS(СВЦЭМ!$D$33:$D$776,СВЦЭМ!$A$33:$A$776,$A85,СВЦЭМ!$B$33:$B$776,P$79)+'СЕТ СН'!$H$11+СВЦЭМ!$D$10+'СЕТ СН'!$H$6-'СЕТ СН'!$H$23</f>
        <v>1051.40599006</v>
      </c>
      <c r="Q85" s="36">
        <f>SUMIFS(СВЦЭМ!$D$33:$D$776,СВЦЭМ!$A$33:$A$776,$A85,СВЦЭМ!$B$33:$B$776,Q$79)+'СЕТ СН'!$H$11+СВЦЭМ!$D$10+'СЕТ СН'!$H$6-'СЕТ СН'!$H$23</f>
        <v>1060.5956191499999</v>
      </c>
      <c r="R85" s="36">
        <f>SUMIFS(СВЦЭМ!$D$33:$D$776,СВЦЭМ!$A$33:$A$776,$A85,СВЦЭМ!$B$33:$B$776,R$79)+'СЕТ СН'!$H$11+СВЦЭМ!$D$10+'СЕТ СН'!$H$6-'СЕТ СН'!$H$23</f>
        <v>1053.2015091400001</v>
      </c>
      <c r="S85" s="36">
        <f>SUMIFS(СВЦЭМ!$D$33:$D$776,СВЦЭМ!$A$33:$A$776,$A85,СВЦЭМ!$B$33:$B$776,S$79)+'СЕТ СН'!$H$11+СВЦЭМ!$D$10+'СЕТ СН'!$H$6-'СЕТ СН'!$H$23</f>
        <v>1031.34181949</v>
      </c>
      <c r="T85" s="36">
        <f>SUMIFS(СВЦЭМ!$D$33:$D$776,СВЦЭМ!$A$33:$A$776,$A85,СВЦЭМ!$B$33:$B$776,T$79)+'СЕТ СН'!$H$11+СВЦЭМ!$D$10+'СЕТ СН'!$H$6-'СЕТ СН'!$H$23</f>
        <v>1002.2630285800001</v>
      </c>
      <c r="U85" s="36">
        <f>SUMIFS(СВЦЭМ!$D$33:$D$776,СВЦЭМ!$A$33:$A$776,$A85,СВЦЭМ!$B$33:$B$776,U$79)+'СЕТ СН'!$H$11+СВЦЭМ!$D$10+'СЕТ СН'!$H$6-'СЕТ СН'!$H$23</f>
        <v>995.76266122000015</v>
      </c>
      <c r="V85" s="36">
        <f>SUMIFS(СВЦЭМ!$D$33:$D$776,СВЦЭМ!$A$33:$A$776,$A85,СВЦЭМ!$B$33:$B$776,V$79)+'СЕТ СН'!$H$11+СВЦЭМ!$D$10+'СЕТ СН'!$H$6-'СЕТ СН'!$H$23</f>
        <v>987.83236198000009</v>
      </c>
      <c r="W85" s="36">
        <f>SUMIFS(СВЦЭМ!$D$33:$D$776,СВЦЭМ!$A$33:$A$776,$A85,СВЦЭМ!$B$33:$B$776,W$79)+'СЕТ СН'!$H$11+СВЦЭМ!$D$10+'СЕТ СН'!$H$6-'СЕТ СН'!$H$23</f>
        <v>1005.06802062</v>
      </c>
      <c r="X85" s="36">
        <f>SUMIFS(СВЦЭМ!$D$33:$D$776,СВЦЭМ!$A$33:$A$776,$A85,СВЦЭМ!$B$33:$B$776,X$79)+'СЕТ СН'!$H$11+СВЦЭМ!$D$10+'СЕТ СН'!$H$6-'СЕТ СН'!$H$23</f>
        <v>1022.8136204500001</v>
      </c>
      <c r="Y85" s="36">
        <f>SUMIFS(СВЦЭМ!$D$33:$D$776,СВЦЭМ!$A$33:$A$776,$A85,СВЦЭМ!$B$33:$B$776,Y$79)+'СЕТ СН'!$H$11+СВЦЭМ!$D$10+'СЕТ СН'!$H$6-'СЕТ СН'!$H$23</f>
        <v>1052.03243056</v>
      </c>
    </row>
    <row r="86" spans="1:25" ht="15.75" x14ac:dyDescent="0.2">
      <c r="A86" s="35">
        <f t="shared" si="2"/>
        <v>43868</v>
      </c>
      <c r="B86" s="36">
        <f>SUMIFS(СВЦЭМ!$D$33:$D$776,СВЦЭМ!$A$33:$A$776,$A86,СВЦЭМ!$B$33:$B$776,B$79)+'СЕТ СН'!$H$11+СВЦЭМ!$D$10+'СЕТ СН'!$H$6-'СЕТ СН'!$H$23</f>
        <v>1131.77203332</v>
      </c>
      <c r="C86" s="36">
        <f>SUMIFS(СВЦЭМ!$D$33:$D$776,СВЦЭМ!$A$33:$A$776,$A86,СВЦЭМ!$B$33:$B$776,C$79)+'СЕТ СН'!$H$11+СВЦЭМ!$D$10+'СЕТ СН'!$H$6-'СЕТ СН'!$H$23</f>
        <v>1142.408504</v>
      </c>
      <c r="D86" s="36">
        <f>SUMIFS(СВЦЭМ!$D$33:$D$776,СВЦЭМ!$A$33:$A$776,$A86,СВЦЭМ!$B$33:$B$776,D$79)+'СЕТ СН'!$H$11+СВЦЭМ!$D$10+'СЕТ СН'!$H$6-'СЕТ СН'!$H$23</f>
        <v>1151.0865614300001</v>
      </c>
      <c r="E86" s="36">
        <f>SUMIFS(СВЦЭМ!$D$33:$D$776,СВЦЭМ!$A$33:$A$776,$A86,СВЦЭМ!$B$33:$B$776,E$79)+'СЕТ СН'!$H$11+СВЦЭМ!$D$10+'СЕТ СН'!$H$6-'СЕТ СН'!$H$23</f>
        <v>1147.22848174</v>
      </c>
      <c r="F86" s="36">
        <f>SUMIFS(СВЦЭМ!$D$33:$D$776,СВЦЭМ!$A$33:$A$776,$A86,СВЦЭМ!$B$33:$B$776,F$79)+'СЕТ СН'!$H$11+СВЦЭМ!$D$10+'СЕТ СН'!$H$6-'СЕТ СН'!$H$23</f>
        <v>1135.9266561500001</v>
      </c>
      <c r="G86" s="36">
        <f>SUMIFS(СВЦЭМ!$D$33:$D$776,СВЦЭМ!$A$33:$A$776,$A86,СВЦЭМ!$B$33:$B$776,G$79)+'СЕТ СН'!$H$11+СВЦЭМ!$D$10+'СЕТ СН'!$H$6-'СЕТ СН'!$H$23</f>
        <v>1124.24744532</v>
      </c>
      <c r="H86" s="36">
        <f>SUMIFS(СВЦЭМ!$D$33:$D$776,СВЦЭМ!$A$33:$A$776,$A86,СВЦЭМ!$B$33:$B$776,H$79)+'СЕТ СН'!$H$11+СВЦЭМ!$D$10+'СЕТ СН'!$H$6-'СЕТ СН'!$H$23</f>
        <v>1090.6982109</v>
      </c>
      <c r="I86" s="36">
        <f>SUMIFS(СВЦЭМ!$D$33:$D$776,СВЦЭМ!$A$33:$A$776,$A86,СВЦЭМ!$B$33:$B$776,I$79)+'СЕТ СН'!$H$11+СВЦЭМ!$D$10+'СЕТ СН'!$H$6-'СЕТ СН'!$H$23</f>
        <v>1054.6276838799999</v>
      </c>
      <c r="J86" s="36">
        <f>SUMIFS(СВЦЭМ!$D$33:$D$776,СВЦЭМ!$A$33:$A$776,$A86,СВЦЭМ!$B$33:$B$776,J$79)+'СЕТ СН'!$H$11+СВЦЭМ!$D$10+'СЕТ СН'!$H$6-'СЕТ СН'!$H$23</f>
        <v>1022.07456207</v>
      </c>
      <c r="K86" s="36">
        <f>SUMIFS(СВЦЭМ!$D$33:$D$776,СВЦЭМ!$A$33:$A$776,$A86,СВЦЭМ!$B$33:$B$776,K$79)+'СЕТ СН'!$H$11+СВЦЭМ!$D$10+'СЕТ СН'!$H$6-'СЕТ СН'!$H$23</f>
        <v>1024.6875572900001</v>
      </c>
      <c r="L86" s="36">
        <f>SUMIFS(СВЦЭМ!$D$33:$D$776,СВЦЭМ!$A$33:$A$776,$A86,СВЦЭМ!$B$33:$B$776,L$79)+'СЕТ СН'!$H$11+СВЦЭМ!$D$10+'СЕТ СН'!$H$6-'СЕТ СН'!$H$23</f>
        <v>1029.5129886500001</v>
      </c>
      <c r="M86" s="36">
        <f>SUMIFS(СВЦЭМ!$D$33:$D$776,СВЦЭМ!$A$33:$A$776,$A86,СВЦЭМ!$B$33:$B$776,M$79)+'СЕТ СН'!$H$11+СВЦЭМ!$D$10+'СЕТ СН'!$H$6-'СЕТ СН'!$H$23</f>
        <v>1021.8807556700001</v>
      </c>
      <c r="N86" s="36">
        <f>SUMIFS(СВЦЭМ!$D$33:$D$776,СВЦЭМ!$A$33:$A$776,$A86,СВЦЭМ!$B$33:$B$776,N$79)+'СЕТ СН'!$H$11+СВЦЭМ!$D$10+'СЕТ СН'!$H$6-'СЕТ СН'!$H$23</f>
        <v>1033.2610008900001</v>
      </c>
      <c r="O86" s="36">
        <f>SUMIFS(СВЦЭМ!$D$33:$D$776,СВЦЭМ!$A$33:$A$776,$A86,СВЦЭМ!$B$33:$B$776,O$79)+'СЕТ СН'!$H$11+СВЦЭМ!$D$10+'СЕТ СН'!$H$6-'СЕТ СН'!$H$23</f>
        <v>1046.14129523</v>
      </c>
      <c r="P86" s="36">
        <f>SUMIFS(СВЦЭМ!$D$33:$D$776,СВЦЭМ!$A$33:$A$776,$A86,СВЦЭМ!$B$33:$B$776,P$79)+'СЕТ СН'!$H$11+СВЦЭМ!$D$10+'СЕТ СН'!$H$6-'СЕТ СН'!$H$23</f>
        <v>1059.8810289</v>
      </c>
      <c r="Q86" s="36">
        <f>SUMIFS(СВЦЭМ!$D$33:$D$776,СВЦЭМ!$A$33:$A$776,$A86,СВЦЭМ!$B$33:$B$776,Q$79)+'СЕТ СН'!$H$11+СВЦЭМ!$D$10+'СЕТ СН'!$H$6-'СЕТ СН'!$H$23</f>
        <v>1066.2792067100002</v>
      </c>
      <c r="R86" s="36">
        <f>SUMIFS(СВЦЭМ!$D$33:$D$776,СВЦЭМ!$A$33:$A$776,$A86,СВЦЭМ!$B$33:$B$776,R$79)+'СЕТ СН'!$H$11+СВЦЭМ!$D$10+'СЕТ СН'!$H$6-'СЕТ СН'!$H$23</f>
        <v>1057.3776679800001</v>
      </c>
      <c r="S86" s="36">
        <f>SUMIFS(СВЦЭМ!$D$33:$D$776,СВЦЭМ!$A$33:$A$776,$A86,СВЦЭМ!$B$33:$B$776,S$79)+'СЕТ СН'!$H$11+СВЦЭМ!$D$10+'СЕТ СН'!$H$6-'СЕТ СН'!$H$23</f>
        <v>1023.33326274</v>
      </c>
      <c r="T86" s="36">
        <f>SUMIFS(СВЦЭМ!$D$33:$D$776,СВЦЭМ!$A$33:$A$776,$A86,СВЦЭМ!$B$33:$B$776,T$79)+'СЕТ СН'!$H$11+СВЦЭМ!$D$10+'СЕТ СН'!$H$6-'СЕТ СН'!$H$23</f>
        <v>981.84918744000015</v>
      </c>
      <c r="U86" s="36">
        <f>SUMIFS(СВЦЭМ!$D$33:$D$776,СВЦЭМ!$A$33:$A$776,$A86,СВЦЭМ!$B$33:$B$776,U$79)+'СЕТ СН'!$H$11+СВЦЭМ!$D$10+'СЕТ СН'!$H$6-'СЕТ СН'!$H$23</f>
        <v>984.54211301999999</v>
      </c>
      <c r="V86" s="36">
        <f>SUMIFS(СВЦЭМ!$D$33:$D$776,СВЦЭМ!$A$33:$A$776,$A86,СВЦЭМ!$B$33:$B$776,V$79)+'СЕТ СН'!$H$11+СВЦЭМ!$D$10+'СЕТ СН'!$H$6-'СЕТ СН'!$H$23</f>
        <v>1003.7122697100001</v>
      </c>
      <c r="W86" s="36">
        <f>SUMIFS(СВЦЭМ!$D$33:$D$776,СВЦЭМ!$A$33:$A$776,$A86,СВЦЭМ!$B$33:$B$776,W$79)+'СЕТ СН'!$H$11+СВЦЭМ!$D$10+'СЕТ СН'!$H$6-'СЕТ СН'!$H$23</f>
        <v>1023.00404144</v>
      </c>
      <c r="X86" s="36">
        <f>SUMIFS(СВЦЭМ!$D$33:$D$776,СВЦЭМ!$A$33:$A$776,$A86,СВЦЭМ!$B$33:$B$776,X$79)+'СЕТ СН'!$H$11+СВЦЭМ!$D$10+'СЕТ СН'!$H$6-'СЕТ СН'!$H$23</f>
        <v>1031.14791332</v>
      </c>
      <c r="Y86" s="36">
        <f>SUMIFS(СВЦЭМ!$D$33:$D$776,СВЦЭМ!$A$33:$A$776,$A86,СВЦЭМ!$B$33:$B$776,Y$79)+'СЕТ СН'!$H$11+СВЦЭМ!$D$10+'СЕТ СН'!$H$6-'СЕТ СН'!$H$23</f>
        <v>1047.42348298</v>
      </c>
    </row>
    <row r="87" spans="1:25" ht="15.75" x14ac:dyDescent="0.2">
      <c r="A87" s="35">
        <f t="shared" si="2"/>
        <v>43869</v>
      </c>
      <c r="B87" s="36">
        <f>SUMIFS(СВЦЭМ!$D$33:$D$776,СВЦЭМ!$A$33:$A$776,$A87,СВЦЭМ!$B$33:$B$776,B$79)+'СЕТ СН'!$H$11+СВЦЭМ!$D$10+'СЕТ СН'!$H$6-'СЕТ СН'!$H$23</f>
        <v>1084.9052732800001</v>
      </c>
      <c r="C87" s="36">
        <f>SUMIFS(СВЦЭМ!$D$33:$D$776,СВЦЭМ!$A$33:$A$776,$A87,СВЦЭМ!$B$33:$B$776,C$79)+'СЕТ СН'!$H$11+СВЦЭМ!$D$10+'СЕТ СН'!$H$6-'СЕТ СН'!$H$23</f>
        <v>1116.7963203000002</v>
      </c>
      <c r="D87" s="36">
        <f>SUMIFS(СВЦЭМ!$D$33:$D$776,СВЦЭМ!$A$33:$A$776,$A87,СВЦЭМ!$B$33:$B$776,D$79)+'СЕТ СН'!$H$11+СВЦЭМ!$D$10+'СЕТ СН'!$H$6-'СЕТ СН'!$H$23</f>
        <v>1133.6375664900002</v>
      </c>
      <c r="E87" s="36">
        <f>SUMIFS(СВЦЭМ!$D$33:$D$776,СВЦЭМ!$A$33:$A$776,$A87,СВЦЭМ!$B$33:$B$776,E$79)+'СЕТ СН'!$H$11+СВЦЭМ!$D$10+'СЕТ СН'!$H$6-'СЕТ СН'!$H$23</f>
        <v>1134.7012834700001</v>
      </c>
      <c r="F87" s="36">
        <f>SUMIFS(СВЦЭМ!$D$33:$D$776,СВЦЭМ!$A$33:$A$776,$A87,СВЦЭМ!$B$33:$B$776,F$79)+'СЕТ СН'!$H$11+СВЦЭМ!$D$10+'СЕТ СН'!$H$6-'СЕТ СН'!$H$23</f>
        <v>1129.34148478</v>
      </c>
      <c r="G87" s="36">
        <f>SUMIFS(СВЦЭМ!$D$33:$D$776,СВЦЭМ!$A$33:$A$776,$A87,СВЦЭМ!$B$33:$B$776,G$79)+'СЕТ СН'!$H$11+СВЦЭМ!$D$10+'СЕТ СН'!$H$6-'СЕТ СН'!$H$23</f>
        <v>1123.3935855900002</v>
      </c>
      <c r="H87" s="36">
        <f>SUMIFS(СВЦЭМ!$D$33:$D$776,СВЦЭМ!$A$33:$A$776,$A87,СВЦЭМ!$B$33:$B$776,H$79)+'СЕТ СН'!$H$11+СВЦЭМ!$D$10+'СЕТ СН'!$H$6-'СЕТ СН'!$H$23</f>
        <v>1109.1894253600001</v>
      </c>
      <c r="I87" s="36">
        <f>SUMIFS(СВЦЭМ!$D$33:$D$776,СВЦЭМ!$A$33:$A$776,$A87,СВЦЭМ!$B$33:$B$776,I$79)+'СЕТ СН'!$H$11+СВЦЭМ!$D$10+'СЕТ СН'!$H$6-'СЕТ СН'!$H$23</f>
        <v>1088.6388701200001</v>
      </c>
      <c r="J87" s="36">
        <f>SUMIFS(СВЦЭМ!$D$33:$D$776,СВЦЭМ!$A$33:$A$776,$A87,СВЦЭМ!$B$33:$B$776,J$79)+'СЕТ СН'!$H$11+СВЦЭМ!$D$10+'СЕТ СН'!$H$6-'СЕТ СН'!$H$23</f>
        <v>1065.7286426800001</v>
      </c>
      <c r="K87" s="36">
        <f>SUMIFS(СВЦЭМ!$D$33:$D$776,СВЦЭМ!$A$33:$A$776,$A87,СВЦЭМ!$B$33:$B$776,K$79)+'СЕТ СН'!$H$11+СВЦЭМ!$D$10+'СЕТ СН'!$H$6-'СЕТ СН'!$H$23</f>
        <v>1048.41344091</v>
      </c>
      <c r="L87" s="36">
        <f>SUMIFS(СВЦЭМ!$D$33:$D$776,СВЦЭМ!$A$33:$A$776,$A87,СВЦЭМ!$B$33:$B$776,L$79)+'СЕТ СН'!$H$11+СВЦЭМ!$D$10+'СЕТ СН'!$H$6-'СЕТ СН'!$H$23</f>
        <v>1014.4430517600001</v>
      </c>
      <c r="M87" s="36">
        <f>SUMIFS(СВЦЭМ!$D$33:$D$776,СВЦЭМ!$A$33:$A$776,$A87,СВЦЭМ!$B$33:$B$776,M$79)+'СЕТ СН'!$H$11+СВЦЭМ!$D$10+'СЕТ СН'!$H$6-'СЕТ СН'!$H$23</f>
        <v>1001.6919890900001</v>
      </c>
      <c r="N87" s="36">
        <f>SUMIFS(СВЦЭМ!$D$33:$D$776,СВЦЭМ!$A$33:$A$776,$A87,СВЦЭМ!$B$33:$B$776,N$79)+'СЕТ СН'!$H$11+СВЦЭМ!$D$10+'СЕТ СН'!$H$6-'СЕТ СН'!$H$23</f>
        <v>1013.0053653100001</v>
      </c>
      <c r="O87" s="36">
        <f>SUMIFS(СВЦЭМ!$D$33:$D$776,СВЦЭМ!$A$33:$A$776,$A87,СВЦЭМ!$B$33:$B$776,O$79)+'СЕТ СН'!$H$11+СВЦЭМ!$D$10+'СЕТ СН'!$H$6-'СЕТ СН'!$H$23</f>
        <v>1026.28074206</v>
      </c>
      <c r="P87" s="36">
        <f>SUMIFS(СВЦЭМ!$D$33:$D$776,СВЦЭМ!$A$33:$A$776,$A87,СВЦЭМ!$B$33:$B$776,P$79)+'СЕТ СН'!$H$11+СВЦЭМ!$D$10+'СЕТ СН'!$H$6-'СЕТ СН'!$H$23</f>
        <v>1029.2251415000001</v>
      </c>
      <c r="Q87" s="36">
        <f>SUMIFS(СВЦЭМ!$D$33:$D$776,СВЦЭМ!$A$33:$A$776,$A87,СВЦЭМ!$B$33:$B$776,Q$79)+'СЕТ СН'!$H$11+СВЦЭМ!$D$10+'СЕТ СН'!$H$6-'СЕТ СН'!$H$23</f>
        <v>1032.19590793</v>
      </c>
      <c r="R87" s="36">
        <f>SUMIFS(СВЦЭМ!$D$33:$D$776,СВЦЭМ!$A$33:$A$776,$A87,СВЦЭМ!$B$33:$B$776,R$79)+'СЕТ СН'!$H$11+СВЦЭМ!$D$10+'СЕТ СН'!$H$6-'СЕТ СН'!$H$23</f>
        <v>1036.58379298</v>
      </c>
      <c r="S87" s="36">
        <f>SUMIFS(СВЦЭМ!$D$33:$D$776,СВЦЭМ!$A$33:$A$776,$A87,СВЦЭМ!$B$33:$B$776,S$79)+'СЕТ СН'!$H$11+СВЦЭМ!$D$10+'СЕТ СН'!$H$6-'СЕТ СН'!$H$23</f>
        <v>1033.51398503</v>
      </c>
      <c r="T87" s="36">
        <f>SUMIFS(СВЦЭМ!$D$33:$D$776,СВЦЭМ!$A$33:$A$776,$A87,СВЦЭМ!$B$33:$B$776,T$79)+'СЕТ СН'!$H$11+СВЦЭМ!$D$10+'СЕТ СН'!$H$6-'СЕТ СН'!$H$23</f>
        <v>1046.28500586</v>
      </c>
      <c r="U87" s="36">
        <f>SUMIFS(СВЦЭМ!$D$33:$D$776,СВЦЭМ!$A$33:$A$776,$A87,СВЦЭМ!$B$33:$B$776,U$79)+'СЕТ СН'!$H$11+СВЦЭМ!$D$10+'СЕТ СН'!$H$6-'СЕТ СН'!$H$23</f>
        <v>1049.97667428</v>
      </c>
      <c r="V87" s="36">
        <f>SUMIFS(СВЦЭМ!$D$33:$D$776,СВЦЭМ!$A$33:$A$776,$A87,СВЦЭМ!$B$33:$B$776,V$79)+'СЕТ СН'!$H$11+СВЦЭМ!$D$10+'СЕТ СН'!$H$6-'СЕТ СН'!$H$23</f>
        <v>1032.0711859800001</v>
      </c>
      <c r="W87" s="36">
        <f>SUMIFS(СВЦЭМ!$D$33:$D$776,СВЦЭМ!$A$33:$A$776,$A87,СВЦЭМ!$B$33:$B$776,W$79)+'СЕТ СН'!$H$11+СВЦЭМ!$D$10+'СЕТ СН'!$H$6-'СЕТ СН'!$H$23</f>
        <v>1027.04871035</v>
      </c>
      <c r="X87" s="36">
        <f>SUMIFS(СВЦЭМ!$D$33:$D$776,СВЦЭМ!$A$33:$A$776,$A87,СВЦЭМ!$B$33:$B$776,X$79)+'СЕТ СН'!$H$11+СВЦЭМ!$D$10+'СЕТ СН'!$H$6-'СЕТ СН'!$H$23</f>
        <v>1024.5084534100001</v>
      </c>
      <c r="Y87" s="36">
        <f>SUMIFS(СВЦЭМ!$D$33:$D$776,СВЦЭМ!$A$33:$A$776,$A87,СВЦЭМ!$B$33:$B$776,Y$79)+'СЕТ СН'!$H$11+СВЦЭМ!$D$10+'СЕТ СН'!$H$6-'СЕТ СН'!$H$23</f>
        <v>1047.65940174</v>
      </c>
    </row>
    <row r="88" spans="1:25" ht="15.75" x14ac:dyDescent="0.2">
      <c r="A88" s="35">
        <f t="shared" si="2"/>
        <v>43870</v>
      </c>
      <c r="B88" s="36">
        <f>SUMIFS(СВЦЭМ!$D$33:$D$776,СВЦЭМ!$A$33:$A$776,$A88,СВЦЭМ!$B$33:$B$776,B$79)+'СЕТ СН'!$H$11+СВЦЭМ!$D$10+'СЕТ СН'!$H$6-'СЕТ СН'!$H$23</f>
        <v>1088.2584860100001</v>
      </c>
      <c r="C88" s="36">
        <f>SUMIFS(СВЦЭМ!$D$33:$D$776,СВЦЭМ!$A$33:$A$776,$A88,СВЦЭМ!$B$33:$B$776,C$79)+'СЕТ СН'!$H$11+СВЦЭМ!$D$10+'СЕТ СН'!$H$6-'СЕТ СН'!$H$23</f>
        <v>1107.0857068</v>
      </c>
      <c r="D88" s="36">
        <f>SUMIFS(СВЦЭМ!$D$33:$D$776,СВЦЭМ!$A$33:$A$776,$A88,СВЦЭМ!$B$33:$B$776,D$79)+'СЕТ СН'!$H$11+СВЦЭМ!$D$10+'СЕТ СН'!$H$6-'СЕТ СН'!$H$23</f>
        <v>1121.2664585</v>
      </c>
      <c r="E88" s="36">
        <f>SUMIFS(СВЦЭМ!$D$33:$D$776,СВЦЭМ!$A$33:$A$776,$A88,СВЦЭМ!$B$33:$B$776,E$79)+'СЕТ СН'!$H$11+СВЦЭМ!$D$10+'СЕТ СН'!$H$6-'СЕТ СН'!$H$23</f>
        <v>1127.20943887</v>
      </c>
      <c r="F88" s="36">
        <f>SUMIFS(СВЦЭМ!$D$33:$D$776,СВЦЭМ!$A$33:$A$776,$A88,СВЦЭМ!$B$33:$B$776,F$79)+'СЕТ СН'!$H$11+СВЦЭМ!$D$10+'СЕТ СН'!$H$6-'СЕТ СН'!$H$23</f>
        <v>1119.97397925</v>
      </c>
      <c r="G88" s="36">
        <f>SUMIFS(СВЦЭМ!$D$33:$D$776,СВЦЭМ!$A$33:$A$776,$A88,СВЦЭМ!$B$33:$B$776,G$79)+'СЕТ СН'!$H$11+СВЦЭМ!$D$10+'СЕТ СН'!$H$6-'СЕТ СН'!$H$23</f>
        <v>1108.7496474500001</v>
      </c>
      <c r="H88" s="36">
        <f>SUMIFS(СВЦЭМ!$D$33:$D$776,СВЦЭМ!$A$33:$A$776,$A88,СВЦЭМ!$B$33:$B$776,H$79)+'СЕТ СН'!$H$11+СВЦЭМ!$D$10+'СЕТ СН'!$H$6-'СЕТ СН'!$H$23</f>
        <v>1086.4967349000001</v>
      </c>
      <c r="I88" s="36">
        <f>SUMIFS(СВЦЭМ!$D$33:$D$776,СВЦЭМ!$A$33:$A$776,$A88,СВЦЭМ!$B$33:$B$776,I$79)+'СЕТ СН'!$H$11+СВЦЭМ!$D$10+'СЕТ СН'!$H$6-'СЕТ СН'!$H$23</f>
        <v>1063.5599169500001</v>
      </c>
      <c r="J88" s="36">
        <f>SUMIFS(СВЦЭМ!$D$33:$D$776,СВЦЭМ!$A$33:$A$776,$A88,СВЦЭМ!$B$33:$B$776,J$79)+'СЕТ СН'!$H$11+СВЦЭМ!$D$10+'СЕТ СН'!$H$6-'СЕТ СН'!$H$23</f>
        <v>1034.34424876</v>
      </c>
      <c r="K88" s="36">
        <f>SUMIFS(СВЦЭМ!$D$33:$D$776,СВЦЭМ!$A$33:$A$776,$A88,СВЦЭМ!$B$33:$B$776,K$79)+'СЕТ СН'!$H$11+СВЦЭМ!$D$10+'СЕТ СН'!$H$6-'СЕТ СН'!$H$23</f>
        <v>1013.78011535</v>
      </c>
      <c r="L88" s="36">
        <f>SUMIFS(СВЦЭМ!$D$33:$D$776,СВЦЭМ!$A$33:$A$776,$A88,СВЦЭМ!$B$33:$B$776,L$79)+'СЕТ СН'!$H$11+СВЦЭМ!$D$10+'СЕТ СН'!$H$6-'СЕТ СН'!$H$23</f>
        <v>1011.63455275</v>
      </c>
      <c r="M88" s="36">
        <f>SUMIFS(СВЦЭМ!$D$33:$D$776,СВЦЭМ!$A$33:$A$776,$A88,СВЦЭМ!$B$33:$B$776,M$79)+'СЕТ СН'!$H$11+СВЦЭМ!$D$10+'СЕТ СН'!$H$6-'СЕТ СН'!$H$23</f>
        <v>1027.07037296</v>
      </c>
      <c r="N88" s="36">
        <f>SUMIFS(СВЦЭМ!$D$33:$D$776,СВЦЭМ!$A$33:$A$776,$A88,СВЦЭМ!$B$33:$B$776,N$79)+'СЕТ СН'!$H$11+СВЦЭМ!$D$10+'СЕТ СН'!$H$6-'СЕТ СН'!$H$23</f>
        <v>1039.1481283800001</v>
      </c>
      <c r="O88" s="36">
        <f>SUMIFS(СВЦЭМ!$D$33:$D$776,СВЦЭМ!$A$33:$A$776,$A88,СВЦЭМ!$B$33:$B$776,O$79)+'СЕТ СН'!$H$11+СВЦЭМ!$D$10+'СЕТ СН'!$H$6-'СЕТ СН'!$H$23</f>
        <v>1050.7856560800001</v>
      </c>
      <c r="P88" s="36">
        <f>SUMIFS(СВЦЭМ!$D$33:$D$776,СВЦЭМ!$A$33:$A$776,$A88,СВЦЭМ!$B$33:$B$776,P$79)+'СЕТ СН'!$H$11+СВЦЭМ!$D$10+'СЕТ СН'!$H$6-'СЕТ СН'!$H$23</f>
        <v>1058.0368120200001</v>
      </c>
      <c r="Q88" s="36">
        <f>SUMIFS(СВЦЭМ!$D$33:$D$776,СВЦЭМ!$A$33:$A$776,$A88,СВЦЭМ!$B$33:$B$776,Q$79)+'СЕТ СН'!$H$11+СВЦЭМ!$D$10+'СЕТ СН'!$H$6-'СЕТ СН'!$H$23</f>
        <v>1065.1433863300001</v>
      </c>
      <c r="R88" s="36">
        <f>SUMIFS(СВЦЭМ!$D$33:$D$776,СВЦЭМ!$A$33:$A$776,$A88,СВЦЭМ!$B$33:$B$776,R$79)+'СЕТ СН'!$H$11+СВЦЭМ!$D$10+'СЕТ СН'!$H$6-'СЕТ СН'!$H$23</f>
        <v>1060.9726168300001</v>
      </c>
      <c r="S88" s="36">
        <f>SUMIFS(СВЦЭМ!$D$33:$D$776,СВЦЭМ!$A$33:$A$776,$A88,СВЦЭМ!$B$33:$B$776,S$79)+'СЕТ СН'!$H$11+СВЦЭМ!$D$10+'СЕТ СН'!$H$6-'СЕТ СН'!$H$23</f>
        <v>1054.57695876</v>
      </c>
      <c r="T88" s="36">
        <f>SUMIFS(СВЦЭМ!$D$33:$D$776,СВЦЭМ!$A$33:$A$776,$A88,СВЦЭМ!$B$33:$B$776,T$79)+'СЕТ СН'!$H$11+СВЦЭМ!$D$10+'СЕТ СН'!$H$6-'СЕТ СН'!$H$23</f>
        <v>1047.8936145499999</v>
      </c>
      <c r="U88" s="36">
        <f>SUMIFS(СВЦЭМ!$D$33:$D$776,СВЦЭМ!$A$33:$A$776,$A88,СВЦЭМ!$B$33:$B$776,U$79)+'СЕТ СН'!$H$11+СВЦЭМ!$D$10+'СЕТ СН'!$H$6-'СЕТ СН'!$H$23</f>
        <v>1044.8232343300001</v>
      </c>
      <c r="V88" s="36">
        <f>SUMIFS(СВЦЭМ!$D$33:$D$776,СВЦЭМ!$A$33:$A$776,$A88,СВЦЭМ!$B$33:$B$776,V$79)+'СЕТ СН'!$H$11+СВЦЭМ!$D$10+'СЕТ СН'!$H$6-'СЕТ СН'!$H$23</f>
        <v>1047.91772412</v>
      </c>
      <c r="W88" s="36">
        <f>SUMIFS(СВЦЭМ!$D$33:$D$776,СВЦЭМ!$A$33:$A$776,$A88,СВЦЭМ!$B$33:$B$776,W$79)+'СЕТ СН'!$H$11+СВЦЭМ!$D$10+'СЕТ СН'!$H$6-'СЕТ СН'!$H$23</f>
        <v>1053.3062793200002</v>
      </c>
      <c r="X88" s="36">
        <f>SUMIFS(СВЦЭМ!$D$33:$D$776,СВЦЭМ!$A$33:$A$776,$A88,СВЦЭМ!$B$33:$B$776,X$79)+'СЕТ СН'!$H$11+СВЦЭМ!$D$10+'СЕТ СН'!$H$6-'СЕТ СН'!$H$23</f>
        <v>1051.8142154100001</v>
      </c>
      <c r="Y88" s="36">
        <f>SUMIFS(СВЦЭМ!$D$33:$D$776,СВЦЭМ!$A$33:$A$776,$A88,СВЦЭМ!$B$33:$B$776,Y$79)+'СЕТ СН'!$H$11+СВЦЭМ!$D$10+'СЕТ СН'!$H$6-'СЕТ СН'!$H$23</f>
        <v>1064.33251559</v>
      </c>
    </row>
    <row r="89" spans="1:25" ht="15.75" x14ac:dyDescent="0.2">
      <c r="A89" s="35">
        <f t="shared" si="2"/>
        <v>43871</v>
      </c>
      <c r="B89" s="36">
        <f>SUMIFS(СВЦЭМ!$D$33:$D$776,СВЦЭМ!$A$33:$A$776,$A89,СВЦЭМ!$B$33:$B$776,B$79)+'СЕТ СН'!$H$11+СВЦЭМ!$D$10+'СЕТ СН'!$H$6-'СЕТ СН'!$H$23</f>
        <v>1124.6540363399999</v>
      </c>
      <c r="C89" s="36">
        <f>SUMIFS(СВЦЭМ!$D$33:$D$776,СВЦЭМ!$A$33:$A$776,$A89,СВЦЭМ!$B$33:$B$776,C$79)+'СЕТ СН'!$H$11+СВЦЭМ!$D$10+'СЕТ СН'!$H$6-'СЕТ СН'!$H$23</f>
        <v>1147.3386078999999</v>
      </c>
      <c r="D89" s="36">
        <f>SUMIFS(СВЦЭМ!$D$33:$D$776,СВЦЭМ!$A$33:$A$776,$A89,СВЦЭМ!$B$33:$B$776,D$79)+'СЕТ СН'!$H$11+СВЦЭМ!$D$10+'СЕТ СН'!$H$6-'СЕТ СН'!$H$23</f>
        <v>1158.0841128300001</v>
      </c>
      <c r="E89" s="36">
        <f>SUMIFS(СВЦЭМ!$D$33:$D$776,СВЦЭМ!$A$33:$A$776,$A89,СВЦЭМ!$B$33:$B$776,E$79)+'СЕТ СН'!$H$11+СВЦЭМ!$D$10+'СЕТ СН'!$H$6-'СЕТ СН'!$H$23</f>
        <v>1162.4973931</v>
      </c>
      <c r="F89" s="36">
        <f>SUMIFS(СВЦЭМ!$D$33:$D$776,СВЦЭМ!$A$33:$A$776,$A89,СВЦЭМ!$B$33:$B$776,F$79)+'СЕТ СН'!$H$11+СВЦЭМ!$D$10+'СЕТ СН'!$H$6-'СЕТ СН'!$H$23</f>
        <v>1154.79281554</v>
      </c>
      <c r="G89" s="36">
        <f>SUMIFS(СВЦЭМ!$D$33:$D$776,СВЦЭМ!$A$33:$A$776,$A89,СВЦЭМ!$B$33:$B$776,G$79)+'СЕТ СН'!$H$11+СВЦЭМ!$D$10+'СЕТ СН'!$H$6-'СЕТ СН'!$H$23</f>
        <v>1135.72993185</v>
      </c>
      <c r="H89" s="36">
        <f>SUMIFS(СВЦЭМ!$D$33:$D$776,СВЦЭМ!$A$33:$A$776,$A89,СВЦЭМ!$B$33:$B$776,H$79)+'СЕТ СН'!$H$11+СВЦЭМ!$D$10+'СЕТ СН'!$H$6-'СЕТ СН'!$H$23</f>
        <v>1101.6123880100001</v>
      </c>
      <c r="I89" s="36">
        <f>SUMIFS(СВЦЭМ!$D$33:$D$776,СВЦЭМ!$A$33:$A$776,$A89,СВЦЭМ!$B$33:$B$776,I$79)+'СЕТ СН'!$H$11+СВЦЭМ!$D$10+'СЕТ СН'!$H$6-'СЕТ СН'!$H$23</f>
        <v>1071.6450822700001</v>
      </c>
      <c r="J89" s="36">
        <f>SUMIFS(СВЦЭМ!$D$33:$D$776,СВЦЭМ!$A$33:$A$776,$A89,СВЦЭМ!$B$33:$B$776,J$79)+'СЕТ СН'!$H$11+СВЦЭМ!$D$10+'СЕТ СН'!$H$6-'СЕТ СН'!$H$23</f>
        <v>1043.0744562300001</v>
      </c>
      <c r="K89" s="36">
        <f>SUMIFS(СВЦЭМ!$D$33:$D$776,СВЦЭМ!$A$33:$A$776,$A89,СВЦЭМ!$B$33:$B$776,K$79)+'СЕТ СН'!$H$11+СВЦЭМ!$D$10+'СЕТ СН'!$H$6-'СЕТ СН'!$H$23</f>
        <v>1019.97955052</v>
      </c>
      <c r="L89" s="36">
        <f>SUMIFS(СВЦЭМ!$D$33:$D$776,СВЦЭМ!$A$33:$A$776,$A89,СВЦЭМ!$B$33:$B$776,L$79)+'СЕТ СН'!$H$11+СВЦЭМ!$D$10+'СЕТ СН'!$H$6-'СЕТ СН'!$H$23</f>
        <v>1029.6252164800001</v>
      </c>
      <c r="M89" s="36">
        <f>SUMIFS(СВЦЭМ!$D$33:$D$776,СВЦЭМ!$A$33:$A$776,$A89,СВЦЭМ!$B$33:$B$776,M$79)+'СЕТ СН'!$H$11+СВЦЭМ!$D$10+'СЕТ СН'!$H$6-'СЕТ СН'!$H$23</f>
        <v>1040.35945904</v>
      </c>
      <c r="N89" s="36">
        <f>SUMIFS(СВЦЭМ!$D$33:$D$776,СВЦЭМ!$A$33:$A$776,$A89,СВЦЭМ!$B$33:$B$776,N$79)+'СЕТ СН'!$H$11+СВЦЭМ!$D$10+'СЕТ СН'!$H$6-'СЕТ СН'!$H$23</f>
        <v>1057.10435332</v>
      </c>
      <c r="O89" s="36">
        <f>SUMIFS(СВЦЭМ!$D$33:$D$776,СВЦЭМ!$A$33:$A$776,$A89,СВЦЭМ!$B$33:$B$776,O$79)+'СЕТ СН'!$H$11+СВЦЭМ!$D$10+'СЕТ СН'!$H$6-'СЕТ СН'!$H$23</f>
        <v>1074.1345222800001</v>
      </c>
      <c r="P89" s="36">
        <f>SUMIFS(СВЦЭМ!$D$33:$D$776,СВЦЭМ!$A$33:$A$776,$A89,СВЦЭМ!$B$33:$B$776,P$79)+'СЕТ СН'!$H$11+СВЦЭМ!$D$10+'СЕТ СН'!$H$6-'СЕТ СН'!$H$23</f>
        <v>1083.2585658400001</v>
      </c>
      <c r="Q89" s="36">
        <f>SUMIFS(СВЦЭМ!$D$33:$D$776,СВЦЭМ!$A$33:$A$776,$A89,СВЦЭМ!$B$33:$B$776,Q$79)+'СЕТ СН'!$H$11+СВЦЭМ!$D$10+'СЕТ СН'!$H$6-'СЕТ СН'!$H$23</f>
        <v>1089.47431368</v>
      </c>
      <c r="R89" s="36">
        <f>SUMIFS(СВЦЭМ!$D$33:$D$776,СВЦЭМ!$A$33:$A$776,$A89,СВЦЭМ!$B$33:$B$776,R$79)+'СЕТ СН'!$H$11+СВЦЭМ!$D$10+'СЕТ СН'!$H$6-'СЕТ СН'!$H$23</f>
        <v>1091.3263279300002</v>
      </c>
      <c r="S89" s="36">
        <f>SUMIFS(СВЦЭМ!$D$33:$D$776,СВЦЭМ!$A$33:$A$776,$A89,СВЦЭМ!$B$33:$B$776,S$79)+'СЕТ СН'!$H$11+СВЦЭМ!$D$10+'СЕТ СН'!$H$6-'СЕТ СН'!$H$23</f>
        <v>1080.2595173500001</v>
      </c>
      <c r="T89" s="36">
        <f>SUMIFS(СВЦЭМ!$D$33:$D$776,СВЦЭМ!$A$33:$A$776,$A89,СВЦЭМ!$B$33:$B$776,T$79)+'СЕТ СН'!$H$11+СВЦЭМ!$D$10+'СЕТ СН'!$H$6-'СЕТ СН'!$H$23</f>
        <v>1051.2593459700001</v>
      </c>
      <c r="U89" s="36">
        <f>SUMIFS(СВЦЭМ!$D$33:$D$776,СВЦЭМ!$A$33:$A$776,$A89,СВЦЭМ!$B$33:$B$776,U$79)+'СЕТ СН'!$H$11+СВЦЭМ!$D$10+'СЕТ СН'!$H$6-'СЕТ СН'!$H$23</f>
        <v>1049.06991705</v>
      </c>
      <c r="V89" s="36">
        <f>SUMIFS(СВЦЭМ!$D$33:$D$776,СВЦЭМ!$A$33:$A$776,$A89,СВЦЭМ!$B$33:$B$776,V$79)+'СЕТ СН'!$H$11+СВЦЭМ!$D$10+'СЕТ СН'!$H$6-'СЕТ СН'!$H$23</f>
        <v>1056.5867060099999</v>
      </c>
      <c r="W89" s="36">
        <f>SUMIFS(СВЦЭМ!$D$33:$D$776,СВЦЭМ!$A$33:$A$776,$A89,СВЦЭМ!$B$33:$B$776,W$79)+'СЕТ СН'!$H$11+СВЦЭМ!$D$10+'СЕТ СН'!$H$6-'СЕТ СН'!$H$23</f>
        <v>1068.556163</v>
      </c>
      <c r="X89" s="36">
        <f>SUMIFS(СВЦЭМ!$D$33:$D$776,СВЦЭМ!$A$33:$A$776,$A89,СВЦЭМ!$B$33:$B$776,X$79)+'СЕТ СН'!$H$11+СВЦЭМ!$D$10+'СЕТ СН'!$H$6-'СЕТ СН'!$H$23</f>
        <v>1084.74893499</v>
      </c>
      <c r="Y89" s="36">
        <f>SUMIFS(СВЦЭМ!$D$33:$D$776,СВЦЭМ!$A$33:$A$776,$A89,СВЦЭМ!$B$33:$B$776,Y$79)+'СЕТ СН'!$H$11+СВЦЭМ!$D$10+'СЕТ СН'!$H$6-'СЕТ СН'!$H$23</f>
        <v>1096.0740361000001</v>
      </c>
    </row>
    <row r="90" spans="1:25" ht="15.75" x14ac:dyDescent="0.2">
      <c r="A90" s="35">
        <f t="shared" si="2"/>
        <v>43872</v>
      </c>
      <c r="B90" s="36">
        <f>SUMIFS(СВЦЭМ!$D$33:$D$776,СВЦЭМ!$A$33:$A$776,$A90,СВЦЭМ!$B$33:$B$776,B$79)+'СЕТ СН'!$H$11+СВЦЭМ!$D$10+'СЕТ СН'!$H$6-'СЕТ СН'!$H$23</f>
        <v>1089.13418538</v>
      </c>
      <c r="C90" s="36">
        <f>SUMIFS(СВЦЭМ!$D$33:$D$776,СВЦЭМ!$A$33:$A$776,$A90,СВЦЭМ!$B$33:$B$776,C$79)+'СЕТ СН'!$H$11+СВЦЭМ!$D$10+'СЕТ СН'!$H$6-'СЕТ СН'!$H$23</f>
        <v>1109.7435789000001</v>
      </c>
      <c r="D90" s="36">
        <f>SUMIFS(СВЦЭМ!$D$33:$D$776,СВЦЭМ!$A$33:$A$776,$A90,СВЦЭМ!$B$33:$B$776,D$79)+'СЕТ СН'!$H$11+СВЦЭМ!$D$10+'СЕТ СН'!$H$6-'СЕТ СН'!$H$23</f>
        <v>1119.3571254800001</v>
      </c>
      <c r="E90" s="36">
        <f>SUMIFS(СВЦЭМ!$D$33:$D$776,СВЦЭМ!$A$33:$A$776,$A90,СВЦЭМ!$B$33:$B$776,E$79)+'СЕТ СН'!$H$11+СВЦЭМ!$D$10+'СЕТ СН'!$H$6-'СЕТ СН'!$H$23</f>
        <v>1121.68575646</v>
      </c>
      <c r="F90" s="36">
        <f>SUMIFS(СВЦЭМ!$D$33:$D$776,СВЦЭМ!$A$33:$A$776,$A90,СВЦЭМ!$B$33:$B$776,F$79)+'СЕТ СН'!$H$11+СВЦЭМ!$D$10+'СЕТ СН'!$H$6-'СЕТ СН'!$H$23</f>
        <v>1113.54374164</v>
      </c>
      <c r="G90" s="36">
        <f>SUMIFS(СВЦЭМ!$D$33:$D$776,СВЦЭМ!$A$33:$A$776,$A90,СВЦЭМ!$B$33:$B$776,G$79)+'СЕТ СН'!$H$11+СВЦЭМ!$D$10+'СЕТ СН'!$H$6-'СЕТ СН'!$H$23</f>
        <v>1097.3891914400001</v>
      </c>
      <c r="H90" s="36">
        <f>SUMIFS(СВЦЭМ!$D$33:$D$776,СВЦЭМ!$A$33:$A$776,$A90,СВЦЭМ!$B$33:$B$776,H$79)+'СЕТ СН'!$H$11+СВЦЭМ!$D$10+'СЕТ СН'!$H$6-'СЕТ СН'!$H$23</f>
        <v>1070.96757656</v>
      </c>
      <c r="I90" s="36">
        <f>SUMIFS(СВЦЭМ!$D$33:$D$776,СВЦЭМ!$A$33:$A$776,$A90,СВЦЭМ!$B$33:$B$776,I$79)+'СЕТ СН'!$H$11+СВЦЭМ!$D$10+'СЕТ СН'!$H$6-'СЕТ СН'!$H$23</f>
        <v>1042.33677147</v>
      </c>
      <c r="J90" s="36">
        <f>SUMIFS(СВЦЭМ!$D$33:$D$776,СВЦЭМ!$A$33:$A$776,$A90,СВЦЭМ!$B$33:$B$776,J$79)+'СЕТ СН'!$H$11+СВЦЭМ!$D$10+'СЕТ СН'!$H$6-'СЕТ СН'!$H$23</f>
        <v>1024.24113134</v>
      </c>
      <c r="K90" s="36">
        <f>SUMIFS(СВЦЭМ!$D$33:$D$776,СВЦЭМ!$A$33:$A$776,$A90,СВЦЭМ!$B$33:$B$776,K$79)+'СЕТ СН'!$H$11+СВЦЭМ!$D$10+'СЕТ СН'!$H$6-'СЕТ СН'!$H$23</f>
        <v>1007.9316165400001</v>
      </c>
      <c r="L90" s="36">
        <f>SUMIFS(СВЦЭМ!$D$33:$D$776,СВЦЭМ!$A$33:$A$776,$A90,СВЦЭМ!$B$33:$B$776,L$79)+'СЕТ СН'!$H$11+СВЦЭМ!$D$10+'СЕТ СН'!$H$6-'СЕТ СН'!$H$23</f>
        <v>1017.5828250900001</v>
      </c>
      <c r="M90" s="36">
        <f>SUMIFS(СВЦЭМ!$D$33:$D$776,СВЦЭМ!$A$33:$A$776,$A90,СВЦЭМ!$B$33:$B$776,M$79)+'СЕТ СН'!$H$11+СВЦЭМ!$D$10+'СЕТ СН'!$H$6-'СЕТ СН'!$H$23</f>
        <v>1034.4052436300001</v>
      </c>
      <c r="N90" s="36">
        <f>SUMIFS(СВЦЭМ!$D$33:$D$776,СВЦЭМ!$A$33:$A$776,$A90,СВЦЭМ!$B$33:$B$776,N$79)+'СЕТ СН'!$H$11+СВЦЭМ!$D$10+'СЕТ СН'!$H$6-'СЕТ СН'!$H$23</f>
        <v>1053.8674233700001</v>
      </c>
      <c r="O90" s="36">
        <f>SUMIFS(СВЦЭМ!$D$33:$D$776,СВЦЭМ!$A$33:$A$776,$A90,СВЦЭМ!$B$33:$B$776,O$79)+'СЕТ СН'!$H$11+СВЦЭМ!$D$10+'СЕТ СН'!$H$6-'СЕТ СН'!$H$23</f>
        <v>1083.0706928900001</v>
      </c>
      <c r="P90" s="36">
        <f>SUMIFS(СВЦЭМ!$D$33:$D$776,СВЦЭМ!$A$33:$A$776,$A90,СВЦЭМ!$B$33:$B$776,P$79)+'СЕТ СН'!$H$11+СВЦЭМ!$D$10+'СЕТ СН'!$H$6-'СЕТ СН'!$H$23</f>
        <v>1103.0152423900001</v>
      </c>
      <c r="Q90" s="36">
        <f>SUMIFS(СВЦЭМ!$D$33:$D$776,СВЦЭМ!$A$33:$A$776,$A90,СВЦЭМ!$B$33:$B$776,Q$79)+'СЕТ СН'!$H$11+СВЦЭМ!$D$10+'СЕТ СН'!$H$6-'СЕТ СН'!$H$23</f>
        <v>1112.0598742100001</v>
      </c>
      <c r="R90" s="36">
        <f>SUMIFS(СВЦЭМ!$D$33:$D$776,СВЦЭМ!$A$33:$A$776,$A90,СВЦЭМ!$B$33:$B$776,R$79)+'СЕТ СН'!$H$11+СВЦЭМ!$D$10+'СЕТ СН'!$H$6-'СЕТ СН'!$H$23</f>
        <v>1092.0321566500002</v>
      </c>
      <c r="S90" s="36">
        <f>SUMIFS(СВЦЭМ!$D$33:$D$776,СВЦЭМ!$A$33:$A$776,$A90,СВЦЭМ!$B$33:$B$776,S$79)+'СЕТ СН'!$H$11+СВЦЭМ!$D$10+'СЕТ СН'!$H$6-'СЕТ СН'!$H$23</f>
        <v>1066.6259739100001</v>
      </c>
      <c r="T90" s="36">
        <f>SUMIFS(СВЦЭМ!$D$33:$D$776,СВЦЭМ!$A$33:$A$776,$A90,СВЦЭМ!$B$33:$B$776,T$79)+'СЕТ СН'!$H$11+СВЦЭМ!$D$10+'СЕТ СН'!$H$6-'СЕТ СН'!$H$23</f>
        <v>1042.77816224</v>
      </c>
      <c r="U90" s="36">
        <f>SUMIFS(СВЦЭМ!$D$33:$D$776,СВЦЭМ!$A$33:$A$776,$A90,СВЦЭМ!$B$33:$B$776,U$79)+'СЕТ СН'!$H$11+СВЦЭМ!$D$10+'СЕТ СН'!$H$6-'СЕТ СН'!$H$23</f>
        <v>1038.76304379</v>
      </c>
      <c r="V90" s="36">
        <f>SUMIFS(СВЦЭМ!$D$33:$D$776,СВЦЭМ!$A$33:$A$776,$A90,СВЦЭМ!$B$33:$B$776,V$79)+'СЕТ СН'!$H$11+СВЦЭМ!$D$10+'СЕТ СН'!$H$6-'СЕТ СН'!$H$23</f>
        <v>1042.12138848</v>
      </c>
      <c r="W90" s="36">
        <f>SUMIFS(СВЦЭМ!$D$33:$D$776,СВЦЭМ!$A$33:$A$776,$A90,СВЦЭМ!$B$33:$B$776,W$79)+'СЕТ СН'!$H$11+СВЦЭМ!$D$10+'СЕТ СН'!$H$6-'СЕТ СН'!$H$23</f>
        <v>1057.31512729</v>
      </c>
      <c r="X90" s="36">
        <f>SUMIFS(СВЦЭМ!$D$33:$D$776,СВЦЭМ!$A$33:$A$776,$A90,СВЦЭМ!$B$33:$B$776,X$79)+'СЕТ СН'!$H$11+СВЦЭМ!$D$10+'СЕТ СН'!$H$6-'СЕТ СН'!$H$23</f>
        <v>1069.01198357</v>
      </c>
      <c r="Y90" s="36">
        <f>SUMIFS(СВЦЭМ!$D$33:$D$776,СВЦЭМ!$A$33:$A$776,$A90,СВЦЭМ!$B$33:$B$776,Y$79)+'СЕТ СН'!$H$11+СВЦЭМ!$D$10+'СЕТ СН'!$H$6-'СЕТ СН'!$H$23</f>
        <v>1070.72442538</v>
      </c>
    </row>
    <row r="91" spans="1:25" ht="15.75" x14ac:dyDescent="0.2">
      <c r="A91" s="35">
        <f t="shared" si="2"/>
        <v>43873</v>
      </c>
      <c r="B91" s="36">
        <f>SUMIFS(СВЦЭМ!$D$33:$D$776,СВЦЭМ!$A$33:$A$776,$A91,СВЦЭМ!$B$33:$B$776,B$79)+'СЕТ СН'!$H$11+СВЦЭМ!$D$10+'СЕТ СН'!$H$6-'СЕТ СН'!$H$23</f>
        <v>1076.84309908</v>
      </c>
      <c r="C91" s="36">
        <f>SUMIFS(СВЦЭМ!$D$33:$D$776,СВЦЭМ!$A$33:$A$776,$A91,СВЦЭМ!$B$33:$B$776,C$79)+'СЕТ СН'!$H$11+СВЦЭМ!$D$10+'СЕТ СН'!$H$6-'СЕТ СН'!$H$23</f>
        <v>1067.42885998</v>
      </c>
      <c r="D91" s="36">
        <f>SUMIFS(СВЦЭМ!$D$33:$D$776,СВЦЭМ!$A$33:$A$776,$A91,СВЦЭМ!$B$33:$B$776,D$79)+'СЕТ СН'!$H$11+СВЦЭМ!$D$10+'СЕТ СН'!$H$6-'СЕТ СН'!$H$23</f>
        <v>1082.6869354100002</v>
      </c>
      <c r="E91" s="36">
        <f>SUMIFS(СВЦЭМ!$D$33:$D$776,СВЦЭМ!$A$33:$A$776,$A91,СВЦЭМ!$B$33:$B$776,E$79)+'СЕТ СН'!$H$11+СВЦЭМ!$D$10+'СЕТ СН'!$H$6-'СЕТ СН'!$H$23</f>
        <v>1086.1358857600001</v>
      </c>
      <c r="F91" s="36">
        <f>SUMIFS(СВЦЭМ!$D$33:$D$776,СВЦЭМ!$A$33:$A$776,$A91,СВЦЭМ!$B$33:$B$776,F$79)+'СЕТ СН'!$H$11+СВЦЭМ!$D$10+'СЕТ СН'!$H$6-'СЕТ СН'!$H$23</f>
        <v>1081.8575609700001</v>
      </c>
      <c r="G91" s="36">
        <f>SUMIFS(СВЦЭМ!$D$33:$D$776,СВЦЭМ!$A$33:$A$776,$A91,СВЦЭМ!$B$33:$B$776,G$79)+'СЕТ СН'!$H$11+СВЦЭМ!$D$10+'СЕТ СН'!$H$6-'СЕТ СН'!$H$23</f>
        <v>1070.5585658500002</v>
      </c>
      <c r="H91" s="36">
        <f>SUMIFS(СВЦЭМ!$D$33:$D$776,СВЦЭМ!$A$33:$A$776,$A91,СВЦЭМ!$B$33:$B$776,H$79)+'СЕТ СН'!$H$11+СВЦЭМ!$D$10+'СЕТ СН'!$H$6-'СЕТ СН'!$H$23</f>
        <v>1044.47721843</v>
      </c>
      <c r="I91" s="36">
        <f>SUMIFS(СВЦЭМ!$D$33:$D$776,СВЦЭМ!$A$33:$A$776,$A91,СВЦЭМ!$B$33:$B$776,I$79)+'СЕТ СН'!$H$11+СВЦЭМ!$D$10+'СЕТ СН'!$H$6-'СЕТ СН'!$H$23</f>
        <v>1033.41904866</v>
      </c>
      <c r="J91" s="36">
        <f>SUMIFS(СВЦЭМ!$D$33:$D$776,СВЦЭМ!$A$33:$A$776,$A91,СВЦЭМ!$B$33:$B$776,J$79)+'СЕТ СН'!$H$11+СВЦЭМ!$D$10+'СЕТ СН'!$H$6-'СЕТ СН'!$H$23</f>
        <v>1046.4037143400001</v>
      </c>
      <c r="K91" s="36">
        <f>SUMIFS(СВЦЭМ!$D$33:$D$776,СВЦЭМ!$A$33:$A$776,$A91,СВЦЭМ!$B$33:$B$776,K$79)+'СЕТ СН'!$H$11+СВЦЭМ!$D$10+'СЕТ СН'!$H$6-'СЕТ СН'!$H$23</f>
        <v>1053.34579278</v>
      </c>
      <c r="L91" s="36">
        <f>SUMIFS(СВЦЭМ!$D$33:$D$776,СВЦЭМ!$A$33:$A$776,$A91,СВЦЭМ!$B$33:$B$776,L$79)+'СЕТ СН'!$H$11+СВЦЭМ!$D$10+'СЕТ СН'!$H$6-'СЕТ СН'!$H$23</f>
        <v>1049.7231191200001</v>
      </c>
      <c r="M91" s="36">
        <f>SUMIFS(СВЦЭМ!$D$33:$D$776,СВЦЭМ!$A$33:$A$776,$A91,СВЦЭМ!$B$33:$B$776,M$79)+'СЕТ СН'!$H$11+СВЦЭМ!$D$10+'СЕТ СН'!$H$6-'СЕТ СН'!$H$23</f>
        <v>1034.34607557</v>
      </c>
      <c r="N91" s="36">
        <f>SUMIFS(СВЦЭМ!$D$33:$D$776,СВЦЭМ!$A$33:$A$776,$A91,СВЦЭМ!$B$33:$B$776,N$79)+'СЕТ СН'!$H$11+СВЦЭМ!$D$10+'СЕТ СН'!$H$6-'СЕТ СН'!$H$23</f>
        <v>1031.38767573</v>
      </c>
      <c r="O91" s="36">
        <f>SUMIFS(СВЦЭМ!$D$33:$D$776,СВЦЭМ!$A$33:$A$776,$A91,СВЦЭМ!$B$33:$B$776,O$79)+'СЕТ СН'!$H$11+СВЦЭМ!$D$10+'СЕТ СН'!$H$6-'СЕТ СН'!$H$23</f>
        <v>1031.9971981799999</v>
      </c>
      <c r="P91" s="36">
        <f>SUMIFS(СВЦЭМ!$D$33:$D$776,СВЦЭМ!$A$33:$A$776,$A91,СВЦЭМ!$B$33:$B$776,P$79)+'СЕТ СН'!$H$11+СВЦЭМ!$D$10+'СЕТ СН'!$H$6-'СЕТ СН'!$H$23</f>
        <v>1030.5399375500001</v>
      </c>
      <c r="Q91" s="36">
        <f>SUMIFS(СВЦЭМ!$D$33:$D$776,СВЦЭМ!$A$33:$A$776,$A91,СВЦЭМ!$B$33:$B$776,Q$79)+'СЕТ СН'!$H$11+СВЦЭМ!$D$10+'СЕТ СН'!$H$6-'СЕТ СН'!$H$23</f>
        <v>1028.1801094800001</v>
      </c>
      <c r="R91" s="36">
        <f>SUMIFS(СВЦЭМ!$D$33:$D$776,СВЦЭМ!$A$33:$A$776,$A91,СВЦЭМ!$B$33:$B$776,R$79)+'СЕТ СН'!$H$11+СВЦЭМ!$D$10+'СЕТ СН'!$H$6-'СЕТ СН'!$H$23</f>
        <v>1026.3901322000002</v>
      </c>
      <c r="S91" s="36">
        <f>SUMIFS(СВЦЭМ!$D$33:$D$776,СВЦЭМ!$A$33:$A$776,$A91,СВЦЭМ!$B$33:$B$776,S$79)+'СЕТ СН'!$H$11+СВЦЭМ!$D$10+'СЕТ СН'!$H$6-'СЕТ СН'!$H$23</f>
        <v>1029.60549079</v>
      </c>
      <c r="T91" s="36">
        <f>SUMIFS(СВЦЭМ!$D$33:$D$776,СВЦЭМ!$A$33:$A$776,$A91,СВЦЭМ!$B$33:$B$776,T$79)+'СЕТ СН'!$H$11+СВЦЭМ!$D$10+'СЕТ СН'!$H$6-'СЕТ СН'!$H$23</f>
        <v>1033.6583866600001</v>
      </c>
      <c r="U91" s="36">
        <f>SUMIFS(СВЦЭМ!$D$33:$D$776,СВЦЭМ!$A$33:$A$776,$A91,СВЦЭМ!$B$33:$B$776,U$79)+'СЕТ СН'!$H$11+СВЦЭМ!$D$10+'СЕТ СН'!$H$6-'СЕТ СН'!$H$23</f>
        <v>1040.6353472600001</v>
      </c>
      <c r="V91" s="36">
        <f>SUMIFS(СВЦЭМ!$D$33:$D$776,СВЦЭМ!$A$33:$A$776,$A91,СВЦЭМ!$B$33:$B$776,V$79)+'СЕТ СН'!$H$11+СВЦЭМ!$D$10+'СЕТ СН'!$H$6-'СЕТ СН'!$H$23</f>
        <v>1024.1365410400001</v>
      </c>
      <c r="W91" s="36">
        <f>SUMIFS(СВЦЭМ!$D$33:$D$776,СВЦЭМ!$A$33:$A$776,$A91,СВЦЭМ!$B$33:$B$776,W$79)+'СЕТ СН'!$H$11+СВЦЭМ!$D$10+'СЕТ СН'!$H$6-'СЕТ СН'!$H$23</f>
        <v>1026.6197868500001</v>
      </c>
      <c r="X91" s="36">
        <f>SUMIFS(СВЦЭМ!$D$33:$D$776,СВЦЭМ!$A$33:$A$776,$A91,СВЦЭМ!$B$33:$B$776,X$79)+'СЕТ СН'!$H$11+СВЦЭМ!$D$10+'СЕТ СН'!$H$6-'СЕТ СН'!$H$23</f>
        <v>1016.0449829500001</v>
      </c>
      <c r="Y91" s="36">
        <f>SUMIFS(СВЦЭМ!$D$33:$D$776,СВЦЭМ!$A$33:$A$776,$A91,СВЦЭМ!$B$33:$B$776,Y$79)+'СЕТ СН'!$H$11+СВЦЭМ!$D$10+'СЕТ СН'!$H$6-'СЕТ СН'!$H$23</f>
        <v>1011.39553004</v>
      </c>
    </row>
    <row r="92" spans="1:25" ht="15.75" x14ac:dyDescent="0.2">
      <c r="A92" s="35">
        <f t="shared" si="2"/>
        <v>43874</v>
      </c>
      <c r="B92" s="36">
        <f>SUMIFS(СВЦЭМ!$D$33:$D$776,СВЦЭМ!$A$33:$A$776,$A92,СВЦЭМ!$B$33:$B$776,B$79)+'СЕТ СН'!$H$11+СВЦЭМ!$D$10+'СЕТ СН'!$H$6-'СЕТ СН'!$H$23</f>
        <v>1051.9323243700001</v>
      </c>
      <c r="C92" s="36">
        <f>SUMIFS(СВЦЭМ!$D$33:$D$776,СВЦЭМ!$A$33:$A$776,$A92,СВЦЭМ!$B$33:$B$776,C$79)+'СЕТ СН'!$H$11+СВЦЭМ!$D$10+'СЕТ СН'!$H$6-'СЕТ СН'!$H$23</f>
        <v>1068.9161376900001</v>
      </c>
      <c r="D92" s="36">
        <f>SUMIFS(СВЦЭМ!$D$33:$D$776,СВЦЭМ!$A$33:$A$776,$A92,СВЦЭМ!$B$33:$B$776,D$79)+'СЕТ СН'!$H$11+СВЦЭМ!$D$10+'СЕТ СН'!$H$6-'СЕТ СН'!$H$23</f>
        <v>1081.1622779500001</v>
      </c>
      <c r="E92" s="36">
        <f>SUMIFS(СВЦЭМ!$D$33:$D$776,СВЦЭМ!$A$33:$A$776,$A92,СВЦЭМ!$B$33:$B$776,E$79)+'СЕТ СН'!$H$11+СВЦЭМ!$D$10+'СЕТ СН'!$H$6-'СЕТ СН'!$H$23</f>
        <v>1091.45521519</v>
      </c>
      <c r="F92" s="36">
        <f>SUMIFS(СВЦЭМ!$D$33:$D$776,СВЦЭМ!$A$33:$A$776,$A92,СВЦЭМ!$B$33:$B$776,F$79)+'СЕТ СН'!$H$11+СВЦЭМ!$D$10+'СЕТ СН'!$H$6-'СЕТ СН'!$H$23</f>
        <v>1086.7250911900001</v>
      </c>
      <c r="G92" s="36">
        <f>SUMIFS(СВЦЭМ!$D$33:$D$776,СВЦЭМ!$A$33:$A$776,$A92,СВЦЭМ!$B$33:$B$776,G$79)+'СЕТ СН'!$H$11+СВЦЭМ!$D$10+'СЕТ СН'!$H$6-'СЕТ СН'!$H$23</f>
        <v>1075.7854269500001</v>
      </c>
      <c r="H92" s="36">
        <f>SUMIFS(СВЦЭМ!$D$33:$D$776,СВЦЭМ!$A$33:$A$776,$A92,СВЦЭМ!$B$33:$B$776,H$79)+'СЕТ СН'!$H$11+СВЦЭМ!$D$10+'СЕТ СН'!$H$6-'СЕТ СН'!$H$23</f>
        <v>1052.5936204500001</v>
      </c>
      <c r="I92" s="36">
        <f>SUMIFS(СВЦЭМ!$D$33:$D$776,СВЦЭМ!$A$33:$A$776,$A92,СВЦЭМ!$B$33:$B$776,I$79)+'СЕТ СН'!$H$11+СВЦЭМ!$D$10+'СЕТ СН'!$H$6-'СЕТ СН'!$H$23</f>
        <v>1030.68415725</v>
      </c>
      <c r="J92" s="36">
        <f>SUMIFS(СВЦЭМ!$D$33:$D$776,СВЦЭМ!$A$33:$A$776,$A92,СВЦЭМ!$B$33:$B$776,J$79)+'СЕТ СН'!$H$11+СВЦЭМ!$D$10+'СЕТ СН'!$H$6-'СЕТ СН'!$H$23</f>
        <v>1026.7005047600001</v>
      </c>
      <c r="K92" s="36">
        <f>SUMIFS(СВЦЭМ!$D$33:$D$776,СВЦЭМ!$A$33:$A$776,$A92,СВЦЭМ!$B$33:$B$776,K$79)+'СЕТ СН'!$H$11+СВЦЭМ!$D$10+'СЕТ СН'!$H$6-'СЕТ СН'!$H$23</f>
        <v>1011.6493978200001</v>
      </c>
      <c r="L92" s="36">
        <f>SUMIFS(СВЦЭМ!$D$33:$D$776,СВЦЭМ!$A$33:$A$776,$A92,СВЦЭМ!$B$33:$B$776,L$79)+'СЕТ СН'!$H$11+СВЦЭМ!$D$10+'СЕТ СН'!$H$6-'СЕТ СН'!$H$23</f>
        <v>1008.56190272</v>
      </c>
      <c r="M92" s="36">
        <f>SUMIFS(СВЦЭМ!$D$33:$D$776,СВЦЭМ!$A$33:$A$776,$A92,СВЦЭМ!$B$33:$B$776,M$79)+'СЕТ СН'!$H$11+СВЦЭМ!$D$10+'СЕТ СН'!$H$6-'СЕТ СН'!$H$23</f>
        <v>1018.70868144</v>
      </c>
      <c r="N92" s="36">
        <f>SUMIFS(СВЦЭМ!$D$33:$D$776,СВЦЭМ!$A$33:$A$776,$A92,СВЦЭМ!$B$33:$B$776,N$79)+'СЕТ СН'!$H$11+СВЦЭМ!$D$10+'СЕТ СН'!$H$6-'СЕТ СН'!$H$23</f>
        <v>1038.4559854300001</v>
      </c>
      <c r="O92" s="36">
        <f>SUMIFS(СВЦЭМ!$D$33:$D$776,СВЦЭМ!$A$33:$A$776,$A92,СВЦЭМ!$B$33:$B$776,O$79)+'СЕТ СН'!$H$11+СВЦЭМ!$D$10+'СЕТ СН'!$H$6-'СЕТ СН'!$H$23</f>
        <v>1045.4264981700001</v>
      </c>
      <c r="P92" s="36">
        <f>SUMIFS(СВЦЭМ!$D$33:$D$776,СВЦЭМ!$A$33:$A$776,$A92,СВЦЭМ!$B$33:$B$776,P$79)+'СЕТ СН'!$H$11+СВЦЭМ!$D$10+'СЕТ СН'!$H$6-'СЕТ СН'!$H$23</f>
        <v>1050.6555078000001</v>
      </c>
      <c r="Q92" s="36">
        <f>SUMIFS(СВЦЭМ!$D$33:$D$776,СВЦЭМ!$A$33:$A$776,$A92,СВЦЭМ!$B$33:$B$776,Q$79)+'СЕТ СН'!$H$11+СВЦЭМ!$D$10+'СЕТ СН'!$H$6-'СЕТ СН'!$H$23</f>
        <v>1052.9113474600001</v>
      </c>
      <c r="R92" s="36">
        <f>SUMIFS(СВЦЭМ!$D$33:$D$776,СВЦЭМ!$A$33:$A$776,$A92,СВЦЭМ!$B$33:$B$776,R$79)+'СЕТ СН'!$H$11+СВЦЭМ!$D$10+'СЕТ СН'!$H$6-'СЕТ СН'!$H$23</f>
        <v>1052.79713797</v>
      </c>
      <c r="S92" s="36">
        <f>SUMIFS(СВЦЭМ!$D$33:$D$776,СВЦЭМ!$A$33:$A$776,$A92,СВЦЭМ!$B$33:$B$776,S$79)+'СЕТ СН'!$H$11+СВЦЭМ!$D$10+'СЕТ СН'!$H$6-'СЕТ СН'!$H$23</f>
        <v>1038.4231750400002</v>
      </c>
      <c r="T92" s="36">
        <f>SUMIFS(СВЦЭМ!$D$33:$D$776,СВЦЭМ!$A$33:$A$776,$A92,СВЦЭМ!$B$33:$B$776,T$79)+'СЕТ СН'!$H$11+СВЦЭМ!$D$10+'СЕТ СН'!$H$6-'СЕТ СН'!$H$23</f>
        <v>1003.8131825400001</v>
      </c>
      <c r="U92" s="36">
        <f>SUMIFS(СВЦЭМ!$D$33:$D$776,СВЦЭМ!$A$33:$A$776,$A92,СВЦЭМ!$B$33:$B$776,U$79)+'СЕТ СН'!$H$11+СВЦЭМ!$D$10+'СЕТ СН'!$H$6-'СЕТ СН'!$H$23</f>
        <v>994.94845181000005</v>
      </c>
      <c r="V92" s="36">
        <f>SUMIFS(СВЦЭМ!$D$33:$D$776,СВЦЭМ!$A$33:$A$776,$A92,СВЦЭМ!$B$33:$B$776,V$79)+'СЕТ СН'!$H$11+СВЦЭМ!$D$10+'СЕТ СН'!$H$6-'СЕТ СН'!$H$23</f>
        <v>989.84612764000008</v>
      </c>
      <c r="W92" s="36">
        <f>SUMIFS(СВЦЭМ!$D$33:$D$776,СВЦЭМ!$A$33:$A$776,$A92,СВЦЭМ!$B$33:$B$776,W$79)+'СЕТ СН'!$H$11+СВЦЭМ!$D$10+'СЕТ СН'!$H$6-'СЕТ СН'!$H$23</f>
        <v>1007.0501945999999</v>
      </c>
      <c r="X92" s="36">
        <f>SUMIFS(СВЦЭМ!$D$33:$D$776,СВЦЭМ!$A$33:$A$776,$A92,СВЦЭМ!$B$33:$B$776,X$79)+'СЕТ СН'!$H$11+СВЦЭМ!$D$10+'СЕТ СН'!$H$6-'СЕТ СН'!$H$23</f>
        <v>1019.0931477200002</v>
      </c>
      <c r="Y92" s="36">
        <f>SUMIFS(СВЦЭМ!$D$33:$D$776,СВЦЭМ!$A$33:$A$776,$A92,СВЦЭМ!$B$33:$B$776,Y$79)+'СЕТ СН'!$H$11+СВЦЭМ!$D$10+'СЕТ СН'!$H$6-'СЕТ СН'!$H$23</f>
        <v>1040.2171959700001</v>
      </c>
    </row>
    <row r="93" spans="1:25" ht="15.75" x14ac:dyDescent="0.2">
      <c r="A93" s="35">
        <f t="shared" si="2"/>
        <v>43875</v>
      </c>
      <c r="B93" s="36">
        <f>SUMIFS(СВЦЭМ!$D$33:$D$776,СВЦЭМ!$A$33:$A$776,$A93,СВЦЭМ!$B$33:$B$776,B$79)+'СЕТ СН'!$H$11+СВЦЭМ!$D$10+'СЕТ СН'!$H$6-'СЕТ СН'!$H$23</f>
        <v>1065.4830406200001</v>
      </c>
      <c r="C93" s="36">
        <f>SUMIFS(СВЦЭМ!$D$33:$D$776,СВЦЭМ!$A$33:$A$776,$A93,СВЦЭМ!$B$33:$B$776,C$79)+'СЕТ СН'!$H$11+СВЦЭМ!$D$10+'СЕТ СН'!$H$6-'СЕТ СН'!$H$23</f>
        <v>1083.00612073</v>
      </c>
      <c r="D93" s="36">
        <f>SUMIFS(СВЦЭМ!$D$33:$D$776,СВЦЭМ!$A$33:$A$776,$A93,СВЦЭМ!$B$33:$B$776,D$79)+'СЕТ СН'!$H$11+СВЦЭМ!$D$10+'СЕТ СН'!$H$6-'СЕТ СН'!$H$23</f>
        <v>1098.8951333699999</v>
      </c>
      <c r="E93" s="36">
        <f>SUMIFS(СВЦЭМ!$D$33:$D$776,СВЦЭМ!$A$33:$A$776,$A93,СВЦЭМ!$B$33:$B$776,E$79)+'СЕТ СН'!$H$11+СВЦЭМ!$D$10+'СЕТ СН'!$H$6-'СЕТ СН'!$H$23</f>
        <v>1097.4187481500001</v>
      </c>
      <c r="F93" s="36">
        <f>SUMIFS(СВЦЭМ!$D$33:$D$776,СВЦЭМ!$A$33:$A$776,$A93,СВЦЭМ!$B$33:$B$776,F$79)+'СЕТ СН'!$H$11+СВЦЭМ!$D$10+'СЕТ СН'!$H$6-'СЕТ СН'!$H$23</f>
        <v>1092.8043763600001</v>
      </c>
      <c r="G93" s="36">
        <f>SUMIFS(СВЦЭМ!$D$33:$D$776,СВЦЭМ!$A$33:$A$776,$A93,СВЦЭМ!$B$33:$B$776,G$79)+'СЕТ СН'!$H$11+СВЦЭМ!$D$10+'СЕТ СН'!$H$6-'СЕТ СН'!$H$23</f>
        <v>1082.9697514</v>
      </c>
      <c r="H93" s="36">
        <f>SUMIFS(СВЦЭМ!$D$33:$D$776,СВЦЭМ!$A$33:$A$776,$A93,СВЦЭМ!$B$33:$B$776,H$79)+'СЕТ СН'!$H$11+СВЦЭМ!$D$10+'СЕТ СН'!$H$6-'СЕТ СН'!$H$23</f>
        <v>1053.8984059700001</v>
      </c>
      <c r="I93" s="36">
        <f>SUMIFS(СВЦЭМ!$D$33:$D$776,СВЦЭМ!$A$33:$A$776,$A93,СВЦЭМ!$B$33:$B$776,I$79)+'СЕТ СН'!$H$11+СВЦЭМ!$D$10+'СЕТ СН'!$H$6-'СЕТ СН'!$H$23</f>
        <v>1032.88347398</v>
      </c>
      <c r="J93" s="36">
        <f>SUMIFS(СВЦЭМ!$D$33:$D$776,СВЦЭМ!$A$33:$A$776,$A93,СВЦЭМ!$B$33:$B$776,J$79)+'СЕТ СН'!$H$11+СВЦЭМ!$D$10+'СЕТ СН'!$H$6-'СЕТ СН'!$H$23</f>
        <v>1018.77549598</v>
      </c>
      <c r="K93" s="36">
        <f>SUMIFS(СВЦЭМ!$D$33:$D$776,СВЦЭМ!$A$33:$A$776,$A93,СВЦЭМ!$B$33:$B$776,K$79)+'СЕТ СН'!$H$11+СВЦЭМ!$D$10+'СЕТ СН'!$H$6-'СЕТ СН'!$H$23</f>
        <v>1001.4215270700001</v>
      </c>
      <c r="L93" s="36">
        <f>SUMIFS(СВЦЭМ!$D$33:$D$776,СВЦЭМ!$A$33:$A$776,$A93,СВЦЭМ!$B$33:$B$776,L$79)+'СЕТ СН'!$H$11+СВЦЭМ!$D$10+'СЕТ СН'!$H$6-'СЕТ СН'!$H$23</f>
        <v>999.55178771999999</v>
      </c>
      <c r="M93" s="36">
        <f>SUMIFS(СВЦЭМ!$D$33:$D$776,СВЦЭМ!$A$33:$A$776,$A93,СВЦЭМ!$B$33:$B$776,M$79)+'СЕТ СН'!$H$11+СВЦЭМ!$D$10+'СЕТ СН'!$H$6-'СЕТ СН'!$H$23</f>
        <v>999.53183299000011</v>
      </c>
      <c r="N93" s="36">
        <f>SUMIFS(СВЦЭМ!$D$33:$D$776,СВЦЭМ!$A$33:$A$776,$A93,СВЦЭМ!$B$33:$B$776,N$79)+'СЕТ СН'!$H$11+СВЦЭМ!$D$10+'СЕТ СН'!$H$6-'СЕТ СН'!$H$23</f>
        <v>1020.36255798</v>
      </c>
      <c r="O93" s="36">
        <f>SUMIFS(СВЦЭМ!$D$33:$D$776,СВЦЭМ!$A$33:$A$776,$A93,СВЦЭМ!$B$33:$B$776,O$79)+'СЕТ СН'!$H$11+СВЦЭМ!$D$10+'СЕТ СН'!$H$6-'СЕТ СН'!$H$23</f>
        <v>1029.9637440200001</v>
      </c>
      <c r="P93" s="36">
        <f>SUMIFS(СВЦЭМ!$D$33:$D$776,СВЦЭМ!$A$33:$A$776,$A93,СВЦЭМ!$B$33:$B$776,P$79)+'СЕТ СН'!$H$11+СВЦЭМ!$D$10+'СЕТ СН'!$H$6-'СЕТ СН'!$H$23</f>
        <v>1038.86724527</v>
      </c>
      <c r="Q93" s="36">
        <f>SUMIFS(СВЦЭМ!$D$33:$D$776,СВЦЭМ!$A$33:$A$776,$A93,СВЦЭМ!$B$33:$B$776,Q$79)+'СЕТ СН'!$H$11+СВЦЭМ!$D$10+'СЕТ СН'!$H$6-'СЕТ СН'!$H$23</f>
        <v>1043.4590813100001</v>
      </c>
      <c r="R93" s="36">
        <f>SUMIFS(СВЦЭМ!$D$33:$D$776,СВЦЭМ!$A$33:$A$776,$A93,СВЦЭМ!$B$33:$B$776,R$79)+'СЕТ СН'!$H$11+СВЦЭМ!$D$10+'СЕТ СН'!$H$6-'СЕТ СН'!$H$23</f>
        <v>1037.5103334299999</v>
      </c>
      <c r="S93" s="36">
        <f>SUMIFS(СВЦЭМ!$D$33:$D$776,СВЦЭМ!$A$33:$A$776,$A93,СВЦЭМ!$B$33:$B$776,S$79)+'СЕТ СН'!$H$11+СВЦЭМ!$D$10+'СЕТ СН'!$H$6-'СЕТ СН'!$H$23</f>
        <v>1020.4312139000001</v>
      </c>
      <c r="T93" s="36">
        <f>SUMIFS(СВЦЭМ!$D$33:$D$776,СВЦЭМ!$A$33:$A$776,$A93,СВЦЭМ!$B$33:$B$776,T$79)+'СЕТ СН'!$H$11+СВЦЭМ!$D$10+'СЕТ СН'!$H$6-'СЕТ СН'!$H$23</f>
        <v>1003.7530749699999</v>
      </c>
      <c r="U93" s="36">
        <f>SUMIFS(СВЦЭМ!$D$33:$D$776,СВЦЭМ!$A$33:$A$776,$A93,СВЦЭМ!$B$33:$B$776,U$79)+'СЕТ СН'!$H$11+СВЦЭМ!$D$10+'СЕТ СН'!$H$6-'СЕТ СН'!$H$23</f>
        <v>999.57498458000009</v>
      </c>
      <c r="V93" s="36">
        <f>SUMIFS(СВЦЭМ!$D$33:$D$776,СВЦЭМ!$A$33:$A$776,$A93,СВЦЭМ!$B$33:$B$776,V$79)+'СЕТ СН'!$H$11+СВЦЭМ!$D$10+'СЕТ СН'!$H$6-'СЕТ СН'!$H$23</f>
        <v>1002.5981290500001</v>
      </c>
      <c r="W93" s="36">
        <f>SUMIFS(СВЦЭМ!$D$33:$D$776,СВЦЭМ!$A$33:$A$776,$A93,СВЦЭМ!$B$33:$B$776,W$79)+'СЕТ СН'!$H$11+СВЦЭМ!$D$10+'СЕТ СН'!$H$6-'СЕТ СН'!$H$23</f>
        <v>1020.16548483</v>
      </c>
      <c r="X93" s="36">
        <f>SUMIFS(СВЦЭМ!$D$33:$D$776,СВЦЭМ!$A$33:$A$776,$A93,СВЦЭМ!$B$33:$B$776,X$79)+'СЕТ СН'!$H$11+СВЦЭМ!$D$10+'СЕТ СН'!$H$6-'СЕТ СН'!$H$23</f>
        <v>1036.31584946</v>
      </c>
      <c r="Y93" s="36">
        <f>SUMIFS(СВЦЭМ!$D$33:$D$776,СВЦЭМ!$A$33:$A$776,$A93,СВЦЭМ!$B$33:$B$776,Y$79)+'СЕТ СН'!$H$11+СВЦЭМ!$D$10+'СЕТ СН'!$H$6-'СЕТ СН'!$H$23</f>
        <v>1040.43271327</v>
      </c>
    </row>
    <row r="94" spans="1:25" ht="15.75" x14ac:dyDescent="0.2">
      <c r="A94" s="35">
        <f t="shared" si="2"/>
        <v>43876</v>
      </c>
      <c r="B94" s="36">
        <f>SUMIFS(СВЦЭМ!$D$33:$D$776,СВЦЭМ!$A$33:$A$776,$A94,СВЦЭМ!$B$33:$B$776,B$79)+'СЕТ СН'!$H$11+СВЦЭМ!$D$10+'СЕТ СН'!$H$6-'СЕТ СН'!$H$23</f>
        <v>953.27947313000004</v>
      </c>
      <c r="C94" s="36">
        <f>SUMIFS(СВЦЭМ!$D$33:$D$776,СВЦЭМ!$A$33:$A$776,$A94,СВЦЭМ!$B$33:$B$776,C$79)+'СЕТ СН'!$H$11+СВЦЭМ!$D$10+'СЕТ СН'!$H$6-'СЕТ СН'!$H$23</f>
        <v>969.18668317000015</v>
      </c>
      <c r="D94" s="36">
        <f>SUMIFS(СВЦЭМ!$D$33:$D$776,СВЦЭМ!$A$33:$A$776,$A94,СВЦЭМ!$B$33:$B$776,D$79)+'СЕТ СН'!$H$11+СВЦЭМ!$D$10+'СЕТ СН'!$H$6-'СЕТ СН'!$H$23</f>
        <v>992.71989559000008</v>
      </c>
      <c r="E94" s="36">
        <f>SUMIFS(СВЦЭМ!$D$33:$D$776,СВЦЭМ!$A$33:$A$776,$A94,СВЦЭМ!$B$33:$B$776,E$79)+'СЕТ СН'!$H$11+СВЦЭМ!$D$10+'СЕТ СН'!$H$6-'СЕТ СН'!$H$23</f>
        <v>1006.93092211</v>
      </c>
      <c r="F94" s="36">
        <f>SUMIFS(СВЦЭМ!$D$33:$D$776,СВЦЭМ!$A$33:$A$776,$A94,СВЦЭМ!$B$33:$B$776,F$79)+'СЕТ СН'!$H$11+СВЦЭМ!$D$10+'СЕТ СН'!$H$6-'СЕТ СН'!$H$23</f>
        <v>1006.4178896000001</v>
      </c>
      <c r="G94" s="36">
        <f>SUMIFS(СВЦЭМ!$D$33:$D$776,СВЦЭМ!$A$33:$A$776,$A94,СВЦЭМ!$B$33:$B$776,G$79)+'СЕТ СН'!$H$11+СВЦЭМ!$D$10+'СЕТ СН'!$H$6-'СЕТ СН'!$H$23</f>
        <v>993.85829229000001</v>
      </c>
      <c r="H94" s="36">
        <f>SUMIFS(СВЦЭМ!$D$33:$D$776,СВЦЭМ!$A$33:$A$776,$A94,СВЦЭМ!$B$33:$B$776,H$79)+'СЕТ СН'!$H$11+СВЦЭМ!$D$10+'СЕТ СН'!$H$6-'СЕТ СН'!$H$23</f>
        <v>988.14303251000001</v>
      </c>
      <c r="I94" s="36">
        <f>SUMIFS(СВЦЭМ!$D$33:$D$776,СВЦЭМ!$A$33:$A$776,$A94,СВЦЭМ!$B$33:$B$776,I$79)+'СЕТ СН'!$H$11+СВЦЭМ!$D$10+'СЕТ СН'!$H$6-'СЕТ СН'!$H$23</f>
        <v>989.70914616000005</v>
      </c>
      <c r="J94" s="36">
        <f>SUMIFS(СВЦЭМ!$D$33:$D$776,СВЦЭМ!$A$33:$A$776,$A94,СВЦЭМ!$B$33:$B$776,J$79)+'СЕТ СН'!$H$11+СВЦЭМ!$D$10+'СЕТ СН'!$H$6-'СЕТ СН'!$H$23</f>
        <v>1008.4728322400001</v>
      </c>
      <c r="K94" s="36">
        <f>SUMIFS(СВЦЭМ!$D$33:$D$776,СВЦЭМ!$A$33:$A$776,$A94,СВЦЭМ!$B$33:$B$776,K$79)+'СЕТ СН'!$H$11+СВЦЭМ!$D$10+'СЕТ СН'!$H$6-'СЕТ СН'!$H$23</f>
        <v>1018.1525845900001</v>
      </c>
      <c r="L94" s="36">
        <f>SUMIFS(СВЦЭМ!$D$33:$D$776,СВЦЭМ!$A$33:$A$776,$A94,СВЦЭМ!$B$33:$B$776,L$79)+'СЕТ СН'!$H$11+СВЦЭМ!$D$10+'СЕТ СН'!$H$6-'СЕТ СН'!$H$23</f>
        <v>1024.3537604800001</v>
      </c>
      <c r="M94" s="36">
        <f>SUMIFS(СВЦЭМ!$D$33:$D$776,СВЦЭМ!$A$33:$A$776,$A94,СВЦЭМ!$B$33:$B$776,M$79)+'СЕТ СН'!$H$11+СВЦЭМ!$D$10+'СЕТ СН'!$H$6-'СЕТ СН'!$H$23</f>
        <v>1011.9252408100001</v>
      </c>
      <c r="N94" s="36">
        <f>SUMIFS(СВЦЭМ!$D$33:$D$776,СВЦЭМ!$A$33:$A$776,$A94,СВЦЭМ!$B$33:$B$776,N$79)+'СЕТ СН'!$H$11+СВЦЭМ!$D$10+'СЕТ СН'!$H$6-'СЕТ СН'!$H$23</f>
        <v>1008.3093128200001</v>
      </c>
      <c r="O94" s="36">
        <f>SUMIFS(СВЦЭМ!$D$33:$D$776,СВЦЭМ!$A$33:$A$776,$A94,СВЦЭМ!$B$33:$B$776,O$79)+'СЕТ СН'!$H$11+СВЦЭМ!$D$10+'СЕТ СН'!$H$6-'СЕТ СН'!$H$23</f>
        <v>1008.1387937100001</v>
      </c>
      <c r="P94" s="36">
        <f>SUMIFS(СВЦЭМ!$D$33:$D$776,СВЦЭМ!$A$33:$A$776,$A94,СВЦЭМ!$B$33:$B$776,P$79)+'СЕТ СН'!$H$11+СВЦЭМ!$D$10+'СЕТ СН'!$H$6-'СЕТ СН'!$H$23</f>
        <v>996.91747504</v>
      </c>
      <c r="Q94" s="36">
        <f>SUMIFS(СВЦЭМ!$D$33:$D$776,СВЦЭМ!$A$33:$A$776,$A94,СВЦЭМ!$B$33:$B$776,Q$79)+'СЕТ СН'!$H$11+СВЦЭМ!$D$10+'СЕТ СН'!$H$6-'СЕТ СН'!$H$23</f>
        <v>984.57311030999995</v>
      </c>
      <c r="R94" s="36">
        <f>SUMIFS(СВЦЭМ!$D$33:$D$776,СВЦЭМ!$A$33:$A$776,$A94,СВЦЭМ!$B$33:$B$776,R$79)+'СЕТ СН'!$H$11+СВЦЭМ!$D$10+'СЕТ СН'!$H$6-'СЕТ СН'!$H$23</f>
        <v>990.79396212999995</v>
      </c>
      <c r="S94" s="36">
        <f>SUMIFS(СВЦЭМ!$D$33:$D$776,СВЦЭМ!$A$33:$A$776,$A94,СВЦЭМ!$B$33:$B$776,S$79)+'СЕТ СН'!$H$11+СВЦЭМ!$D$10+'СЕТ СН'!$H$6-'СЕТ СН'!$H$23</f>
        <v>996.49428214</v>
      </c>
      <c r="T94" s="36">
        <f>SUMIFS(СВЦЭМ!$D$33:$D$776,СВЦЭМ!$A$33:$A$776,$A94,СВЦЭМ!$B$33:$B$776,T$79)+'СЕТ СН'!$H$11+СВЦЭМ!$D$10+'СЕТ СН'!$H$6-'СЕТ СН'!$H$23</f>
        <v>1011.0568145700001</v>
      </c>
      <c r="U94" s="36">
        <f>SUMIFS(СВЦЭМ!$D$33:$D$776,СВЦЭМ!$A$33:$A$776,$A94,СВЦЭМ!$B$33:$B$776,U$79)+'СЕТ СН'!$H$11+СВЦЭМ!$D$10+'СЕТ СН'!$H$6-'СЕТ СН'!$H$23</f>
        <v>1014.9903074000001</v>
      </c>
      <c r="V94" s="36">
        <f>SUMIFS(СВЦЭМ!$D$33:$D$776,СВЦЭМ!$A$33:$A$776,$A94,СВЦЭМ!$B$33:$B$776,V$79)+'СЕТ СН'!$H$11+СВЦЭМ!$D$10+'СЕТ СН'!$H$6-'СЕТ СН'!$H$23</f>
        <v>999.58213031000014</v>
      </c>
      <c r="W94" s="36">
        <f>SUMIFS(СВЦЭМ!$D$33:$D$776,СВЦЭМ!$A$33:$A$776,$A94,СВЦЭМ!$B$33:$B$776,W$79)+'СЕТ СН'!$H$11+СВЦЭМ!$D$10+'СЕТ СН'!$H$6-'СЕТ СН'!$H$23</f>
        <v>997.67557879000015</v>
      </c>
      <c r="X94" s="36">
        <f>SUMIFS(СВЦЭМ!$D$33:$D$776,СВЦЭМ!$A$33:$A$776,$A94,СВЦЭМ!$B$33:$B$776,X$79)+'СЕТ СН'!$H$11+СВЦЭМ!$D$10+'СЕТ СН'!$H$6-'СЕТ СН'!$H$23</f>
        <v>991.73021596000012</v>
      </c>
      <c r="Y94" s="36">
        <f>SUMIFS(СВЦЭМ!$D$33:$D$776,СВЦЭМ!$A$33:$A$776,$A94,СВЦЭМ!$B$33:$B$776,Y$79)+'СЕТ СН'!$H$11+СВЦЭМ!$D$10+'СЕТ СН'!$H$6-'СЕТ СН'!$H$23</f>
        <v>964.76085933000013</v>
      </c>
    </row>
    <row r="95" spans="1:25" ht="15.75" x14ac:dyDescent="0.2">
      <c r="A95" s="35">
        <f t="shared" si="2"/>
        <v>43877</v>
      </c>
      <c r="B95" s="36">
        <f>SUMIFS(СВЦЭМ!$D$33:$D$776,СВЦЭМ!$A$33:$A$776,$A95,СВЦЭМ!$B$33:$B$776,B$79)+'СЕТ СН'!$H$11+СВЦЭМ!$D$10+'СЕТ СН'!$H$6-'СЕТ СН'!$H$23</f>
        <v>1059.2112398700001</v>
      </c>
      <c r="C95" s="36">
        <f>SUMIFS(СВЦЭМ!$D$33:$D$776,СВЦЭМ!$A$33:$A$776,$A95,СВЦЭМ!$B$33:$B$776,C$79)+'СЕТ СН'!$H$11+СВЦЭМ!$D$10+'СЕТ СН'!$H$6-'СЕТ СН'!$H$23</f>
        <v>1088.8667017100001</v>
      </c>
      <c r="D95" s="36">
        <f>SUMIFS(СВЦЭМ!$D$33:$D$776,СВЦЭМ!$A$33:$A$776,$A95,СВЦЭМ!$B$33:$B$776,D$79)+'СЕТ СН'!$H$11+СВЦЭМ!$D$10+'СЕТ СН'!$H$6-'СЕТ СН'!$H$23</f>
        <v>1099.6072079099999</v>
      </c>
      <c r="E95" s="36">
        <f>SUMIFS(СВЦЭМ!$D$33:$D$776,СВЦЭМ!$A$33:$A$776,$A95,СВЦЭМ!$B$33:$B$776,E$79)+'СЕТ СН'!$H$11+СВЦЭМ!$D$10+'СЕТ СН'!$H$6-'СЕТ СН'!$H$23</f>
        <v>1108.1349462200001</v>
      </c>
      <c r="F95" s="36">
        <f>SUMIFS(СВЦЭМ!$D$33:$D$776,СВЦЭМ!$A$33:$A$776,$A95,СВЦЭМ!$B$33:$B$776,F$79)+'СЕТ СН'!$H$11+СВЦЭМ!$D$10+'СЕТ СН'!$H$6-'СЕТ СН'!$H$23</f>
        <v>1108.9627839</v>
      </c>
      <c r="G95" s="36">
        <f>SUMIFS(СВЦЭМ!$D$33:$D$776,СВЦЭМ!$A$33:$A$776,$A95,СВЦЭМ!$B$33:$B$776,G$79)+'СЕТ СН'!$H$11+СВЦЭМ!$D$10+'СЕТ СН'!$H$6-'СЕТ СН'!$H$23</f>
        <v>1098.81562074</v>
      </c>
      <c r="H95" s="36">
        <f>SUMIFS(СВЦЭМ!$D$33:$D$776,СВЦЭМ!$A$33:$A$776,$A95,СВЦЭМ!$B$33:$B$776,H$79)+'СЕТ СН'!$H$11+СВЦЭМ!$D$10+'СЕТ СН'!$H$6-'СЕТ СН'!$H$23</f>
        <v>1073.6618654200001</v>
      </c>
      <c r="I95" s="36">
        <f>SUMIFS(СВЦЭМ!$D$33:$D$776,СВЦЭМ!$A$33:$A$776,$A95,СВЦЭМ!$B$33:$B$776,I$79)+'СЕТ СН'!$H$11+СВЦЭМ!$D$10+'СЕТ СН'!$H$6-'СЕТ СН'!$H$23</f>
        <v>1046.85716809</v>
      </c>
      <c r="J95" s="36">
        <f>SUMIFS(СВЦЭМ!$D$33:$D$776,СВЦЭМ!$A$33:$A$776,$A95,СВЦЭМ!$B$33:$B$776,J$79)+'СЕТ СН'!$H$11+СВЦЭМ!$D$10+'СЕТ СН'!$H$6-'СЕТ СН'!$H$23</f>
        <v>1015.5288455</v>
      </c>
      <c r="K95" s="36">
        <f>SUMIFS(СВЦЭМ!$D$33:$D$776,СВЦЭМ!$A$33:$A$776,$A95,СВЦЭМ!$B$33:$B$776,K$79)+'СЕТ СН'!$H$11+СВЦЭМ!$D$10+'СЕТ СН'!$H$6-'СЕТ СН'!$H$23</f>
        <v>994.60417318999998</v>
      </c>
      <c r="L95" s="36">
        <f>SUMIFS(СВЦЭМ!$D$33:$D$776,СВЦЭМ!$A$33:$A$776,$A95,СВЦЭМ!$B$33:$B$776,L$79)+'СЕТ СН'!$H$11+СВЦЭМ!$D$10+'СЕТ СН'!$H$6-'СЕТ СН'!$H$23</f>
        <v>984.2937359</v>
      </c>
      <c r="M95" s="36">
        <f>SUMIFS(СВЦЭМ!$D$33:$D$776,СВЦЭМ!$A$33:$A$776,$A95,СВЦЭМ!$B$33:$B$776,M$79)+'СЕТ СН'!$H$11+СВЦЭМ!$D$10+'СЕТ СН'!$H$6-'СЕТ СН'!$H$23</f>
        <v>992.84939239000005</v>
      </c>
      <c r="N95" s="36">
        <f>SUMIFS(СВЦЭМ!$D$33:$D$776,СВЦЭМ!$A$33:$A$776,$A95,СВЦЭМ!$B$33:$B$776,N$79)+'СЕТ СН'!$H$11+СВЦЭМ!$D$10+'СЕТ СН'!$H$6-'СЕТ СН'!$H$23</f>
        <v>1005.0296545900001</v>
      </c>
      <c r="O95" s="36">
        <f>SUMIFS(СВЦЭМ!$D$33:$D$776,СВЦЭМ!$A$33:$A$776,$A95,СВЦЭМ!$B$33:$B$776,O$79)+'СЕТ СН'!$H$11+СВЦЭМ!$D$10+'СЕТ СН'!$H$6-'СЕТ СН'!$H$23</f>
        <v>1016.26437964</v>
      </c>
      <c r="P95" s="36">
        <f>SUMIFS(СВЦЭМ!$D$33:$D$776,СВЦЭМ!$A$33:$A$776,$A95,СВЦЭМ!$B$33:$B$776,P$79)+'СЕТ СН'!$H$11+СВЦЭМ!$D$10+'СЕТ СН'!$H$6-'СЕТ СН'!$H$23</f>
        <v>1030.2869913900001</v>
      </c>
      <c r="Q95" s="36">
        <f>SUMIFS(СВЦЭМ!$D$33:$D$776,СВЦЭМ!$A$33:$A$776,$A95,СВЦЭМ!$B$33:$B$776,Q$79)+'СЕТ СН'!$H$11+СВЦЭМ!$D$10+'СЕТ СН'!$H$6-'СЕТ СН'!$H$23</f>
        <v>1037.36308323</v>
      </c>
      <c r="R95" s="36">
        <f>SUMIFS(СВЦЭМ!$D$33:$D$776,СВЦЭМ!$A$33:$A$776,$A95,СВЦЭМ!$B$33:$B$776,R$79)+'СЕТ СН'!$H$11+СВЦЭМ!$D$10+'СЕТ СН'!$H$6-'СЕТ СН'!$H$23</f>
        <v>1030.5601182299999</v>
      </c>
      <c r="S95" s="36">
        <f>SUMIFS(СВЦЭМ!$D$33:$D$776,СВЦЭМ!$A$33:$A$776,$A95,СВЦЭМ!$B$33:$B$776,S$79)+'СЕТ СН'!$H$11+СВЦЭМ!$D$10+'СЕТ СН'!$H$6-'СЕТ СН'!$H$23</f>
        <v>1021.37608245</v>
      </c>
      <c r="T95" s="36">
        <f>SUMIFS(СВЦЭМ!$D$33:$D$776,СВЦЭМ!$A$33:$A$776,$A95,СВЦЭМ!$B$33:$B$776,T$79)+'СЕТ СН'!$H$11+СВЦЭМ!$D$10+'СЕТ СН'!$H$6-'СЕТ СН'!$H$23</f>
        <v>993.50480000000016</v>
      </c>
      <c r="U95" s="36">
        <f>SUMIFS(СВЦЭМ!$D$33:$D$776,СВЦЭМ!$A$33:$A$776,$A95,СВЦЭМ!$B$33:$B$776,U$79)+'СЕТ СН'!$H$11+СВЦЭМ!$D$10+'СЕТ СН'!$H$6-'СЕТ СН'!$H$23</f>
        <v>994.97627277000015</v>
      </c>
      <c r="V95" s="36">
        <f>SUMIFS(СВЦЭМ!$D$33:$D$776,СВЦЭМ!$A$33:$A$776,$A95,СВЦЭМ!$B$33:$B$776,V$79)+'СЕТ СН'!$H$11+СВЦЭМ!$D$10+'СЕТ СН'!$H$6-'СЕТ СН'!$H$23</f>
        <v>1000.0650349699999</v>
      </c>
      <c r="W95" s="36">
        <f>SUMIFS(СВЦЭМ!$D$33:$D$776,СВЦЭМ!$A$33:$A$776,$A95,СВЦЭМ!$B$33:$B$776,W$79)+'СЕТ СН'!$H$11+СВЦЭМ!$D$10+'СЕТ СН'!$H$6-'СЕТ СН'!$H$23</f>
        <v>1017.8130016600001</v>
      </c>
      <c r="X95" s="36">
        <f>SUMIFS(СВЦЭМ!$D$33:$D$776,СВЦЭМ!$A$33:$A$776,$A95,СВЦЭМ!$B$33:$B$776,X$79)+'СЕТ СН'!$H$11+СВЦЭМ!$D$10+'СЕТ СН'!$H$6-'СЕТ СН'!$H$23</f>
        <v>1006.4236547099999</v>
      </c>
      <c r="Y95" s="36">
        <f>SUMIFS(СВЦЭМ!$D$33:$D$776,СВЦЭМ!$A$33:$A$776,$A95,СВЦЭМ!$B$33:$B$776,Y$79)+'СЕТ СН'!$H$11+СВЦЭМ!$D$10+'СЕТ СН'!$H$6-'СЕТ СН'!$H$23</f>
        <v>1028.51020339</v>
      </c>
    </row>
    <row r="96" spans="1:25" ht="15.75" x14ac:dyDescent="0.2">
      <c r="A96" s="35">
        <f t="shared" si="2"/>
        <v>43878</v>
      </c>
      <c r="B96" s="36">
        <f>SUMIFS(СВЦЭМ!$D$33:$D$776,СВЦЭМ!$A$33:$A$776,$A96,СВЦЭМ!$B$33:$B$776,B$79)+'СЕТ СН'!$H$11+СВЦЭМ!$D$10+'СЕТ СН'!$H$6-'СЕТ СН'!$H$23</f>
        <v>1053.39857521</v>
      </c>
      <c r="C96" s="36">
        <f>SUMIFS(СВЦЭМ!$D$33:$D$776,СВЦЭМ!$A$33:$A$776,$A96,СВЦЭМ!$B$33:$B$776,C$79)+'СЕТ СН'!$H$11+СВЦЭМ!$D$10+'СЕТ СН'!$H$6-'СЕТ СН'!$H$23</f>
        <v>1067.03990028</v>
      </c>
      <c r="D96" s="36">
        <f>SUMIFS(СВЦЭМ!$D$33:$D$776,СВЦЭМ!$A$33:$A$776,$A96,СВЦЭМ!$B$33:$B$776,D$79)+'СЕТ СН'!$H$11+СВЦЭМ!$D$10+'СЕТ СН'!$H$6-'СЕТ СН'!$H$23</f>
        <v>1080.2078248400001</v>
      </c>
      <c r="E96" s="36">
        <f>SUMIFS(СВЦЭМ!$D$33:$D$776,СВЦЭМ!$A$33:$A$776,$A96,СВЦЭМ!$B$33:$B$776,E$79)+'СЕТ СН'!$H$11+СВЦЭМ!$D$10+'СЕТ СН'!$H$6-'СЕТ СН'!$H$23</f>
        <v>1087.08293927</v>
      </c>
      <c r="F96" s="36">
        <f>SUMIFS(СВЦЭМ!$D$33:$D$776,СВЦЭМ!$A$33:$A$776,$A96,СВЦЭМ!$B$33:$B$776,F$79)+'СЕТ СН'!$H$11+СВЦЭМ!$D$10+'СЕТ СН'!$H$6-'СЕТ СН'!$H$23</f>
        <v>1085.0837691900001</v>
      </c>
      <c r="G96" s="36">
        <f>SUMIFS(СВЦЭМ!$D$33:$D$776,СВЦЭМ!$A$33:$A$776,$A96,СВЦЭМ!$B$33:$B$776,G$79)+'СЕТ СН'!$H$11+СВЦЭМ!$D$10+'СЕТ СН'!$H$6-'СЕТ СН'!$H$23</f>
        <v>1069.62480839</v>
      </c>
      <c r="H96" s="36">
        <f>SUMIFS(СВЦЭМ!$D$33:$D$776,СВЦЭМ!$A$33:$A$776,$A96,СВЦЭМ!$B$33:$B$776,H$79)+'СЕТ СН'!$H$11+СВЦЭМ!$D$10+'СЕТ СН'!$H$6-'СЕТ СН'!$H$23</f>
        <v>1035.92757734</v>
      </c>
      <c r="I96" s="36">
        <f>SUMIFS(СВЦЭМ!$D$33:$D$776,СВЦЭМ!$A$33:$A$776,$A96,СВЦЭМ!$B$33:$B$776,I$79)+'СЕТ СН'!$H$11+СВЦЭМ!$D$10+'СЕТ СН'!$H$6-'СЕТ СН'!$H$23</f>
        <v>1008.9076702700002</v>
      </c>
      <c r="J96" s="36">
        <f>SUMIFS(СВЦЭМ!$D$33:$D$776,СВЦЭМ!$A$33:$A$776,$A96,СВЦЭМ!$B$33:$B$776,J$79)+'СЕТ СН'!$H$11+СВЦЭМ!$D$10+'СЕТ СН'!$H$6-'СЕТ СН'!$H$23</f>
        <v>1032.9232895</v>
      </c>
      <c r="K96" s="36">
        <f>SUMIFS(СВЦЭМ!$D$33:$D$776,СВЦЭМ!$A$33:$A$776,$A96,СВЦЭМ!$B$33:$B$776,K$79)+'СЕТ СН'!$H$11+СВЦЭМ!$D$10+'СЕТ СН'!$H$6-'СЕТ СН'!$H$23</f>
        <v>1006.37908141</v>
      </c>
      <c r="L96" s="36">
        <f>SUMIFS(СВЦЭМ!$D$33:$D$776,СВЦЭМ!$A$33:$A$776,$A96,СВЦЭМ!$B$33:$B$776,L$79)+'СЕТ СН'!$H$11+СВЦЭМ!$D$10+'СЕТ СН'!$H$6-'СЕТ СН'!$H$23</f>
        <v>999.97819580000009</v>
      </c>
      <c r="M96" s="36">
        <f>SUMIFS(СВЦЭМ!$D$33:$D$776,СВЦЭМ!$A$33:$A$776,$A96,СВЦЭМ!$B$33:$B$776,M$79)+'СЕТ СН'!$H$11+СВЦЭМ!$D$10+'СЕТ СН'!$H$6-'СЕТ СН'!$H$23</f>
        <v>1011.0847734700001</v>
      </c>
      <c r="N96" s="36">
        <f>SUMIFS(СВЦЭМ!$D$33:$D$776,СВЦЭМ!$A$33:$A$776,$A96,СВЦЭМ!$B$33:$B$776,N$79)+'СЕТ СН'!$H$11+СВЦЭМ!$D$10+'СЕТ СН'!$H$6-'СЕТ СН'!$H$23</f>
        <v>1025.8975861900001</v>
      </c>
      <c r="O96" s="36">
        <f>SUMIFS(СВЦЭМ!$D$33:$D$776,СВЦЭМ!$A$33:$A$776,$A96,СВЦЭМ!$B$33:$B$776,O$79)+'СЕТ СН'!$H$11+СВЦЭМ!$D$10+'СЕТ СН'!$H$6-'СЕТ СН'!$H$23</f>
        <v>1034.1499480800001</v>
      </c>
      <c r="P96" s="36">
        <f>SUMIFS(СВЦЭМ!$D$33:$D$776,СВЦЭМ!$A$33:$A$776,$A96,СВЦЭМ!$B$33:$B$776,P$79)+'СЕТ СН'!$H$11+СВЦЭМ!$D$10+'СЕТ СН'!$H$6-'СЕТ СН'!$H$23</f>
        <v>1052.1924277200001</v>
      </c>
      <c r="Q96" s="36">
        <f>SUMIFS(СВЦЭМ!$D$33:$D$776,СВЦЭМ!$A$33:$A$776,$A96,СВЦЭМ!$B$33:$B$776,Q$79)+'СЕТ СН'!$H$11+СВЦЭМ!$D$10+'СЕТ СН'!$H$6-'СЕТ СН'!$H$23</f>
        <v>1070.4225334499999</v>
      </c>
      <c r="R96" s="36">
        <f>SUMIFS(СВЦЭМ!$D$33:$D$776,СВЦЭМ!$A$33:$A$776,$A96,СВЦЭМ!$B$33:$B$776,R$79)+'СЕТ СН'!$H$11+СВЦЭМ!$D$10+'СЕТ СН'!$H$6-'СЕТ СН'!$H$23</f>
        <v>1068.3552198700002</v>
      </c>
      <c r="S96" s="36">
        <f>SUMIFS(СВЦЭМ!$D$33:$D$776,СВЦЭМ!$A$33:$A$776,$A96,СВЦЭМ!$B$33:$B$776,S$79)+'СЕТ СН'!$H$11+СВЦЭМ!$D$10+'СЕТ СН'!$H$6-'СЕТ СН'!$H$23</f>
        <v>1051.17215562</v>
      </c>
      <c r="T96" s="36">
        <f>SUMIFS(СВЦЭМ!$D$33:$D$776,СВЦЭМ!$A$33:$A$776,$A96,СВЦЭМ!$B$33:$B$776,T$79)+'СЕТ СН'!$H$11+СВЦЭМ!$D$10+'СЕТ СН'!$H$6-'СЕТ СН'!$H$23</f>
        <v>1014.1477224499999</v>
      </c>
      <c r="U96" s="36">
        <f>SUMIFS(СВЦЭМ!$D$33:$D$776,СВЦЭМ!$A$33:$A$776,$A96,СВЦЭМ!$B$33:$B$776,U$79)+'СЕТ СН'!$H$11+СВЦЭМ!$D$10+'СЕТ СН'!$H$6-'СЕТ СН'!$H$23</f>
        <v>1002.1518201900001</v>
      </c>
      <c r="V96" s="36">
        <f>SUMIFS(СВЦЭМ!$D$33:$D$776,СВЦЭМ!$A$33:$A$776,$A96,СВЦЭМ!$B$33:$B$776,V$79)+'СЕТ СН'!$H$11+СВЦЭМ!$D$10+'СЕТ СН'!$H$6-'СЕТ СН'!$H$23</f>
        <v>1006.2340294400001</v>
      </c>
      <c r="W96" s="36">
        <f>SUMIFS(СВЦЭМ!$D$33:$D$776,СВЦЭМ!$A$33:$A$776,$A96,СВЦЭМ!$B$33:$B$776,W$79)+'СЕТ СН'!$H$11+СВЦЭМ!$D$10+'СЕТ СН'!$H$6-'СЕТ СН'!$H$23</f>
        <v>1028.0946452400001</v>
      </c>
      <c r="X96" s="36">
        <f>SUMIFS(СВЦЭМ!$D$33:$D$776,СВЦЭМ!$A$33:$A$776,$A96,СВЦЭМ!$B$33:$B$776,X$79)+'СЕТ СН'!$H$11+СВЦЭМ!$D$10+'СЕТ СН'!$H$6-'СЕТ СН'!$H$23</f>
        <v>1038.64160311</v>
      </c>
      <c r="Y96" s="36">
        <f>SUMIFS(СВЦЭМ!$D$33:$D$776,СВЦЭМ!$A$33:$A$776,$A96,СВЦЭМ!$B$33:$B$776,Y$79)+'СЕТ СН'!$H$11+СВЦЭМ!$D$10+'СЕТ СН'!$H$6-'СЕТ СН'!$H$23</f>
        <v>1073.8396828800001</v>
      </c>
    </row>
    <row r="97" spans="1:26" ht="15.75" x14ac:dyDescent="0.2">
      <c r="A97" s="35">
        <f t="shared" si="2"/>
        <v>43879</v>
      </c>
      <c r="B97" s="36">
        <f>SUMIFS(СВЦЭМ!$D$33:$D$776,СВЦЭМ!$A$33:$A$776,$A97,СВЦЭМ!$B$33:$B$776,B$79)+'СЕТ СН'!$H$11+СВЦЭМ!$D$10+'СЕТ СН'!$H$6-'СЕТ СН'!$H$23</f>
        <v>1031.5220759400001</v>
      </c>
      <c r="C97" s="36">
        <f>SUMIFS(СВЦЭМ!$D$33:$D$776,СВЦЭМ!$A$33:$A$776,$A97,СВЦЭМ!$B$33:$B$776,C$79)+'СЕТ СН'!$H$11+СВЦЭМ!$D$10+'СЕТ СН'!$H$6-'СЕТ СН'!$H$23</f>
        <v>1062.3065815700002</v>
      </c>
      <c r="D97" s="36">
        <f>SUMIFS(СВЦЭМ!$D$33:$D$776,СВЦЭМ!$A$33:$A$776,$A97,СВЦЭМ!$B$33:$B$776,D$79)+'СЕТ СН'!$H$11+СВЦЭМ!$D$10+'СЕТ СН'!$H$6-'СЕТ СН'!$H$23</f>
        <v>1070.32885951</v>
      </c>
      <c r="E97" s="36">
        <f>SUMIFS(СВЦЭМ!$D$33:$D$776,СВЦЭМ!$A$33:$A$776,$A97,СВЦЭМ!$B$33:$B$776,E$79)+'СЕТ СН'!$H$11+СВЦЭМ!$D$10+'СЕТ СН'!$H$6-'СЕТ СН'!$H$23</f>
        <v>1077.45904554</v>
      </c>
      <c r="F97" s="36">
        <f>SUMIFS(СВЦЭМ!$D$33:$D$776,СВЦЭМ!$A$33:$A$776,$A97,СВЦЭМ!$B$33:$B$776,F$79)+'СЕТ СН'!$H$11+СВЦЭМ!$D$10+'СЕТ СН'!$H$6-'СЕТ СН'!$H$23</f>
        <v>1069.39203292</v>
      </c>
      <c r="G97" s="36">
        <f>SUMIFS(СВЦЭМ!$D$33:$D$776,СВЦЭМ!$A$33:$A$776,$A97,СВЦЭМ!$B$33:$B$776,G$79)+'СЕТ СН'!$H$11+СВЦЭМ!$D$10+'СЕТ СН'!$H$6-'СЕТ СН'!$H$23</f>
        <v>1056.32681903</v>
      </c>
      <c r="H97" s="36">
        <f>SUMIFS(СВЦЭМ!$D$33:$D$776,СВЦЭМ!$A$33:$A$776,$A97,СВЦЭМ!$B$33:$B$776,H$79)+'СЕТ СН'!$H$11+СВЦЭМ!$D$10+'СЕТ СН'!$H$6-'СЕТ СН'!$H$23</f>
        <v>1028.02191189</v>
      </c>
      <c r="I97" s="36">
        <f>SUMIFS(СВЦЭМ!$D$33:$D$776,СВЦЭМ!$A$33:$A$776,$A97,СВЦЭМ!$B$33:$B$776,I$79)+'СЕТ СН'!$H$11+СВЦЭМ!$D$10+'СЕТ СН'!$H$6-'СЕТ СН'!$H$23</f>
        <v>999.43584899000007</v>
      </c>
      <c r="J97" s="36">
        <f>SUMIFS(СВЦЭМ!$D$33:$D$776,СВЦЭМ!$A$33:$A$776,$A97,СВЦЭМ!$B$33:$B$776,J$79)+'СЕТ СН'!$H$11+СВЦЭМ!$D$10+'СЕТ СН'!$H$6-'СЕТ СН'!$H$23</f>
        <v>994.48122776000014</v>
      </c>
      <c r="K97" s="36">
        <f>SUMIFS(СВЦЭМ!$D$33:$D$776,СВЦЭМ!$A$33:$A$776,$A97,СВЦЭМ!$B$33:$B$776,K$79)+'СЕТ СН'!$H$11+СВЦЭМ!$D$10+'СЕТ СН'!$H$6-'СЕТ СН'!$H$23</f>
        <v>995.33668428999999</v>
      </c>
      <c r="L97" s="36">
        <f>SUMIFS(СВЦЭМ!$D$33:$D$776,СВЦЭМ!$A$33:$A$776,$A97,СВЦЭМ!$B$33:$B$776,L$79)+'СЕТ СН'!$H$11+СВЦЭМ!$D$10+'СЕТ СН'!$H$6-'СЕТ СН'!$H$23</f>
        <v>995.55329524000012</v>
      </c>
      <c r="M97" s="36">
        <f>SUMIFS(СВЦЭМ!$D$33:$D$776,СВЦЭМ!$A$33:$A$776,$A97,СВЦЭМ!$B$33:$B$776,M$79)+'СЕТ СН'!$H$11+СВЦЭМ!$D$10+'СЕТ СН'!$H$6-'СЕТ СН'!$H$23</f>
        <v>1011.0012155300001</v>
      </c>
      <c r="N97" s="36">
        <f>SUMIFS(СВЦЭМ!$D$33:$D$776,СВЦЭМ!$A$33:$A$776,$A97,СВЦЭМ!$B$33:$B$776,N$79)+'СЕТ СН'!$H$11+СВЦЭМ!$D$10+'СЕТ СН'!$H$6-'СЕТ СН'!$H$23</f>
        <v>1041.93915578</v>
      </c>
      <c r="O97" s="36">
        <f>SUMIFS(СВЦЭМ!$D$33:$D$776,СВЦЭМ!$A$33:$A$776,$A97,СВЦЭМ!$B$33:$B$776,O$79)+'СЕТ СН'!$H$11+СВЦЭМ!$D$10+'СЕТ СН'!$H$6-'СЕТ СН'!$H$23</f>
        <v>1080.6188679300001</v>
      </c>
      <c r="P97" s="36">
        <f>SUMIFS(СВЦЭМ!$D$33:$D$776,СВЦЭМ!$A$33:$A$776,$A97,СВЦЭМ!$B$33:$B$776,P$79)+'СЕТ СН'!$H$11+СВЦЭМ!$D$10+'СЕТ СН'!$H$6-'СЕТ СН'!$H$23</f>
        <v>1096.5042338400001</v>
      </c>
      <c r="Q97" s="36">
        <f>SUMIFS(СВЦЭМ!$D$33:$D$776,СВЦЭМ!$A$33:$A$776,$A97,СВЦЭМ!$B$33:$B$776,Q$79)+'СЕТ СН'!$H$11+СВЦЭМ!$D$10+'СЕТ СН'!$H$6-'СЕТ СН'!$H$23</f>
        <v>1105.4571108500002</v>
      </c>
      <c r="R97" s="36">
        <f>SUMIFS(СВЦЭМ!$D$33:$D$776,СВЦЭМ!$A$33:$A$776,$A97,СВЦЭМ!$B$33:$B$776,R$79)+'СЕТ СН'!$H$11+СВЦЭМ!$D$10+'СЕТ СН'!$H$6-'СЕТ СН'!$H$23</f>
        <v>1100.71096416</v>
      </c>
      <c r="S97" s="36">
        <f>SUMIFS(СВЦЭМ!$D$33:$D$776,СВЦЭМ!$A$33:$A$776,$A97,СВЦЭМ!$B$33:$B$776,S$79)+'СЕТ СН'!$H$11+СВЦЭМ!$D$10+'СЕТ СН'!$H$6-'СЕТ СН'!$H$23</f>
        <v>1084.9142586100002</v>
      </c>
      <c r="T97" s="36">
        <f>SUMIFS(СВЦЭМ!$D$33:$D$776,СВЦЭМ!$A$33:$A$776,$A97,СВЦЭМ!$B$33:$B$776,T$79)+'СЕТ СН'!$H$11+СВЦЭМ!$D$10+'СЕТ СН'!$H$6-'СЕТ СН'!$H$23</f>
        <v>1050.0409904000001</v>
      </c>
      <c r="U97" s="36">
        <f>SUMIFS(СВЦЭМ!$D$33:$D$776,СВЦЭМ!$A$33:$A$776,$A97,СВЦЭМ!$B$33:$B$776,U$79)+'СЕТ СН'!$H$11+СВЦЭМ!$D$10+'СЕТ СН'!$H$6-'СЕТ СН'!$H$23</f>
        <v>1037.7468103000001</v>
      </c>
      <c r="V97" s="36">
        <f>SUMIFS(СВЦЭМ!$D$33:$D$776,СВЦЭМ!$A$33:$A$776,$A97,СВЦЭМ!$B$33:$B$776,V$79)+'СЕТ СН'!$H$11+СВЦЭМ!$D$10+'СЕТ СН'!$H$6-'СЕТ СН'!$H$23</f>
        <v>1028.82283495</v>
      </c>
      <c r="W97" s="36">
        <f>SUMIFS(СВЦЭМ!$D$33:$D$776,СВЦЭМ!$A$33:$A$776,$A97,СВЦЭМ!$B$33:$B$776,W$79)+'СЕТ СН'!$H$11+СВЦЭМ!$D$10+'СЕТ СН'!$H$6-'СЕТ СН'!$H$23</f>
        <v>1040.4157491800001</v>
      </c>
      <c r="X97" s="36">
        <f>SUMIFS(СВЦЭМ!$D$33:$D$776,СВЦЭМ!$A$33:$A$776,$A97,СВЦЭМ!$B$33:$B$776,X$79)+'СЕТ СН'!$H$11+СВЦЭМ!$D$10+'СЕТ СН'!$H$6-'СЕТ СН'!$H$23</f>
        <v>1038.7170509100001</v>
      </c>
      <c r="Y97" s="36">
        <f>SUMIFS(СВЦЭМ!$D$33:$D$776,СВЦЭМ!$A$33:$A$776,$A97,СВЦЭМ!$B$33:$B$776,Y$79)+'СЕТ СН'!$H$11+СВЦЭМ!$D$10+'СЕТ СН'!$H$6-'СЕТ СН'!$H$23</f>
        <v>1064.3321455</v>
      </c>
    </row>
    <row r="98" spans="1:26" ht="15.75" x14ac:dyDescent="0.2">
      <c r="A98" s="35">
        <f t="shared" si="2"/>
        <v>43880</v>
      </c>
      <c r="B98" s="36">
        <f>SUMIFS(СВЦЭМ!$D$33:$D$776,СВЦЭМ!$A$33:$A$776,$A98,СВЦЭМ!$B$33:$B$776,B$79)+'СЕТ СН'!$H$11+СВЦЭМ!$D$10+'СЕТ СН'!$H$6-'СЕТ СН'!$H$23</f>
        <v>1085.8873646300001</v>
      </c>
      <c r="C98" s="36">
        <f>SUMIFS(СВЦЭМ!$D$33:$D$776,СВЦЭМ!$A$33:$A$776,$A98,СВЦЭМ!$B$33:$B$776,C$79)+'СЕТ СН'!$H$11+СВЦЭМ!$D$10+'СЕТ СН'!$H$6-'СЕТ СН'!$H$23</f>
        <v>1088.2791376499999</v>
      </c>
      <c r="D98" s="36">
        <f>SUMIFS(СВЦЭМ!$D$33:$D$776,СВЦЭМ!$A$33:$A$776,$A98,СВЦЭМ!$B$33:$B$776,D$79)+'СЕТ СН'!$H$11+СВЦЭМ!$D$10+'СЕТ СН'!$H$6-'СЕТ СН'!$H$23</f>
        <v>1104.2713035500001</v>
      </c>
      <c r="E98" s="36">
        <f>SUMIFS(СВЦЭМ!$D$33:$D$776,СВЦЭМ!$A$33:$A$776,$A98,СВЦЭМ!$B$33:$B$776,E$79)+'СЕТ СН'!$H$11+СВЦЭМ!$D$10+'СЕТ СН'!$H$6-'СЕТ СН'!$H$23</f>
        <v>1110.8429582700001</v>
      </c>
      <c r="F98" s="36">
        <f>SUMIFS(СВЦЭМ!$D$33:$D$776,СВЦЭМ!$A$33:$A$776,$A98,СВЦЭМ!$B$33:$B$776,F$79)+'СЕТ СН'!$H$11+СВЦЭМ!$D$10+'СЕТ СН'!$H$6-'СЕТ СН'!$H$23</f>
        <v>1103.66417753</v>
      </c>
      <c r="G98" s="36">
        <f>SUMIFS(СВЦЭМ!$D$33:$D$776,СВЦЭМ!$A$33:$A$776,$A98,СВЦЭМ!$B$33:$B$776,G$79)+'СЕТ СН'!$H$11+СВЦЭМ!$D$10+'СЕТ СН'!$H$6-'СЕТ СН'!$H$23</f>
        <v>1097.6589482300001</v>
      </c>
      <c r="H98" s="36">
        <f>SUMIFS(СВЦЭМ!$D$33:$D$776,СВЦЭМ!$A$33:$A$776,$A98,СВЦЭМ!$B$33:$B$776,H$79)+'СЕТ СН'!$H$11+СВЦЭМ!$D$10+'СЕТ СН'!$H$6-'СЕТ СН'!$H$23</f>
        <v>1068.51670969</v>
      </c>
      <c r="I98" s="36">
        <f>SUMIFS(СВЦЭМ!$D$33:$D$776,СВЦЭМ!$A$33:$A$776,$A98,СВЦЭМ!$B$33:$B$776,I$79)+'СЕТ СН'!$H$11+СВЦЭМ!$D$10+'СЕТ СН'!$H$6-'СЕТ СН'!$H$23</f>
        <v>1037.3947835200001</v>
      </c>
      <c r="J98" s="36">
        <f>SUMIFS(СВЦЭМ!$D$33:$D$776,СВЦЭМ!$A$33:$A$776,$A98,СВЦЭМ!$B$33:$B$776,J$79)+'СЕТ СН'!$H$11+СВЦЭМ!$D$10+'СЕТ СН'!$H$6-'СЕТ СН'!$H$23</f>
        <v>1010.33095871</v>
      </c>
      <c r="K98" s="36">
        <f>SUMIFS(СВЦЭМ!$D$33:$D$776,СВЦЭМ!$A$33:$A$776,$A98,СВЦЭМ!$B$33:$B$776,K$79)+'СЕТ СН'!$H$11+СВЦЭМ!$D$10+'СЕТ СН'!$H$6-'СЕТ СН'!$H$23</f>
        <v>990.05762123</v>
      </c>
      <c r="L98" s="36">
        <f>SUMIFS(СВЦЭМ!$D$33:$D$776,СВЦЭМ!$A$33:$A$776,$A98,СВЦЭМ!$B$33:$B$776,L$79)+'СЕТ СН'!$H$11+СВЦЭМ!$D$10+'СЕТ СН'!$H$6-'СЕТ СН'!$H$23</f>
        <v>990.7444698700001</v>
      </c>
      <c r="M98" s="36">
        <f>SUMIFS(СВЦЭМ!$D$33:$D$776,СВЦЭМ!$A$33:$A$776,$A98,СВЦЭМ!$B$33:$B$776,M$79)+'СЕТ СН'!$H$11+СВЦЭМ!$D$10+'СЕТ СН'!$H$6-'СЕТ СН'!$H$23</f>
        <v>998.62358119999999</v>
      </c>
      <c r="N98" s="36">
        <f>SUMIFS(СВЦЭМ!$D$33:$D$776,СВЦЭМ!$A$33:$A$776,$A98,СВЦЭМ!$B$33:$B$776,N$79)+'СЕТ СН'!$H$11+СВЦЭМ!$D$10+'СЕТ СН'!$H$6-'СЕТ СН'!$H$23</f>
        <v>1017.76080146</v>
      </c>
      <c r="O98" s="36">
        <f>SUMIFS(СВЦЭМ!$D$33:$D$776,СВЦЭМ!$A$33:$A$776,$A98,СВЦЭМ!$B$33:$B$776,O$79)+'СЕТ СН'!$H$11+СВЦЭМ!$D$10+'СЕТ СН'!$H$6-'СЕТ СН'!$H$23</f>
        <v>1038.2202087200001</v>
      </c>
      <c r="P98" s="36">
        <f>SUMIFS(СВЦЭМ!$D$33:$D$776,СВЦЭМ!$A$33:$A$776,$A98,СВЦЭМ!$B$33:$B$776,P$79)+'СЕТ СН'!$H$11+СВЦЭМ!$D$10+'СЕТ СН'!$H$6-'СЕТ СН'!$H$23</f>
        <v>1055.6079556900002</v>
      </c>
      <c r="Q98" s="36">
        <f>SUMIFS(СВЦЭМ!$D$33:$D$776,СВЦЭМ!$A$33:$A$776,$A98,СВЦЭМ!$B$33:$B$776,Q$79)+'СЕТ СН'!$H$11+СВЦЭМ!$D$10+'СЕТ СН'!$H$6-'СЕТ СН'!$H$23</f>
        <v>1060.3882880900001</v>
      </c>
      <c r="R98" s="36">
        <f>SUMIFS(СВЦЭМ!$D$33:$D$776,СВЦЭМ!$A$33:$A$776,$A98,СВЦЭМ!$B$33:$B$776,R$79)+'СЕТ СН'!$H$11+СВЦЭМ!$D$10+'СЕТ СН'!$H$6-'СЕТ СН'!$H$23</f>
        <v>1054.25739172</v>
      </c>
      <c r="S98" s="36">
        <f>SUMIFS(СВЦЭМ!$D$33:$D$776,СВЦЭМ!$A$33:$A$776,$A98,СВЦЭМ!$B$33:$B$776,S$79)+'СЕТ СН'!$H$11+СВЦЭМ!$D$10+'СЕТ СН'!$H$6-'СЕТ СН'!$H$23</f>
        <v>1030.4565068100001</v>
      </c>
      <c r="T98" s="36">
        <f>SUMIFS(СВЦЭМ!$D$33:$D$776,СВЦЭМ!$A$33:$A$776,$A98,СВЦЭМ!$B$33:$B$776,T$79)+'СЕТ СН'!$H$11+СВЦЭМ!$D$10+'СЕТ СН'!$H$6-'СЕТ СН'!$H$23</f>
        <v>997.29420260000006</v>
      </c>
      <c r="U98" s="36">
        <f>SUMIFS(СВЦЭМ!$D$33:$D$776,СВЦЭМ!$A$33:$A$776,$A98,СВЦЭМ!$B$33:$B$776,U$79)+'СЕТ СН'!$H$11+СВЦЭМ!$D$10+'СЕТ СН'!$H$6-'СЕТ СН'!$H$23</f>
        <v>990.95604002999994</v>
      </c>
      <c r="V98" s="36">
        <f>SUMIFS(СВЦЭМ!$D$33:$D$776,СВЦЭМ!$A$33:$A$776,$A98,СВЦЭМ!$B$33:$B$776,V$79)+'СЕТ СН'!$H$11+СВЦЭМ!$D$10+'СЕТ СН'!$H$6-'СЕТ СН'!$H$23</f>
        <v>1008.70337215</v>
      </c>
      <c r="W98" s="36">
        <f>SUMIFS(СВЦЭМ!$D$33:$D$776,СВЦЭМ!$A$33:$A$776,$A98,СВЦЭМ!$B$33:$B$776,W$79)+'СЕТ СН'!$H$11+СВЦЭМ!$D$10+'СЕТ СН'!$H$6-'СЕТ СН'!$H$23</f>
        <v>1001.16102553</v>
      </c>
      <c r="X98" s="36">
        <f>SUMIFS(СВЦЭМ!$D$33:$D$776,СВЦЭМ!$A$33:$A$776,$A98,СВЦЭМ!$B$33:$B$776,X$79)+'СЕТ СН'!$H$11+СВЦЭМ!$D$10+'СЕТ СН'!$H$6-'СЕТ СН'!$H$23</f>
        <v>1002.76509265</v>
      </c>
      <c r="Y98" s="36">
        <f>SUMIFS(СВЦЭМ!$D$33:$D$776,СВЦЭМ!$A$33:$A$776,$A98,СВЦЭМ!$B$33:$B$776,Y$79)+'СЕТ СН'!$H$11+СВЦЭМ!$D$10+'СЕТ СН'!$H$6-'СЕТ СН'!$H$23</f>
        <v>1040.1816681600001</v>
      </c>
    </row>
    <row r="99" spans="1:26" ht="15.75" x14ac:dyDescent="0.2">
      <c r="A99" s="35">
        <f t="shared" si="2"/>
        <v>43881</v>
      </c>
      <c r="B99" s="36">
        <f>SUMIFS(СВЦЭМ!$D$33:$D$776,СВЦЭМ!$A$33:$A$776,$A99,СВЦЭМ!$B$33:$B$776,B$79)+'СЕТ СН'!$H$11+СВЦЭМ!$D$10+'СЕТ СН'!$H$6-'СЕТ СН'!$H$23</f>
        <v>1043.28977915</v>
      </c>
      <c r="C99" s="36">
        <f>SUMIFS(СВЦЭМ!$D$33:$D$776,СВЦЭМ!$A$33:$A$776,$A99,СВЦЭМ!$B$33:$B$776,C$79)+'СЕТ СН'!$H$11+СВЦЭМ!$D$10+'СЕТ СН'!$H$6-'СЕТ СН'!$H$23</f>
        <v>1051.2779757400001</v>
      </c>
      <c r="D99" s="36">
        <f>SUMIFS(СВЦЭМ!$D$33:$D$776,СВЦЭМ!$A$33:$A$776,$A99,СВЦЭМ!$B$33:$B$776,D$79)+'СЕТ СН'!$H$11+СВЦЭМ!$D$10+'СЕТ СН'!$H$6-'СЕТ СН'!$H$23</f>
        <v>1063.6910165100001</v>
      </c>
      <c r="E99" s="36">
        <f>SUMIFS(СВЦЭМ!$D$33:$D$776,СВЦЭМ!$A$33:$A$776,$A99,СВЦЭМ!$B$33:$B$776,E$79)+'СЕТ СН'!$H$11+СВЦЭМ!$D$10+'СЕТ СН'!$H$6-'СЕТ СН'!$H$23</f>
        <v>1080.1023910900001</v>
      </c>
      <c r="F99" s="36">
        <f>SUMIFS(СВЦЭМ!$D$33:$D$776,СВЦЭМ!$A$33:$A$776,$A99,СВЦЭМ!$B$33:$B$776,F$79)+'СЕТ СН'!$H$11+СВЦЭМ!$D$10+'СЕТ СН'!$H$6-'СЕТ СН'!$H$23</f>
        <v>1083.3325488400001</v>
      </c>
      <c r="G99" s="36">
        <f>SUMIFS(СВЦЭМ!$D$33:$D$776,СВЦЭМ!$A$33:$A$776,$A99,СВЦЭМ!$B$33:$B$776,G$79)+'СЕТ СН'!$H$11+СВЦЭМ!$D$10+'СЕТ СН'!$H$6-'СЕТ СН'!$H$23</f>
        <v>1074.8774359399999</v>
      </c>
      <c r="H99" s="36">
        <f>SUMIFS(СВЦЭМ!$D$33:$D$776,СВЦЭМ!$A$33:$A$776,$A99,СВЦЭМ!$B$33:$B$776,H$79)+'СЕТ СН'!$H$11+СВЦЭМ!$D$10+'СЕТ СН'!$H$6-'СЕТ СН'!$H$23</f>
        <v>1047.1089130600001</v>
      </c>
      <c r="I99" s="36">
        <f>SUMIFS(СВЦЭМ!$D$33:$D$776,СВЦЭМ!$A$33:$A$776,$A99,СВЦЭМ!$B$33:$B$776,I$79)+'СЕТ СН'!$H$11+СВЦЭМ!$D$10+'СЕТ СН'!$H$6-'СЕТ СН'!$H$23</f>
        <v>1014.22702278</v>
      </c>
      <c r="J99" s="36">
        <f>SUMIFS(СВЦЭМ!$D$33:$D$776,СВЦЭМ!$A$33:$A$776,$A99,СВЦЭМ!$B$33:$B$776,J$79)+'СЕТ СН'!$H$11+СВЦЭМ!$D$10+'СЕТ СН'!$H$6-'СЕТ СН'!$H$23</f>
        <v>979.72938943999998</v>
      </c>
      <c r="K99" s="36">
        <f>SUMIFS(СВЦЭМ!$D$33:$D$776,СВЦЭМ!$A$33:$A$776,$A99,СВЦЭМ!$B$33:$B$776,K$79)+'СЕТ СН'!$H$11+СВЦЭМ!$D$10+'СЕТ СН'!$H$6-'СЕТ СН'!$H$23</f>
        <v>964.79325809000011</v>
      </c>
      <c r="L99" s="36">
        <f>SUMIFS(СВЦЭМ!$D$33:$D$776,СВЦЭМ!$A$33:$A$776,$A99,СВЦЭМ!$B$33:$B$776,L$79)+'СЕТ СН'!$H$11+СВЦЭМ!$D$10+'СЕТ СН'!$H$6-'СЕТ СН'!$H$23</f>
        <v>965.99559625999996</v>
      </c>
      <c r="M99" s="36">
        <f>SUMIFS(СВЦЭМ!$D$33:$D$776,СВЦЭМ!$A$33:$A$776,$A99,СВЦЭМ!$B$33:$B$776,M$79)+'СЕТ СН'!$H$11+СВЦЭМ!$D$10+'СЕТ СН'!$H$6-'СЕТ СН'!$H$23</f>
        <v>975.46395296000014</v>
      </c>
      <c r="N99" s="36">
        <f>SUMIFS(СВЦЭМ!$D$33:$D$776,СВЦЭМ!$A$33:$A$776,$A99,СВЦЭМ!$B$33:$B$776,N$79)+'СЕТ СН'!$H$11+СВЦЭМ!$D$10+'СЕТ СН'!$H$6-'СЕТ СН'!$H$23</f>
        <v>1001.1244859400001</v>
      </c>
      <c r="O99" s="36">
        <f>SUMIFS(СВЦЭМ!$D$33:$D$776,СВЦЭМ!$A$33:$A$776,$A99,СВЦЭМ!$B$33:$B$776,O$79)+'СЕТ СН'!$H$11+СВЦЭМ!$D$10+'СЕТ СН'!$H$6-'СЕТ СН'!$H$23</f>
        <v>1021.6197103900001</v>
      </c>
      <c r="P99" s="36">
        <f>SUMIFS(СВЦЭМ!$D$33:$D$776,СВЦЭМ!$A$33:$A$776,$A99,СВЦЭМ!$B$33:$B$776,P$79)+'СЕТ СН'!$H$11+СВЦЭМ!$D$10+'СЕТ СН'!$H$6-'СЕТ СН'!$H$23</f>
        <v>1037.0310178</v>
      </c>
      <c r="Q99" s="36">
        <f>SUMIFS(СВЦЭМ!$D$33:$D$776,СВЦЭМ!$A$33:$A$776,$A99,СВЦЭМ!$B$33:$B$776,Q$79)+'СЕТ СН'!$H$11+СВЦЭМ!$D$10+'СЕТ СН'!$H$6-'СЕТ СН'!$H$23</f>
        <v>1052.27892284</v>
      </c>
      <c r="R99" s="36">
        <f>SUMIFS(СВЦЭМ!$D$33:$D$776,СВЦЭМ!$A$33:$A$776,$A99,СВЦЭМ!$B$33:$B$776,R$79)+'СЕТ СН'!$H$11+СВЦЭМ!$D$10+'СЕТ СН'!$H$6-'СЕТ СН'!$H$23</f>
        <v>1047.0551116700001</v>
      </c>
      <c r="S99" s="36">
        <f>SUMIFS(СВЦЭМ!$D$33:$D$776,СВЦЭМ!$A$33:$A$776,$A99,СВЦЭМ!$B$33:$B$776,S$79)+'СЕТ СН'!$H$11+СВЦЭМ!$D$10+'СЕТ СН'!$H$6-'СЕТ СН'!$H$23</f>
        <v>1015.4650529</v>
      </c>
      <c r="T99" s="36">
        <f>SUMIFS(СВЦЭМ!$D$33:$D$776,СВЦЭМ!$A$33:$A$776,$A99,СВЦЭМ!$B$33:$B$776,T$79)+'СЕТ СН'!$H$11+СВЦЭМ!$D$10+'СЕТ СН'!$H$6-'СЕТ СН'!$H$23</f>
        <v>987.55305409000016</v>
      </c>
      <c r="U99" s="36">
        <f>SUMIFS(СВЦЭМ!$D$33:$D$776,СВЦЭМ!$A$33:$A$776,$A99,СВЦЭМ!$B$33:$B$776,U$79)+'СЕТ СН'!$H$11+СВЦЭМ!$D$10+'СЕТ СН'!$H$6-'СЕТ СН'!$H$23</f>
        <v>968.78771279000011</v>
      </c>
      <c r="V99" s="36">
        <f>SUMIFS(СВЦЭМ!$D$33:$D$776,СВЦЭМ!$A$33:$A$776,$A99,СВЦЭМ!$B$33:$B$776,V$79)+'СЕТ СН'!$H$11+СВЦЭМ!$D$10+'СЕТ СН'!$H$6-'СЕТ СН'!$H$23</f>
        <v>972.22982451999997</v>
      </c>
      <c r="W99" s="36">
        <f>SUMIFS(СВЦЭМ!$D$33:$D$776,СВЦЭМ!$A$33:$A$776,$A99,СВЦЭМ!$B$33:$B$776,W$79)+'СЕТ СН'!$H$11+СВЦЭМ!$D$10+'СЕТ СН'!$H$6-'СЕТ СН'!$H$23</f>
        <v>991.48872227000015</v>
      </c>
      <c r="X99" s="36">
        <f>SUMIFS(СВЦЭМ!$D$33:$D$776,СВЦЭМ!$A$33:$A$776,$A99,СВЦЭМ!$B$33:$B$776,X$79)+'СЕТ СН'!$H$11+СВЦЭМ!$D$10+'СЕТ СН'!$H$6-'СЕТ СН'!$H$23</f>
        <v>1008.9760863900001</v>
      </c>
      <c r="Y99" s="36">
        <f>SUMIFS(СВЦЭМ!$D$33:$D$776,СВЦЭМ!$A$33:$A$776,$A99,СВЦЭМ!$B$33:$B$776,Y$79)+'СЕТ СН'!$H$11+СВЦЭМ!$D$10+'СЕТ СН'!$H$6-'СЕТ СН'!$H$23</f>
        <v>1020.4510603799999</v>
      </c>
    </row>
    <row r="100" spans="1:26" ht="15.75" x14ac:dyDescent="0.2">
      <c r="A100" s="35">
        <f t="shared" si="2"/>
        <v>43882</v>
      </c>
      <c r="B100" s="36">
        <f>SUMIFS(СВЦЭМ!$D$33:$D$776,СВЦЭМ!$A$33:$A$776,$A100,СВЦЭМ!$B$33:$B$776,B$79)+'СЕТ СН'!$H$11+СВЦЭМ!$D$10+'СЕТ СН'!$H$6-'СЕТ СН'!$H$23</f>
        <v>1033.2662656500002</v>
      </c>
      <c r="C100" s="36">
        <f>SUMIFS(СВЦЭМ!$D$33:$D$776,СВЦЭМ!$A$33:$A$776,$A100,СВЦЭМ!$B$33:$B$776,C$79)+'СЕТ СН'!$H$11+СВЦЭМ!$D$10+'СЕТ СН'!$H$6-'СЕТ СН'!$H$23</f>
        <v>1056.20038445</v>
      </c>
      <c r="D100" s="36">
        <f>SUMIFS(СВЦЭМ!$D$33:$D$776,СВЦЭМ!$A$33:$A$776,$A100,СВЦЭМ!$B$33:$B$776,D$79)+'СЕТ СН'!$H$11+СВЦЭМ!$D$10+'СЕТ СН'!$H$6-'СЕТ СН'!$H$23</f>
        <v>1069.47795812</v>
      </c>
      <c r="E100" s="36">
        <f>SUMIFS(СВЦЭМ!$D$33:$D$776,СВЦЭМ!$A$33:$A$776,$A100,СВЦЭМ!$B$33:$B$776,E$79)+'СЕТ СН'!$H$11+СВЦЭМ!$D$10+'СЕТ СН'!$H$6-'СЕТ СН'!$H$23</f>
        <v>1073.1065765400001</v>
      </c>
      <c r="F100" s="36">
        <f>SUMIFS(СВЦЭМ!$D$33:$D$776,СВЦЭМ!$A$33:$A$776,$A100,СВЦЭМ!$B$33:$B$776,F$79)+'СЕТ СН'!$H$11+СВЦЭМ!$D$10+'СЕТ СН'!$H$6-'СЕТ СН'!$H$23</f>
        <v>1061.1603000100001</v>
      </c>
      <c r="G100" s="36">
        <f>SUMIFS(СВЦЭМ!$D$33:$D$776,СВЦЭМ!$A$33:$A$776,$A100,СВЦЭМ!$B$33:$B$776,G$79)+'СЕТ СН'!$H$11+СВЦЭМ!$D$10+'СЕТ СН'!$H$6-'СЕТ СН'!$H$23</f>
        <v>1038.46792192</v>
      </c>
      <c r="H100" s="36">
        <f>SUMIFS(СВЦЭМ!$D$33:$D$776,СВЦЭМ!$A$33:$A$776,$A100,СВЦЭМ!$B$33:$B$776,H$79)+'СЕТ СН'!$H$11+СВЦЭМ!$D$10+'СЕТ СН'!$H$6-'СЕТ СН'!$H$23</f>
        <v>1019.46860674</v>
      </c>
      <c r="I100" s="36">
        <f>SUMIFS(СВЦЭМ!$D$33:$D$776,СВЦЭМ!$A$33:$A$776,$A100,СВЦЭМ!$B$33:$B$776,I$79)+'СЕТ СН'!$H$11+СВЦЭМ!$D$10+'СЕТ СН'!$H$6-'СЕТ СН'!$H$23</f>
        <v>1002.3248090700001</v>
      </c>
      <c r="J100" s="36">
        <f>SUMIFS(СВЦЭМ!$D$33:$D$776,СВЦЭМ!$A$33:$A$776,$A100,СВЦЭМ!$B$33:$B$776,J$79)+'СЕТ СН'!$H$11+СВЦЭМ!$D$10+'СЕТ СН'!$H$6-'СЕТ СН'!$H$23</f>
        <v>980.78509637000002</v>
      </c>
      <c r="K100" s="36">
        <f>SUMIFS(СВЦЭМ!$D$33:$D$776,СВЦЭМ!$A$33:$A$776,$A100,СВЦЭМ!$B$33:$B$776,K$79)+'СЕТ СН'!$H$11+СВЦЭМ!$D$10+'СЕТ СН'!$H$6-'СЕТ СН'!$H$23</f>
        <v>975.59256776999996</v>
      </c>
      <c r="L100" s="36">
        <f>SUMIFS(СВЦЭМ!$D$33:$D$776,СВЦЭМ!$A$33:$A$776,$A100,СВЦЭМ!$B$33:$B$776,L$79)+'СЕТ СН'!$H$11+СВЦЭМ!$D$10+'СЕТ СН'!$H$6-'СЕТ СН'!$H$23</f>
        <v>978.9905998700001</v>
      </c>
      <c r="M100" s="36">
        <f>SUMIFS(СВЦЭМ!$D$33:$D$776,СВЦЭМ!$A$33:$A$776,$A100,СВЦЭМ!$B$33:$B$776,M$79)+'СЕТ СН'!$H$11+СВЦЭМ!$D$10+'СЕТ СН'!$H$6-'СЕТ СН'!$H$23</f>
        <v>991.45316527</v>
      </c>
      <c r="N100" s="36">
        <f>SUMIFS(СВЦЭМ!$D$33:$D$776,СВЦЭМ!$A$33:$A$776,$A100,СВЦЭМ!$B$33:$B$776,N$79)+'СЕТ СН'!$H$11+СВЦЭМ!$D$10+'СЕТ СН'!$H$6-'СЕТ СН'!$H$23</f>
        <v>1010.91219768</v>
      </c>
      <c r="O100" s="36">
        <f>SUMIFS(СВЦЭМ!$D$33:$D$776,СВЦЭМ!$A$33:$A$776,$A100,СВЦЭМ!$B$33:$B$776,O$79)+'СЕТ СН'!$H$11+СВЦЭМ!$D$10+'СЕТ СН'!$H$6-'СЕТ СН'!$H$23</f>
        <v>1031.5056679700001</v>
      </c>
      <c r="P100" s="36">
        <f>SUMIFS(СВЦЭМ!$D$33:$D$776,СВЦЭМ!$A$33:$A$776,$A100,СВЦЭМ!$B$33:$B$776,P$79)+'СЕТ СН'!$H$11+СВЦЭМ!$D$10+'СЕТ СН'!$H$6-'СЕТ СН'!$H$23</f>
        <v>1043.1233853799999</v>
      </c>
      <c r="Q100" s="36">
        <f>SUMIFS(СВЦЭМ!$D$33:$D$776,СВЦЭМ!$A$33:$A$776,$A100,СВЦЭМ!$B$33:$B$776,Q$79)+'СЕТ СН'!$H$11+СВЦЭМ!$D$10+'СЕТ СН'!$H$6-'СЕТ СН'!$H$23</f>
        <v>1050.0085185100002</v>
      </c>
      <c r="R100" s="36">
        <f>SUMIFS(СВЦЭМ!$D$33:$D$776,СВЦЭМ!$A$33:$A$776,$A100,СВЦЭМ!$B$33:$B$776,R$79)+'СЕТ СН'!$H$11+СВЦЭМ!$D$10+'СЕТ СН'!$H$6-'СЕТ СН'!$H$23</f>
        <v>1046.96482593</v>
      </c>
      <c r="S100" s="36">
        <f>SUMIFS(СВЦЭМ!$D$33:$D$776,СВЦЭМ!$A$33:$A$776,$A100,СВЦЭМ!$B$33:$B$776,S$79)+'СЕТ СН'!$H$11+СВЦЭМ!$D$10+'СЕТ СН'!$H$6-'СЕТ СН'!$H$23</f>
        <v>1029.3639349699999</v>
      </c>
      <c r="T100" s="36">
        <f>SUMIFS(СВЦЭМ!$D$33:$D$776,СВЦЭМ!$A$33:$A$776,$A100,СВЦЭМ!$B$33:$B$776,T$79)+'СЕТ СН'!$H$11+СВЦЭМ!$D$10+'СЕТ СН'!$H$6-'СЕТ СН'!$H$23</f>
        <v>997.88963751000006</v>
      </c>
      <c r="U100" s="36">
        <f>SUMIFS(СВЦЭМ!$D$33:$D$776,СВЦЭМ!$A$33:$A$776,$A100,СВЦЭМ!$B$33:$B$776,U$79)+'СЕТ СН'!$H$11+СВЦЭМ!$D$10+'СЕТ СН'!$H$6-'СЕТ СН'!$H$23</f>
        <v>975.70202594000011</v>
      </c>
      <c r="V100" s="36">
        <f>SUMIFS(СВЦЭМ!$D$33:$D$776,СВЦЭМ!$A$33:$A$776,$A100,СВЦЭМ!$B$33:$B$776,V$79)+'СЕТ СН'!$H$11+СВЦЭМ!$D$10+'СЕТ СН'!$H$6-'СЕТ СН'!$H$23</f>
        <v>944.9147974</v>
      </c>
      <c r="W100" s="36">
        <f>SUMIFS(СВЦЭМ!$D$33:$D$776,СВЦЭМ!$A$33:$A$776,$A100,СВЦЭМ!$B$33:$B$776,W$79)+'СЕТ СН'!$H$11+СВЦЭМ!$D$10+'СЕТ СН'!$H$6-'СЕТ СН'!$H$23</f>
        <v>950.34302982000008</v>
      </c>
      <c r="X100" s="36">
        <f>SUMIFS(СВЦЭМ!$D$33:$D$776,СВЦЭМ!$A$33:$A$776,$A100,СВЦЭМ!$B$33:$B$776,X$79)+'СЕТ СН'!$H$11+СВЦЭМ!$D$10+'СЕТ СН'!$H$6-'СЕТ СН'!$H$23</f>
        <v>958.45347108999999</v>
      </c>
      <c r="Y100" s="36">
        <f>SUMIFS(СВЦЭМ!$D$33:$D$776,СВЦЭМ!$A$33:$A$776,$A100,СВЦЭМ!$B$33:$B$776,Y$79)+'СЕТ СН'!$H$11+СВЦЭМ!$D$10+'СЕТ СН'!$H$6-'СЕТ СН'!$H$23</f>
        <v>979.0300905900001</v>
      </c>
    </row>
    <row r="101" spans="1:26" ht="15.75" x14ac:dyDescent="0.2">
      <c r="A101" s="35">
        <f t="shared" si="2"/>
        <v>43883</v>
      </c>
      <c r="B101" s="36">
        <f>SUMIFS(СВЦЭМ!$D$33:$D$776,СВЦЭМ!$A$33:$A$776,$A101,СВЦЭМ!$B$33:$B$776,B$79)+'СЕТ СН'!$H$11+СВЦЭМ!$D$10+'СЕТ СН'!$H$6-'СЕТ СН'!$H$23</f>
        <v>1008.9270142800001</v>
      </c>
      <c r="C101" s="36">
        <f>SUMIFS(СВЦЭМ!$D$33:$D$776,СВЦЭМ!$A$33:$A$776,$A101,СВЦЭМ!$B$33:$B$776,C$79)+'СЕТ СН'!$H$11+СВЦЭМ!$D$10+'СЕТ СН'!$H$6-'СЕТ СН'!$H$23</f>
        <v>1025.29480272</v>
      </c>
      <c r="D101" s="36">
        <f>SUMIFS(СВЦЭМ!$D$33:$D$776,СВЦЭМ!$A$33:$A$776,$A101,СВЦЭМ!$B$33:$B$776,D$79)+'СЕТ СН'!$H$11+СВЦЭМ!$D$10+'СЕТ СН'!$H$6-'СЕТ СН'!$H$23</f>
        <v>1030.06547955</v>
      </c>
      <c r="E101" s="36">
        <f>SUMIFS(СВЦЭМ!$D$33:$D$776,СВЦЭМ!$A$33:$A$776,$A101,СВЦЭМ!$B$33:$B$776,E$79)+'СЕТ СН'!$H$11+СВЦЭМ!$D$10+'СЕТ СН'!$H$6-'СЕТ СН'!$H$23</f>
        <v>1031.31863821</v>
      </c>
      <c r="F101" s="36">
        <f>SUMIFS(СВЦЭМ!$D$33:$D$776,СВЦЭМ!$A$33:$A$776,$A101,СВЦЭМ!$B$33:$B$776,F$79)+'СЕТ СН'!$H$11+СВЦЭМ!$D$10+'СЕТ СН'!$H$6-'СЕТ СН'!$H$23</f>
        <v>1028.1588917200002</v>
      </c>
      <c r="G101" s="36">
        <f>SUMIFS(СВЦЭМ!$D$33:$D$776,СВЦЭМ!$A$33:$A$776,$A101,СВЦЭМ!$B$33:$B$776,G$79)+'СЕТ СН'!$H$11+СВЦЭМ!$D$10+'СЕТ СН'!$H$6-'СЕТ СН'!$H$23</f>
        <v>1020.3795282800002</v>
      </c>
      <c r="H101" s="36">
        <f>SUMIFS(СВЦЭМ!$D$33:$D$776,СВЦЭМ!$A$33:$A$776,$A101,СВЦЭМ!$B$33:$B$776,H$79)+'СЕТ СН'!$H$11+СВЦЭМ!$D$10+'СЕТ СН'!$H$6-'СЕТ СН'!$H$23</f>
        <v>999.53487566000013</v>
      </c>
      <c r="I101" s="36">
        <f>SUMIFS(СВЦЭМ!$D$33:$D$776,СВЦЭМ!$A$33:$A$776,$A101,СВЦЭМ!$B$33:$B$776,I$79)+'СЕТ СН'!$H$11+СВЦЭМ!$D$10+'СЕТ СН'!$H$6-'СЕТ СН'!$H$23</f>
        <v>968.59572395000009</v>
      </c>
      <c r="J101" s="36">
        <f>SUMIFS(СВЦЭМ!$D$33:$D$776,СВЦЭМ!$A$33:$A$776,$A101,СВЦЭМ!$B$33:$B$776,J$79)+'СЕТ СН'!$H$11+СВЦЭМ!$D$10+'СЕТ СН'!$H$6-'СЕТ СН'!$H$23</f>
        <v>973.14689195000005</v>
      </c>
      <c r="K101" s="36">
        <f>SUMIFS(СВЦЭМ!$D$33:$D$776,СВЦЭМ!$A$33:$A$776,$A101,СВЦЭМ!$B$33:$B$776,K$79)+'СЕТ СН'!$H$11+СВЦЭМ!$D$10+'СЕТ СН'!$H$6-'СЕТ СН'!$H$23</f>
        <v>982.24431576999996</v>
      </c>
      <c r="L101" s="36">
        <f>SUMIFS(СВЦЭМ!$D$33:$D$776,СВЦЭМ!$A$33:$A$776,$A101,СВЦЭМ!$B$33:$B$776,L$79)+'СЕТ СН'!$H$11+СВЦЭМ!$D$10+'СЕТ СН'!$H$6-'СЕТ СН'!$H$23</f>
        <v>992.18058749000011</v>
      </c>
      <c r="M101" s="36">
        <f>SUMIFS(СВЦЭМ!$D$33:$D$776,СВЦЭМ!$A$33:$A$776,$A101,СВЦЭМ!$B$33:$B$776,M$79)+'СЕТ СН'!$H$11+СВЦЭМ!$D$10+'СЕТ СН'!$H$6-'СЕТ СН'!$H$23</f>
        <v>1000.30464106</v>
      </c>
      <c r="N101" s="36">
        <f>SUMIFS(СВЦЭМ!$D$33:$D$776,СВЦЭМ!$A$33:$A$776,$A101,СВЦЭМ!$B$33:$B$776,N$79)+'СЕТ СН'!$H$11+СВЦЭМ!$D$10+'СЕТ СН'!$H$6-'СЕТ СН'!$H$23</f>
        <v>1002.3602630600001</v>
      </c>
      <c r="O101" s="36">
        <f>SUMIFS(СВЦЭМ!$D$33:$D$776,СВЦЭМ!$A$33:$A$776,$A101,СВЦЭМ!$B$33:$B$776,O$79)+'СЕТ СН'!$H$11+СВЦЭМ!$D$10+'СЕТ СН'!$H$6-'СЕТ СН'!$H$23</f>
        <v>1002.2622440100001</v>
      </c>
      <c r="P101" s="36">
        <f>SUMIFS(СВЦЭМ!$D$33:$D$776,СВЦЭМ!$A$33:$A$776,$A101,СВЦЭМ!$B$33:$B$776,P$79)+'СЕТ СН'!$H$11+СВЦЭМ!$D$10+'СЕТ СН'!$H$6-'СЕТ СН'!$H$23</f>
        <v>996.40623309000011</v>
      </c>
      <c r="Q101" s="36">
        <f>SUMIFS(СВЦЭМ!$D$33:$D$776,СВЦЭМ!$A$33:$A$776,$A101,СВЦЭМ!$B$33:$B$776,Q$79)+'СЕТ СН'!$H$11+СВЦЭМ!$D$10+'СЕТ СН'!$H$6-'СЕТ СН'!$H$23</f>
        <v>992.38688126000011</v>
      </c>
      <c r="R101" s="36">
        <f>SUMIFS(СВЦЭМ!$D$33:$D$776,СВЦЭМ!$A$33:$A$776,$A101,СВЦЭМ!$B$33:$B$776,R$79)+'СЕТ СН'!$H$11+СВЦЭМ!$D$10+'СЕТ СН'!$H$6-'СЕТ СН'!$H$23</f>
        <v>987.31334390999996</v>
      </c>
      <c r="S101" s="36">
        <f>SUMIFS(СВЦЭМ!$D$33:$D$776,СВЦЭМ!$A$33:$A$776,$A101,СВЦЭМ!$B$33:$B$776,S$79)+'СЕТ СН'!$H$11+СВЦЭМ!$D$10+'СЕТ СН'!$H$6-'СЕТ СН'!$H$23</f>
        <v>988.9590880400001</v>
      </c>
      <c r="T101" s="36">
        <f>SUMIFS(СВЦЭМ!$D$33:$D$776,СВЦЭМ!$A$33:$A$776,$A101,СВЦЭМ!$B$33:$B$776,T$79)+'СЕТ СН'!$H$11+СВЦЭМ!$D$10+'СЕТ СН'!$H$6-'СЕТ СН'!$H$23</f>
        <v>992.06474989000003</v>
      </c>
      <c r="U101" s="36">
        <f>SUMIFS(СВЦЭМ!$D$33:$D$776,СВЦЭМ!$A$33:$A$776,$A101,СВЦЭМ!$B$33:$B$776,U$79)+'СЕТ СН'!$H$11+СВЦЭМ!$D$10+'СЕТ СН'!$H$6-'СЕТ СН'!$H$23</f>
        <v>995.91010316000006</v>
      </c>
      <c r="V101" s="36">
        <f>SUMIFS(СВЦЭМ!$D$33:$D$776,СВЦЭМ!$A$33:$A$776,$A101,СВЦЭМ!$B$33:$B$776,V$79)+'СЕТ СН'!$H$11+СВЦЭМ!$D$10+'СЕТ СН'!$H$6-'СЕТ СН'!$H$23</f>
        <v>1004.1126141300001</v>
      </c>
      <c r="W101" s="36">
        <f>SUMIFS(СВЦЭМ!$D$33:$D$776,СВЦЭМ!$A$33:$A$776,$A101,СВЦЭМ!$B$33:$B$776,W$79)+'СЕТ СН'!$H$11+СВЦЭМ!$D$10+'СЕТ СН'!$H$6-'СЕТ СН'!$H$23</f>
        <v>1001.50596726</v>
      </c>
      <c r="X101" s="36">
        <f>SUMIFS(СВЦЭМ!$D$33:$D$776,СВЦЭМ!$A$33:$A$776,$A101,СВЦЭМ!$B$33:$B$776,X$79)+'СЕТ СН'!$H$11+СВЦЭМ!$D$10+'СЕТ СН'!$H$6-'СЕТ СН'!$H$23</f>
        <v>992.01536140999997</v>
      </c>
      <c r="Y101" s="36">
        <f>SUMIFS(СВЦЭМ!$D$33:$D$776,СВЦЭМ!$A$33:$A$776,$A101,СВЦЭМ!$B$33:$B$776,Y$79)+'СЕТ СН'!$H$11+СВЦЭМ!$D$10+'СЕТ СН'!$H$6-'СЕТ СН'!$H$23</f>
        <v>982.26750229000004</v>
      </c>
    </row>
    <row r="102" spans="1:26" ht="15.75" x14ac:dyDescent="0.2">
      <c r="A102" s="35">
        <f t="shared" si="2"/>
        <v>43884</v>
      </c>
      <c r="B102" s="36">
        <f>SUMIFS(СВЦЭМ!$D$33:$D$776,СВЦЭМ!$A$33:$A$776,$A102,СВЦЭМ!$B$33:$B$776,B$79)+'СЕТ СН'!$H$11+СВЦЭМ!$D$10+'СЕТ СН'!$H$6-'СЕТ СН'!$H$23</f>
        <v>1015.5304463500001</v>
      </c>
      <c r="C102" s="36">
        <f>SUMIFS(СВЦЭМ!$D$33:$D$776,СВЦЭМ!$A$33:$A$776,$A102,СВЦЭМ!$B$33:$B$776,C$79)+'СЕТ СН'!$H$11+СВЦЭМ!$D$10+'СЕТ СН'!$H$6-'СЕТ СН'!$H$23</f>
        <v>1033.7016243200001</v>
      </c>
      <c r="D102" s="36">
        <f>SUMIFS(СВЦЭМ!$D$33:$D$776,СВЦЭМ!$A$33:$A$776,$A102,СВЦЭМ!$B$33:$B$776,D$79)+'СЕТ СН'!$H$11+СВЦЭМ!$D$10+'СЕТ СН'!$H$6-'СЕТ СН'!$H$23</f>
        <v>1044.89258382</v>
      </c>
      <c r="E102" s="36">
        <f>SUMIFS(СВЦЭМ!$D$33:$D$776,СВЦЭМ!$A$33:$A$776,$A102,СВЦЭМ!$B$33:$B$776,E$79)+'СЕТ СН'!$H$11+СВЦЭМ!$D$10+'СЕТ СН'!$H$6-'СЕТ СН'!$H$23</f>
        <v>1050.0735330500002</v>
      </c>
      <c r="F102" s="36">
        <f>SUMIFS(СВЦЭМ!$D$33:$D$776,СВЦЭМ!$A$33:$A$776,$A102,СВЦЭМ!$B$33:$B$776,F$79)+'СЕТ СН'!$H$11+СВЦЭМ!$D$10+'СЕТ СН'!$H$6-'СЕТ СН'!$H$23</f>
        <v>1052.33881118</v>
      </c>
      <c r="G102" s="36">
        <f>SUMIFS(СВЦЭМ!$D$33:$D$776,СВЦЭМ!$A$33:$A$776,$A102,СВЦЭМ!$B$33:$B$776,G$79)+'СЕТ СН'!$H$11+СВЦЭМ!$D$10+'СЕТ СН'!$H$6-'СЕТ СН'!$H$23</f>
        <v>1054.2477750600001</v>
      </c>
      <c r="H102" s="36">
        <f>SUMIFS(СВЦЭМ!$D$33:$D$776,СВЦЭМ!$A$33:$A$776,$A102,СВЦЭМ!$B$33:$B$776,H$79)+'СЕТ СН'!$H$11+СВЦЭМ!$D$10+'СЕТ СН'!$H$6-'СЕТ СН'!$H$23</f>
        <v>1043.01700347</v>
      </c>
      <c r="I102" s="36">
        <f>SUMIFS(СВЦЭМ!$D$33:$D$776,СВЦЭМ!$A$33:$A$776,$A102,СВЦЭМ!$B$33:$B$776,I$79)+'СЕТ СН'!$H$11+СВЦЭМ!$D$10+'СЕТ СН'!$H$6-'СЕТ СН'!$H$23</f>
        <v>1031.4769530000001</v>
      </c>
      <c r="J102" s="36">
        <f>SUMIFS(СВЦЭМ!$D$33:$D$776,СВЦЭМ!$A$33:$A$776,$A102,СВЦЭМ!$B$33:$B$776,J$79)+'СЕТ СН'!$H$11+СВЦЭМ!$D$10+'СЕТ СН'!$H$6-'СЕТ СН'!$H$23</f>
        <v>1004.09718987</v>
      </c>
      <c r="K102" s="36">
        <f>SUMIFS(СВЦЭМ!$D$33:$D$776,СВЦЭМ!$A$33:$A$776,$A102,СВЦЭМ!$B$33:$B$776,K$79)+'СЕТ СН'!$H$11+СВЦЭМ!$D$10+'СЕТ СН'!$H$6-'СЕТ СН'!$H$23</f>
        <v>963.19407984000009</v>
      </c>
      <c r="L102" s="36">
        <f>SUMIFS(СВЦЭМ!$D$33:$D$776,СВЦЭМ!$A$33:$A$776,$A102,СВЦЭМ!$B$33:$B$776,L$79)+'СЕТ СН'!$H$11+СВЦЭМ!$D$10+'СЕТ СН'!$H$6-'СЕТ СН'!$H$23</f>
        <v>944.40726296000003</v>
      </c>
      <c r="M102" s="36">
        <f>SUMIFS(СВЦЭМ!$D$33:$D$776,СВЦЭМ!$A$33:$A$776,$A102,СВЦЭМ!$B$33:$B$776,M$79)+'СЕТ СН'!$H$11+СВЦЭМ!$D$10+'СЕТ СН'!$H$6-'СЕТ СН'!$H$23</f>
        <v>950.29622089999998</v>
      </c>
      <c r="N102" s="36">
        <f>SUMIFS(СВЦЭМ!$D$33:$D$776,СВЦЭМ!$A$33:$A$776,$A102,СВЦЭМ!$B$33:$B$776,N$79)+'СЕТ СН'!$H$11+СВЦЭМ!$D$10+'СЕТ СН'!$H$6-'СЕТ СН'!$H$23</f>
        <v>968.44355981000012</v>
      </c>
      <c r="O102" s="36">
        <f>SUMIFS(СВЦЭМ!$D$33:$D$776,СВЦЭМ!$A$33:$A$776,$A102,СВЦЭМ!$B$33:$B$776,O$79)+'СЕТ СН'!$H$11+СВЦЭМ!$D$10+'СЕТ СН'!$H$6-'СЕТ СН'!$H$23</f>
        <v>982.35423990000004</v>
      </c>
      <c r="P102" s="36">
        <f>SUMIFS(СВЦЭМ!$D$33:$D$776,СВЦЭМ!$A$33:$A$776,$A102,СВЦЭМ!$B$33:$B$776,P$79)+'СЕТ СН'!$H$11+СВЦЭМ!$D$10+'СЕТ СН'!$H$6-'СЕТ СН'!$H$23</f>
        <v>989.5559666900001</v>
      </c>
      <c r="Q102" s="36">
        <f>SUMIFS(СВЦЭМ!$D$33:$D$776,СВЦЭМ!$A$33:$A$776,$A102,СВЦЭМ!$B$33:$B$776,Q$79)+'СЕТ СН'!$H$11+СВЦЭМ!$D$10+'СЕТ СН'!$H$6-'СЕТ СН'!$H$23</f>
        <v>999.36526471000002</v>
      </c>
      <c r="R102" s="36">
        <f>SUMIFS(СВЦЭМ!$D$33:$D$776,СВЦЭМ!$A$33:$A$776,$A102,СВЦЭМ!$B$33:$B$776,R$79)+'СЕТ СН'!$H$11+СВЦЭМ!$D$10+'СЕТ СН'!$H$6-'СЕТ СН'!$H$23</f>
        <v>998.11116128000003</v>
      </c>
      <c r="S102" s="36">
        <f>SUMIFS(СВЦЭМ!$D$33:$D$776,СВЦЭМ!$A$33:$A$776,$A102,СВЦЭМ!$B$33:$B$776,S$79)+'СЕТ СН'!$H$11+СВЦЭМ!$D$10+'СЕТ СН'!$H$6-'СЕТ СН'!$H$23</f>
        <v>988.67688917000009</v>
      </c>
      <c r="T102" s="36">
        <f>SUMIFS(СВЦЭМ!$D$33:$D$776,СВЦЭМ!$A$33:$A$776,$A102,СВЦЭМ!$B$33:$B$776,T$79)+'СЕТ СН'!$H$11+СВЦЭМ!$D$10+'СЕТ СН'!$H$6-'СЕТ СН'!$H$23</f>
        <v>967.04400727999996</v>
      </c>
      <c r="U102" s="36">
        <f>SUMIFS(СВЦЭМ!$D$33:$D$776,СВЦЭМ!$A$33:$A$776,$A102,СВЦЭМ!$B$33:$B$776,U$79)+'СЕТ СН'!$H$11+СВЦЭМ!$D$10+'СЕТ СН'!$H$6-'СЕТ СН'!$H$23</f>
        <v>951.35743348999995</v>
      </c>
      <c r="V102" s="36">
        <f>SUMIFS(СВЦЭМ!$D$33:$D$776,СВЦЭМ!$A$33:$A$776,$A102,СВЦЭМ!$B$33:$B$776,V$79)+'СЕТ СН'!$H$11+СВЦЭМ!$D$10+'СЕТ СН'!$H$6-'СЕТ СН'!$H$23</f>
        <v>962.02053573000012</v>
      </c>
      <c r="W102" s="36">
        <f>SUMIFS(СВЦЭМ!$D$33:$D$776,СВЦЭМ!$A$33:$A$776,$A102,СВЦЭМ!$B$33:$B$776,W$79)+'СЕТ СН'!$H$11+СВЦЭМ!$D$10+'СЕТ СН'!$H$6-'СЕТ СН'!$H$23</f>
        <v>973.13983610000014</v>
      </c>
      <c r="X102" s="36">
        <f>SUMIFS(СВЦЭМ!$D$33:$D$776,СВЦЭМ!$A$33:$A$776,$A102,СВЦЭМ!$B$33:$B$776,X$79)+'СЕТ СН'!$H$11+СВЦЭМ!$D$10+'СЕТ СН'!$H$6-'СЕТ СН'!$H$23</f>
        <v>992.01777891999996</v>
      </c>
      <c r="Y102" s="36">
        <f>SUMIFS(СВЦЭМ!$D$33:$D$776,СВЦЭМ!$A$33:$A$776,$A102,СВЦЭМ!$B$33:$B$776,Y$79)+'СЕТ СН'!$H$11+СВЦЭМ!$D$10+'СЕТ СН'!$H$6-'СЕТ СН'!$H$23</f>
        <v>1010.30107937</v>
      </c>
    </row>
    <row r="103" spans="1:26" ht="15.75" x14ac:dyDescent="0.2">
      <c r="A103" s="35">
        <f t="shared" si="2"/>
        <v>43885</v>
      </c>
      <c r="B103" s="36">
        <f>SUMIFS(СВЦЭМ!$D$33:$D$776,СВЦЭМ!$A$33:$A$776,$A103,СВЦЭМ!$B$33:$B$776,B$79)+'СЕТ СН'!$H$11+СВЦЭМ!$D$10+'СЕТ СН'!$H$6-'СЕТ СН'!$H$23</f>
        <v>1010.23345632</v>
      </c>
      <c r="C103" s="36">
        <f>SUMIFS(СВЦЭМ!$D$33:$D$776,СВЦЭМ!$A$33:$A$776,$A103,СВЦЭМ!$B$33:$B$776,C$79)+'СЕТ СН'!$H$11+СВЦЭМ!$D$10+'СЕТ СН'!$H$6-'СЕТ СН'!$H$23</f>
        <v>1021.95295145</v>
      </c>
      <c r="D103" s="36">
        <f>SUMIFS(СВЦЭМ!$D$33:$D$776,СВЦЭМ!$A$33:$A$776,$A103,СВЦЭМ!$B$33:$B$776,D$79)+'СЕТ СН'!$H$11+СВЦЭМ!$D$10+'СЕТ СН'!$H$6-'СЕТ СН'!$H$23</f>
        <v>1037.0922459200001</v>
      </c>
      <c r="E103" s="36">
        <f>SUMIFS(СВЦЭМ!$D$33:$D$776,СВЦЭМ!$A$33:$A$776,$A103,СВЦЭМ!$B$33:$B$776,E$79)+'СЕТ СН'!$H$11+СВЦЭМ!$D$10+'СЕТ СН'!$H$6-'СЕТ СН'!$H$23</f>
        <v>1053.74021311</v>
      </c>
      <c r="F103" s="36">
        <f>SUMIFS(СВЦЭМ!$D$33:$D$776,СВЦЭМ!$A$33:$A$776,$A103,СВЦЭМ!$B$33:$B$776,F$79)+'СЕТ СН'!$H$11+СВЦЭМ!$D$10+'СЕТ СН'!$H$6-'СЕТ СН'!$H$23</f>
        <v>1055.6347600700001</v>
      </c>
      <c r="G103" s="36">
        <f>SUMIFS(СВЦЭМ!$D$33:$D$776,СВЦЭМ!$A$33:$A$776,$A103,СВЦЭМ!$B$33:$B$776,G$79)+'СЕТ СН'!$H$11+СВЦЭМ!$D$10+'СЕТ СН'!$H$6-'СЕТ СН'!$H$23</f>
        <v>1053.17555421</v>
      </c>
      <c r="H103" s="36">
        <f>SUMIFS(СВЦЭМ!$D$33:$D$776,СВЦЭМ!$A$33:$A$776,$A103,СВЦЭМ!$B$33:$B$776,H$79)+'СЕТ СН'!$H$11+СВЦЭМ!$D$10+'СЕТ СН'!$H$6-'СЕТ СН'!$H$23</f>
        <v>1045.0799458200001</v>
      </c>
      <c r="I103" s="36">
        <f>SUMIFS(СВЦЭМ!$D$33:$D$776,СВЦЭМ!$A$33:$A$776,$A103,СВЦЭМ!$B$33:$B$776,I$79)+'СЕТ СН'!$H$11+СВЦЭМ!$D$10+'СЕТ СН'!$H$6-'СЕТ СН'!$H$23</f>
        <v>1026.82604412</v>
      </c>
      <c r="J103" s="36">
        <f>SUMIFS(СВЦЭМ!$D$33:$D$776,СВЦЭМ!$A$33:$A$776,$A103,СВЦЭМ!$B$33:$B$776,J$79)+'СЕТ СН'!$H$11+СВЦЭМ!$D$10+'СЕТ СН'!$H$6-'СЕТ СН'!$H$23</f>
        <v>995.89695286999995</v>
      </c>
      <c r="K103" s="36">
        <f>SUMIFS(СВЦЭМ!$D$33:$D$776,СВЦЭМ!$A$33:$A$776,$A103,СВЦЭМ!$B$33:$B$776,K$79)+'СЕТ СН'!$H$11+СВЦЭМ!$D$10+'СЕТ СН'!$H$6-'СЕТ СН'!$H$23</f>
        <v>965.82013888000006</v>
      </c>
      <c r="L103" s="36">
        <f>SUMIFS(СВЦЭМ!$D$33:$D$776,СВЦЭМ!$A$33:$A$776,$A103,СВЦЭМ!$B$33:$B$776,L$79)+'СЕТ СН'!$H$11+СВЦЭМ!$D$10+'СЕТ СН'!$H$6-'СЕТ СН'!$H$23</f>
        <v>961.60027252999998</v>
      </c>
      <c r="M103" s="36">
        <f>SUMIFS(СВЦЭМ!$D$33:$D$776,СВЦЭМ!$A$33:$A$776,$A103,СВЦЭМ!$B$33:$B$776,M$79)+'СЕТ СН'!$H$11+СВЦЭМ!$D$10+'СЕТ СН'!$H$6-'СЕТ СН'!$H$23</f>
        <v>965.21816386</v>
      </c>
      <c r="N103" s="36">
        <f>SUMIFS(СВЦЭМ!$D$33:$D$776,СВЦЭМ!$A$33:$A$776,$A103,СВЦЭМ!$B$33:$B$776,N$79)+'СЕТ СН'!$H$11+СВЦЭМ!$D$10+'СЕТ СН'!$H$6-'СЕТ СН'!$H$23</f>
        <v>975.56829637999999</v>
      </c>
      <c r="O103" s="36">
        <f>SUMIFS(СВЦЭМ!$D$33:$D$776,СВЦЭМ!$A$33:$A$776,$A103,СВЦЭМ!$B$33:$B$776,O$79)+'СЕТ СН'!$H$11+СВЦЭМ!$D$10+'СЕТ СН'!$H$6-'СЕТ СН'!$H$23</f>
        <v>993.32912185999999</v>
      </c>
      <c r="P103" s="36">
        <f>SUMIFS(СВЦЭМ!$D$33:$D$776,СВЦЭМ!$A$33:$A$776,$A103,СВЦЭМ!$B$33:$B$776,P$79)+'СЕТ СН'!$H$11+СВЦЭМ!$D$10+'СЕТ СН'!$H$6-'СЕТ СН'!$H$23</f>
        <v>1002.945506</v>
      </c>
      <c r="Q103" s="36">
        <f>SUMIFS(СВЦЭМ!$D$33:$D$776,СВЦЭМ!$A$33:$A$776,$A103,СВЦЭМ!$B$33:$B$776,Q$79)+'СЕТ СН'!$H$11+СВЦЭМ!$D$10+'СЕТ СН'!$H$6-'СЕТ СН'!$H$23</f>
        <v>1002.43703755</v>
      </c>
      <c r="R103" s="36">
        <f>SUMIFS(СВЦЭМ!$D$33:$D$776,СВЦЭМ!$A$33:$A$776,$A103,СВЦЭМ!$B$33:$B$776,R$79)+'СЕТ СН'!$H$11+СВЦЭМ!$D$10+'СЕТ СН'!$H$6-'СЕТ СН'!$H$23</f>
        <v>1000.62785166</v>
      </c>
      <c r="S103" s="36">
        <f>SUMIFS(СВЦЭМ!$D$33:$D$776,СВЦЭМ!$A$33:$A$776,$A103,СВЦЭМ!$B$33:$B$776,S$79)+'СЕТ СН'!$H$11+СВЦЭМ!$D$10+'СЕТ СН'!$H$6-'СЕТ СН'!$H$23</f>
        <v>988.30818165000005</v>
      </c>
      <c r="T103" s="36">
        <f>SUMIFS(СВЦЭМ!$D$33:$D$776,СВЦЭМ!$A$33:$A$776,$A103,СВЦЭМ!$B$33:$B$776,T$79)+'СЕТ СН'!$H$11+СВЦЭМ!$D$10+'СЕТ СН'!$H$6-'СЕТ СН'!$H$23</f>
        <v>962.59242016999997</v>
      </c>
      <c r="U103" s="36">
        <f>SUMIFS(СВЦЭМ!$D$33:$D$776,СВЦЭМ!$A$33:$A$776,$A103,СВЦЭМ!$B$33:$B$776,U$79)+'СЕТ СН'!$H$11+СВЦЭМ!$D$10+'СЕТ СН'!$H$6-'СЕТ СН'!$H$23</f>
        <v>940.18764766000004</v>
      </c>
      <c r="V103" s="36">
        <f>SUMIFS(СВЦЭМ!$D$33:$D$776,СВЦЭМ!$A$33:$A$776,$A103,СВЦЭМ!$B$33:$B$776,V$79)+'СЕТ СН'!$H$11+СВЦЭМ!$D$10+'СЕТ СН'!$H$6-'СЕТ СН'!$H$23</f>
        <v>947.86560978000011</v>
      </c>
      <c r="W103" s="36">
        <f>SUMIFS(СВЦЭМ!$D$33:$D$776,СВЦЭМ!$A$33:$A$776,$A103,СВЦЭМ!$B$33:$B$776,W$79)+'СЕТ СН'!$H$11+СВЦЭМ!$D$10+'СЕТ СН'!$H$6-'СЕТ СН'!$H$23</f>
        <v>963.05127693999998</v>
      </c>
      <c r="X103" s="36">
        <f>SUMIFS(СВЦЭМ!$D$33:$D$776,СВЦЭМ!$A$33:$A$776,$A103,СВЦЭМ!$B$33:$B$776,X$79)+'СЕТ СН'!$H$11+СВЦЭМ!$D$10+'СЕТ СН'!$H$6-'СЕТ СН'!$H$23</f>
        <v>973.25374893000003</v>
      </c>
      <c r="Y103" s="36">
        <f>SUMIFS(СВЦЭМ!$D$33:$D$776,СВЦЭМ!$A$33:$A$776,$A103,СВЦЭМ!$B$33:$B$776,Y$79)+'СЕТ СН'!$H$11+СВЦЭМ!$D$10+'СЕТ СН'!$H$6-'СЕТ СН'!$H$23</f>
        <v>997.30012426000008</v>
      </c>
    </row>
    <row r="104" spans="1:26" ht="15.75" x14ac:dyDescent="0.2">
      <c r="A104" s="35">
        <f t="shared" si="2"/>
        <v>43886</v>
      </c>
      <c r="B104" s="36">
        <f>SUMIFS(СВЦЭМ!$D$33:$D$776,СВЦЭМ!$A$33:$A$776,$A104,СВЦЭМ!$B$33:$B$776,B$79)+'СЕТ СН'!$H$11+СВЦЭМ!$D$10+'СЕТ СН'!$H$6-'СЕТ СН'!$H$23</f>
        <v>1040.61962079</v>
      </c>
      <c r="C104" s="36">
        <f>SUMIFS(СВЦЭМ!$D$33:$D$776,СВЦЭМ!$A$33:$A$776,$A104,СВЦЭМ!$B$33:$B$776,C$79)+'СЕТ СН'!$H$11+СВЦЭМ!$D$10+'СЕТ СН'!$H$6-'СЕТ СН'!$H$23</f>
        <v>1049.21238386</v>
      </c>
      <c r="D104" s="36">
        <f>SUMIFS(СВЦЭМ!$D$33:$D$776,СВЦЭМ!$A$33:$A$776,$A104,СВЦЭМ!$B$33:$B$776,D$79)+'СЕТ СН'!$H$11+СВЦЭМ!$D$10+'СЕТ СН'!$H$6-'СЕТ СН'!$H$23</f>
        <v>1066.6078090400001</v>
      </c>
      <c r="E104" s="36">
        <f>SUMIFS(СВЦЭМ!$D$33:$D$776,СВЦЭМ!$A$33:$A$776,$A104,СВЦЭМ!$B$33:$B$776,E$79)+'СЕТ СН'!$H$11+СВЦЭМ!$D$10+'СЕТ СН'!$H$6-'СЕТ СН'!$H$23</f>
        <v>1083.01577595</v>
      </c>
      <c r="F104" s="36">
        <f>SUMIFS(СВЦЭМ!$D$33:$D$776,СВЦЭМ!$A$33:$A$776,$A104,СВЦЭМ!$B$33:$B$776,F$79)+'СЕТ СН'!$H$11+СВЦЭМ!$D$10+'СЕТ СН'!$H$6-'СЕТ СН'!$H$23</f>
        <v>1072.32695668</v>
      </c>
      <c r="G104" s="36">
        <f>SUMIFS(СВЦЭМ!$D$33:$D$776,СВЦЭМ!$A$33:$A$776,$A104,СВЦЭМ!$B$33:$B$776,G$79)+'СЕТ СН'!$H$11+СВЦЭМ!$D$10+'СЕТ СН'!$H$6-'СЕТ СН'!$H$23</f>
        <v>1052.3969268800001</v>
      </c>
      <c r="H104" s="36">
        <f>SUMIFS(СВЦЭМ!$D$33:$D$776,СВЦЭМ!$A$33:$A$776,$A104,СВЦЭМ!$B$33:$B$776,H$79)+'СЕТ СН'!$H$11+СВЦЭМ!$D$10+'СЕТ СН'!$H$6-'СЕТ СН'!$H$23</f>
        <v>1026.3892804900001</v>
      </c>
      <c r="I104" s="36">
        <f>SUMIFS(СВЦЭМ!$D$33:$D$776,СВЦЭМ!$A$33:$A$776,$A104,СВЦЭМ!$B$33:$B$776,I$79)+'СЕТ СН'!$H$11+СВЦЭМ!$D$10+'СЕТ СН'!$H$6-'СЕТ СН'!$H$23</f>
        <v>1001.7849650200001</v>
      </c>
      <c r="J104" s="36">
        <f>SUMIFS(СВЦЭМ!$D$33:$D$776,СВЦЭМ!$A$33:$A$776,$A104,СВЦЭМ!$B$33:$B$776,J$79)+'СЕТ СН'!$H$11+СВЦЭМ!$D$10+'СЕТ СН'!$H$6-'СЕТ СН'!$H$23</f>
        <v>978.83048645000008</v>
      </c>
      <c r="K104" s="36">
        <f>SUMIFS(СВЦЭМ!$D$33:$D$776,СВЦЭМ!$A$33:$A$776,$A104,СВЦЭМ!$B$33:$B$776,K$79)+'СЕТ СН'!$H$11+СВЦЭМ!$D$10+'СЕТ СН'!$H$6-'СЕТ СН'!$H$23</f>
        <v>960.46638037000002</v>
      </c>
      <c r="L104" s="36">
        <f>SUMIFS(СВЦЭМ!$D$33:$D$776,СВЦЭМ!$A$33:$A$776,$A104,СВЦЭМ!$B$33:$B$776,L$79)+'СЕТ СН'!$H$11+СВЦЭМ!$D$10+'СЕТ СН'!$H$6-'СЕТ СН'!$H$23</f>
        <v>960.24516633000007</v>
      </c>
      <c r="M104" s="36">
        <f>SUMIFS(СВЦЭМ!$D$33:$D$776,СВЦЭМ!$A$33:$A$776,$A104,СВЦЭМ!$B$33:$B$776,M$79)+'СЕТ СН'!$H$11+СВЦЭМ!$D$10+'СЕТ СН'!$H$6-'СЕТ СН'!$H$23</f>
        <v>970.43199558000015</v>
      </c>
      <c r="N104" s="36">
        <f>SUMIFS(СВЦЭМ!$D$33:$D$776,СВЦЭМ!$A$33:$A$776,$A104,СВЦЭМ!$B$33:$B$776,N$79)+'СЕТ СН'!$H$11+СВЦЭМ!$D$10+'СЕТ СН'!$H$6-'СЕТ СН'!$H$23</f>
        <v>981.31946427000003</v>
      </c>
      <c r="O104" s="36">
        <f>SUMIFS(СВЦЭМ!$D$33:$D$776,СВЦЭМ!$A$33:$A$776,$A104,СВЦЭМ!$B$33:$B$776,O$79)+'СЕТ СН'!$H$11+СВЦЭМ!$D$10+'СЕТ СН'!$H$6-'СЕТ СН'!$H$23</f>
        <v>998.66296246000002</v>
      </c>
      <c r="P104" s="36">
        <f>SUMIFS(СВЦЭМ!$D$33:$D$776,СВЦЭМ!$A$33:$A$776,$A104,СВЦЭМ!$B$33:$B$776,P$79)+'СЕТ СН'!$H$11+СВЦЭМ!$D$10+'СЕТ СН'!$H$6-'СЕТ СН'!$H$23</f>
        <v>1030.8226651100001</v>
      </c>
      <c r="Q104" s="36">
        <f>SUMIFS(СВЦЭМ!$D$33:$D$776,СВЦЭМ!$A$33:$A$776,$A104,СВЦЭМ!$B$33:$B$776,Q$79)+'СЕТ СН'!$H$11+СВЦЭМ!$D$10+'СЕТ СН'!$H$6-'СЕТ СН'!$H$23</f>
        <v>1048.5369784</v>
      </c>
      <c r="R104" s="36">
        <f>SUMIFS(СВЦЭМ!$D$33:$D$776,СВЦЭМ!$A$33:$A$776,$A104,СВЦЭМ!$B$33:$B$776,R$79)+'СЕТ СН'!$H$11+СВЦЭМ!$D$10+'СЕТ СН'!$H$6-'СЕТ СН'!$H$23</f>
        <v>1047.0727785500001</v>
      </c>
      <c r="S104" s="36">
        <f>SUMIFS(СВЦЭМ!$D$33:$D$776,СВЦЭМ!$A$33:$A$776,$A104,СВЦЭМ!$B$33:$B$776,S$79)+'СЕТ СН'!$H$11+СВЦЭМ!$D$10+'СЕТ СН'!$H$6-'СЕТ СН'!$H$23</f>
        <v>1009.42853335</v>
      </c>
      <c r="T104" s="36">
        <f>SUMIFS(СВЦЭМ!$D$33:$D$776,СВЦЭМ!$A$33:$A$776,$A104,СВЦЭМ!$B$33:$B$776,T$79)+'СЕТ СН'!$H$11+СВЦЭМ!$D$10+'СЕТ СН'!$H$6-'СЕТ СН'!$H$23</f>
        <v>976.69610278000005</v>
      </c>
      <c r="U104" s="36">
        <f>SUMIFS(СВЦЭМ!$D$33:$D$776,СВЦЭМ!$A$33:$A$776,$A104,СВЦЭМ!$B$33:$B$776,U$79)+'СЕТ СН'!$H$11+СВЦЭМ!$D$10+'СЕТ СН'!$H$6-'СЕТ СН'!$H$23</f>
        <v>952.43627994999997</v>
      </c>
      <c r="V104" s="36">
        <f>SUMIFS(СВЦЭМ!$D$33:$D$776,СВЦЭМ!$A$33:$A$776,$A104,СВЦЭМ!$B$33:$B$776,V$79)+'СЕТ СН'!$H$11+СВЦЭМ!$D$10+'СЕТ СН'!$H$6-'СЕТ СН'!$H$23</f>
        <v>949.55854397999997</v>
      </c>
      <c r="W104" s="36">
        <f>SUMIFS(СВЦЭМ!$D$33:$D$776,СВЦЭМ!$A$33:$A$776,$A104,СВЦЭМ!$B$33:$B$776,W$79)+'СЕТ СН'!$H$11+СВЦЭМ!$D$10+'СЕТ СН'!$H$6-'СЕТ СН'!$H$23</f>
        <v>976.03860751000002</v>
      </c>
      <c r="X104" s="36">
        <f>SUMIFS(СВЦЭМ!$D$33:$D$776,СВЦЭМ!$A$33:$A$776,$A104,СВЦЭМ!$B$33:$B$776,X$79)+'СЕТ СН'!$H$11+СВЦЭМ!$D$10+'СЕТ СН'!$H$6-'СЕТ СН'!$H$23</f>
        <v>998.44678836000003</v>
      </c>
      <c r="Y104" s="36">
        <f>SUMIFS(СВЦЭМ!$D$33:$D$776,СВЦЭМ!$A$33:$A$776,$A104,СВЦЭМ!$B$33:$B$776,Y$79)+'СЕТ СН'!$H$11+СВЦЭМ!$D$10+'СЕТ СН'!$H$6-'СЕТ СН'!$H$23</f>
        <v>1021.5086081900001</v>
      </c>
    </row>
    <row r="105" spans="1:26" ht="15.75" x14ac:dyDescent="0.2">
      <c r="A105" s="35">
        <f t="shared" si="2"/>
        <v>43887</v>
      </c>
      <c r="B105" s="36">
        <f>SUMIFS(СВЦЭМ!$D$33:$D$776,СВЦЭМ!$A$33:$A$776,$A105,СВЦЭМ!$B$33:$B$776,B$79)+'СЕТ СН'!$H$11+СВЦЭМ!$D$10+'СЕТ СН'!$H$6-'СЕТ СН'!$H$23</f>
        <v>1046.6276845100001</v>
      </c>
      <c r="C105" s="36">
        <f>SUMIFS(СВЦЭМ!$D$33:$D$776,СВЦЭМ!$A$33:$A$776,$A105,СВЦЭМ!$B$33:$B$776,C$79)+'СЕТ СН'!$H$11+СВЦЭМ!$D$10+'СЕТ СН'!$H$6-'СЕТ СН'!$H$23</f>
        <v>1068.82975676</v>
      </c>
      <c r="D105" s="36">
        <f>SUMIFS(СВЦЭМ!$D$33:$D$776,СВЦЭМ!$A$33:$A$776,$A105,СВЦЭМ!$B$33:$B$776,D$79)+'СЕТ СН'!$H$11+СВЦЭМ!$D$10+'СЕТ СН'!$H$6-'СЕТ СН'!$H$23</f>
        <v>1077.4801770200002</v>
      </c>
      <c r="E105" s="36">
        <f>SUMIFS(СВЦЭМ!$D$33:$D$776,СВЦЭМ!$A$33:$A$776,$A105,СВЦЭМ!$B$33:$B$776,E$79)+'СЕТ СН'!$H$11+СВЦЭМ!$D$10+'СЕТ СН'!$H$6-'СЕТ СН'!$H$23</f>
        <v>1090.6704046500001</v>
      </c>
      <c r="F105" s="36">
        <f>SUMIFS(СВЦЭМ!$D$33:$D$776,СВЦЭМ!$A$33:$A$776,$A105,СВЦЭМ!$B$33:$B$776,F$79)+'СЕТ СН'!$H$11+СВЦЭМ!$D$10+'СЕТ СН'!$H$6-'СЕТ СН'!$H$23</f>
        <v>1081.4538186100001</v>
      </c>
      <c r="G105" s="36">
        <f>SUMIFS(СВЦЭМ!$D$33:$D$776,СВЦЭМ!$A$33:$A$776,$A105,СВЦЭМ!$B$33:$B$776,G$79)+'СЕТ СН'!$H$11+СВЦЭМ!$D$10+'СЕТ СН'!$H$6-'СЕТ СН'!$H$23</f>
        <v>1058.3356798500001</v>
      </c>
      <c r="H105" s="36">
        <f>SUMIFS(СВЦЭМ!$D$33:$D$776,СВЦЭМ!$A$33:$A$776,$A105,СВЦЭМ!$B$33:$B$776,H$79)+'СЕТ СН'!$H$11+СВЦЭМ!$D$10+'СЕТ СН'!$H$6-'СЕТ СН'!$H$23</f>
        <v>1023.0443545600001</v>
      </c>
      <c r="I105" s="36">
        <f>SUMIFS(СВЦЭМ!$D$33:$D$776,СВЦЭМ!$A$33:$A$776,$A105,СВЦЭМ!$B$33:$B$776,I$79)+'СЕТ СН'!$H$11+СВЦЭМ!$D$10+'СЕТ СН'!$H$6-'СЕТ СН'!$H$23</f>
        <v>998.72314187999996</v>
      </c>
      <c r="J105" s="36">
        <f>SUMIFS(СВЦЭМ!$D$33:$D$776,СВЦЭМ!$A$33:$A$776,$A105,СВЦЭМ!$B$33:$B$776,J$79)+'СЕТ СН'!$H$11+СВЦЭМ!$D$10+'СЕТ СН'!$H$6-'СЕТ СН'!$H$23</f>
        <v>967.86206056000015</v>
      </c>
      <c r="K105" s="36">
        <f>SUMIFS(СВЦЭМ!$D$33:$D$776,СВЦЭМ!$A$33:$A$776,$A105,СВЦЭМ!$B$33:$B$776,K$79)+'СЕТ СН'!$H$11+СВЦЭМ!$D$10+'СЕТ СН'!$H$6-'СЕТ СН'!$H$23</f>
        <v>953.24580906999995</v>
      </c>
      <c r="L105" s="36">
        <f>SUMIFS(СВЦЭМ!$D$33:$D$776,СВЦЭМ!$A$33:$A$776,$A105,СВЦЭМ!$B$33:$B$776,L$79)+'СЕТ СН'!$H$11+СВЦЭМ!$D$10+'СЕТ СН'!$H$6-'СЕТ СН'!$H$23</f>
        <v>960.4681267200001</v>
      </c>
      <c r="M105" s="36">
        <f>SUMIFS(СВЦЭМ!$D$33:$D$776,СВЦЭМ!$A$33:$A$776,$A105,СВЦЭМ!$B$33:$B$776,M$79)+'СЕТ СН'!$H$11+СВЦЭМ!$D$10+'СЕТ СН'!$H$6-'СЕТ СН'!$H$23</f>
        <v>967.85219653000013</v>
      </c>
      <c r="N105" s="36">
        <f>SUMIFS(СВЦЭМ!$D$33:$D$776,СВЦЭМ!$A$33:$A$776,$A105,СВЦЭМ!$B$33:$B$776,N$79)+'СЕТ СН'!$H$11+СВЦЭМ!$D$10+'СЕТ СН'!$H$6-'СЕТ СН'!$H$23</f>
        <v>978.62318320000008</v>
      </c>
      <c r="O105" s="36">
        <f>SUMIFS(СВЦЭМ!$D$33:$D$776,СВЦЭМ!$A$33:$A$776,$A105,СВЦЭМ!$B$33:$B$776,O$79)+'СЕТ СН'!$H$11+СВЦЭМ!$D$10+'СЕТ СН'!$H$6-'СЕТ СН'!$H$23</f>
        <v>992.96377580000012</v>
      </c>
      <c r="P105" s="36">
        <f>SUMIFS(СВЦЭМ!$D$33:$D$776,СВЦЭМ!$A$33:$A$776,$A105,СВЦЭМ!$B$33:$B$776,P$79)+'СЕТ СН'!$H$11+СВЦЭМ!$D$10+'СЕТ СН'!$H$6-'СЕТ СН'!$H$23</f>
        <v>1004.89638633</v>
      </c>
      <c r="Q105" s="36">
        <f>SUMIFS(СВЦЭМ!$D$33:$D$776,СВЦЭМ!$A$33:$A$776,$A105,СВЦЭМ!$B$33:$B$776,Q$79)+'СЕТ СН'!$H$11+СВЦЭМ!$D$10+'СЕТ СН'!$H$6-'СЕТ СН'!$H$23</f>
        <v>1011.10107227</v>
      </c>
      <c r="R105" s="36">
        <f>SUMIFS(СВЦЭМ!$D$33:$D$776,СВЦЭМ!$A$33:$A$776,$A105,СВЦЭМ!$B$33:$B$776,R$79)+'СЕТ СН'!$H$11+СВЦЭМ!$D$10+'СЕТ СН'!$H$6-'СЕТ СН'!$H$23</f>
        <v>1003.18330554</v>
      </c>
      <c r="S105" s="36">
        <f>SUMIFS(СВЦЭМ!$D$33:$D$776,СВЦЭМ!$A$33:$A$776,$A105,СВЦЭМ!$B$33:$B$776,S$79)+'СЕТ СН'!$H$11+СВЦЭМ!$D$10+'СЕТ СН'!$H$6-'СЕТ СН'!$H$23</f>
        <v>987.18920292000007</v>
      </c>
      <c r="T105" s="36">
        <f>SUMIFS(СВЦЭМ!$D$33:$D$776,СВЦЭМ!$A$33:$A$776,$A105,СВЦЭМ!$B$33:$B$776,T$79)+'СЕТ СН'!$H$11+СВЦЭМ!$D$10+'СЕТ СН'!$H$6-'СЕТ СН'!$H$23</f>
        <v>963.34036131000016</v>
      </c>
      <c r="U105" s="36">
        <f>SUMIFS(СВЦЭМ!$D$33:$D$776,СВЦЭМ!$A$33:$A$776,$A105,СВЦЭМ!$B$33:$B$776,U$79)+'СЕТ СН'!$H$11+СВЦЭМ!$D$10+'СЕТ СН'!$H$6-'СЕТ СН'!$H$23</f>
        <v>955.17281355</v>
      </c>
      <c r="V105" s="36">
        <f>SUMIFS(СВЦЭМ!$D$33:$D$776,СВЦЭМ!$A$33:$A$776,$A105,СВЦЭМ!$B$33:$B$776,V$79)+'СЕТ СН'!$H$11+СВЦЭМ!$D$10+'СЕТ СН'!$H$6-'СЕТ СН'!$H$23</f>
        <v>959.07230200000004</v>
      </c>
      <c r="W105" s="36">
        <f>SUMIFS(СВЦЭМ!$D$33:$D$776,СВЦЭМ!$A$33:$A$776,$A105,СВЦЭМ!$B$33:$B$776,W$79)+'СЕТ СН'!$H$11+СВЦЭМ!$D$10+'СЕТ СН'!$H$6-'СЕТ СН'!$H$23</f>
        <v>968.97560414000009</v>
      </c>
      <c r="X105" s="36">
        <f>SUMIFS(СВЦЭМ!$D$33:$D$776,СВЦЭМ!$A$33:$A$776,$A105,СВЦЭМ!$B$33:$B$776,X$79)+'СЕТ СН'!$H$11+СВЦЭМ!$D$10+'СЕТ СН'!$H$6-'СЕТ СН'!$H$23</f>
        <v>985.3630252800001</v>
      </c>
      <c r="Y105" s="36">
        <f>SUMIFS(СВЦЭМ!$D$33:$D$776,СВЦЭМ!$A$33:$A$776,$A105,СВЦЭМ!$B$33:$B$776,Y$79)+'СЕТ СН'!$H$11+СВЦЭМ!$D$10+'СЕТ СН'!$H$6-'СЕТ СН'!$H$23</f>
        <v>1004.5140556200001</v>
      </c>
    </row>
    <row r="106" spans="1:26" ht="15.75" x14ac:dyDescent="0.2">
      <c r="A106" s="35">
        <f t="shared" si="2"/>
        <v>43888</v>
      </c>
      <c r="B106" s="36">
        <f>SUMIFS(СВЦЭМ!$D$33:$D$776,СВЦЭМ!$A$33:$A$776,$A106,СВЦЭМ!$B$33:$B$776,B$79)+'СЕТ СН'!$H$11+СВЦЭМ!$D$10+'СЕТ СН'!$H$6-'СЕТ СН'!$H$23</f>
        <v>1051.1686646200001</v>
      </c>
      <c r="C106" s="36">
        <f>SUMIFS(СВЦЭМ!$D$33:$D$776,СВЦЭМ!$A$33:$A$776,$A106,СВЦЭМ!$B$33:$B$776,C$79)+'СЕТ СН'!$H$11+СВЦЭМ!$D$10+'СЕТ СН'!$H$6-'СЕТ СН'!$H$23</f>
        <v>1066.65805791</v>
      </c>
      <c r="D106" s="36">
        <f>SUMIFS(СВЦЭМ!$D$33:$D$776,СВЦЭМ!$A$33:$A$776,$A106,СВЦЭМ!$B$33:$B$776,D$79)+'СЕТ СН'!$H$11+СВЦЭМ!$D$10+'СЕТ СН'!$H$6-'СЕТ СН'!$H$23</f>
        <v>1074.47994146</v>
      </c>
      <c r="E106" s="36">
        <f>SUMIFS(СВЦЭМ!$D$33:$D$776,СВЦЭМ!$A$33:$A$776,$A106,СВЦЭМ!$B$33:$B$776,E$79)+'СЕТ СН'!$H$11+СВЦЭМ!$D$10+'СЕТ СН'!$H$6-'СЕТ СН'!$H$23</f>
        <v>1086.01268809</v>
      </c>
      <c r="F106" s="36">
        <f>SUMIFS(СВЦЭМ!$D$33:$D$776,СВЦЭМ!$A$33:$A$776,$A106,СВЦЭМ!$B$33:$B$776,F$79)+'СЕТ СН'!$H$11+СВЦЭМ!$D$10+'СЕТ СН'!$H$6-'СЕТ СН'!$H$23</f>
        <v>1073.6465070500001</v>
      </c>
      <c r="G106" s="36">
        <f>SUMIFS(СВЦЭМ!$D$33:$D$776,СВЦЭМ!$A$33:$A$776,$A106,СВЦЭМ!$B$33:$B$776,G$79)+'СЕТ СН'!$H$11+СВЦЭМ!$D$10+'СЕТ СН'!$H$6-'СЕТ СН'!$H$23</f>
        <v>1047.23487815</v>
      </c>
      <c r="H106" s="36">
        <f>SUMIFS(СВЦЭМ!$D$33:$D$776,СВЦЭМ!$A$33:$A$776,$A106,СВЦЭМ!$B$33:$B$776,H$79)+'СЕТ СН'!$H$11+СВЦЭМ!$D$10+'СЕТ СН'!$H$6-'СЕТ СН'!$H$23</f>
        <v>1021.27820322</v>
      </c>
      <c r="I106" s="36">
        <f>SUMIFS(СВЦЭМ!$D$33:$D$776,СВЦЭМ!$A$33:$A$776,$A106,СВЦЭМ!$B$33:$B$776,I$79)+'СЕТ СН'!$H$11+СВЦЭМ!$D$10+'СЕТ СН'!$H$6-'СЕТ СН'!$H$23</f>
        <v>996.16791074000002</v>
      </c>
      <c r="J106" s="36">
        <f>SUMIFS(СВЦЭМ!$D$33:$D$776,СВЦЭМ!$A$33:$A$776,$A106,СВЦЭМ!$B$33:$B$776,J$79)+'СЕТ СН'!$H$11+СВЦЭМ!$D$10+'СЕТ СН'!$H$6-'СЕТ СН'!$H$23</f>
        <v>973.91296819000013</v>
      </c>
      <c r="K106" s="36">
        <f>SUMIFS(СВЦЭМ!$D$33:$D$776,СВЦЭМ!$A$33:$A$776,$A106,СВЦЭМ!$B$33:$B$776,K$79)+'СЕТ СН'!$H$11+СВЦЭМ!$D$10+'СЕТ СН'!$H$6-'СЕТ СН'!$H$23</f>
        <v>955.18831066000007</v>
      </c>
      <c r="L106" s="36">
        <f>SUMIFS(СВЦЭМ!$D$33:$D$776,СВЦЭМ!$A$33:$A$776,$A106,СВЦЭМ!$B$33:$B$776,L$79)+'СЕТ СН'!$H$11+СВЦЭМ!$D$10+'СЕТ СН'!$H$6-'СЕТ СН'!$H$23</f>
        <v>958.7194844600001</v>
      </c>
      <c r="M106" s="36">
        <f>SUMIFS(СВЦЭМ!$D$33:$D$776,СВЦЭМ!$A$33:$A$776,$A106,СВЦЭМ!$B$33:$B$776,M$79)+'СЕТ СН'!$H$11+СВЦЭМ!$D$10+'СЕТ СН'!$H$6-'СЕТ СН'!$H$23</f>
        <v>973.03533345999995</v>
      </c>
      <c r="N106" s="36">
        <f>SUMIFS(СВЦЭМ!$D$33:$D$776,СВЦЭМ!$A$33:$A$776,$A106,СВЦЭМ!$B$33:$B$776,N$79)+'СЕТ СН'!$H$11+СВЦЭМ!$D$10+'СЕТ СН'!$H$6-'СЕТ СН'!$H$23</f>
        <v>976.61527593999995</v>
      </c>
      <c r="O106" s="36">
        <f>SUMIFS(СВЦЭМ!$D$33:$D$776,СВЦЭМ!$A$33:$A$776,$A106,СВЦЭМ!$B$33:$B$776,O$79)+'СЕТ СН'!$H$11+СВЦЭМ!$D$10+'СЕТ СН'!$H$6-'СЕТ СН'!$H$23</f>
        <v>992.68139558000007</v>
      </c>
      <c r="P106" s="36">
        <f>SUMIFS(СВЦЭМ!$D$33:$D$776,СВЦЭМ!$A$33:$A$776,$A106,СВЦЭМ!$B$33:$B$776,P$79)+'СЕТ СН'!$H$11+СВЦЭМ!$D$10+'СЕТ СН'!$H$6-'СЕТ СН'!$H$23</f>
        <v>1007.30812214</v>
      </c>
      <c r="Q106" s="36">
        <f>SUMIFS(СВЦЭМ!$D$33:$D$776,СВЦЭМ!$A$33:$A$776,$A106,СВЦЭМ!$B$33:$B$776,Q$79)+'СЕТ СН'!$H$11+СВЦЭМ!$D$10+'СЕТ СН'!$H$6-'СЕТ СН'!$H$23</f>
        <v>1018.1728719499999</v>
      </c>
      <c r="R106" s="36">
        <f>SUMIFS(СВЦЭМ!$D$33:$D$776,СВЦЭМ!$A$33:$A$776,$A106,СВЦЭМ!$B$33:$B$776,R$79)+'СЕТ СН'!$H$11+СВЦЭМ!$D$10+'СЕТ СН'!$H$6-'СЕТ СН'!$H$23</f>
        <v>1021.8152285400001</v>
      </c>
      <c r="S106" s="36">
        <f>SUMIFS(СВЦЭМ!$D$33:$D$776,СВЦЭМ!$A$33:$A$776,$A106,СВЦЭМ!$B$33:$B$776,S$79)+'СЕТ СН'!$H$11+СВЦЭМ!$D$10+'СЕТ СН'!$H$6-'СЕТ СН'!$H$23</f>
        <v>1007.84467348</v>
      </c>
      <c r="T106" s="36">
        <f>SUMIFS(СВЦЭМ!$D$33:$D$776,СВЦЭМ!$A$33:$A$776,$A106,СВЦЭМ!$B$33:$B$776,T$79)+'СЕТ СН'!$H$11+СВЦЭМ!$D$10+'СЕТ СН'!$H$6-'СЕТ СН'!$H$23</f>
        <v>972.39608311000006</v>
      </c>
      <c r="U106" s="36">
        <f>SUMIFS(СВЦЭМ!$D$33:$D$776,СВЦЭМ!$A$33:$A$776,$A106,СВЦЭМ!$B$33:$B$776,U$79)+'СЕТ СН'!$H$11+СВЦЭМ!$D$10+'СЕТ СН'!$H$6-'СЕТ СН'!$H$23</f>
        <v>968.39792561000013</v>
      </c>
      <c r="V106" s="36">
        <f>SUMIFS(СВЦЭМ!$D$33:$D$776,СВЦЭМ!$A$33:$A$776,$A106,СВЦЭМ!$B$33:$B$776,V$79)+'СЕТ СН'!$H$11+СВЦЭМ!$D$10+'СЕТ СН'!$H$6-'СЕТ СН'!$H$23</f>
        <v>969.93769451000003</v>
      </c>
      <c r="W106" s="36">
        <f>SUMIFS(СВЦЭМ!$D$33:$D$776,СВЦЭМ!$A$33:$A$776,$A106,СВЦЭМ!$B$33:$B$776,W$79)+'СЕТ СН'!$H$11+СВЦЭМ!$D$10+'СЕТ СН'!$H$6-'СЕТ СН'!$H$23</f>
        <v>983.88461780000011</v>
      </c>
      <c r="X106" s="36">
        <f>SUMIFS(СВЦЭМ!$D$33:$D$776,СВЦЭМ!$A$33:$A$776,$A106,СВЦЭМ!$B$33:$B$776,X$79)+'СЕТ СН'!$H$11+СВЦЭМ!$D$10+'СЕТ СН'!$H$6-'СЕТ СН'!$H$23</f>
        <v>990.12445804000004</v>
      </c>
      <c r="Y106" s="36">
        <f>SUMIFS(СВЦЭМ!$D$33:$D$776,СВЦЭМ!$A$33:$A$776,$A106,СВЦЭМ!$B$33:$B$776,Y$79)+'СЕТ СН'!$H$11+СВЦЭМ!$D$10+'СЕТ СН'!$H$6-'СЕТ СН'!$H$23</f>
        <v>1014.3975607500001</v>
      </c>
    </row>
    <row r="107" spans="1:26" ht="15.75" x14ac:dyDescent="0.2">
      <c r="A107" s="35">
        <f t="shared" si="2"/>
        <v>43889</v>
      </c>
      <c r="B107" s="36">
        <f>SUMIFS(СВЦЭМ!$D$33:$D$776,СВЦЭМ!$A$33:$A$776,$A107,СВЦЭМ!$B$33:$B$776,B$79)+'СЕТ СН'!$H$11+СВЦЭМ!$D$10+'СЕТ СН'!$H$6-'СЕТ СН'!$H$23</f>
        <v>1029.45921165</v>
      </c>
      <c r="C107" s="36">
        <f>SUMIFS(СВЦЭМ!$D$33:$D$776,СВЦЭМ!$A$33:$A$776,$A107,СВЦЭМ!$B$33:$B$776,C$79)+'СЕТ СН'!$H$11+СВЦЭМ!$D$10+'СЕТ СН'!$H$6-'СЕТ СН'!$H$23</f>
        <v>1057.96531043</v>
      </c>
      <c r="D107" s="36">
        <f>SUMIFS(СВЦЭМ!$D$33:$D$776,СВЦЭМ!$A$33:$A$776,$A107,СВЦЭМ!$B$33:$B$776,D$79)+'СЕТ СН'!$H$11+СВЦЭМ!$D$10+'СЕТ СН'!$H$6-'СЕТ СН'!$H$23</f>
        <v>1072.16126442</v>
      </c>
      <c r="E107" s="36">
        <f>SUMIFS(СВЦЭМ!$D$33:$D$776,СВЦЭМ!$A$33:$A$776,$A107,СВЦЭМ!$B$33:$B$776,E$79)+'СЕТ СН'!$H$11+СВЦЭМ!$D$10+'СЕТ СН'!$H$6-'СЕТ СН'!$H$23</f>
        <v>1074.28906209</v>
      </c>
      <c r="F107" s="36">
        <f>SUMIFS(СВЦЭМ!$D$33:$D$776,СВЦЭМ!$A$33:$A$776,$A107,СВЦЭМ!$B$33:$B$776,F$79)+'СЕТ СН'!$H$11+СВЦЭМ!$D$10+'СЕТ СН'!$H$6-'СЕТ СН'!$H$23</f>
        <v>1062.59593169</v>
      </c>
      <c r="G107" s="36">
        <f>SUMIFS(СВЦЭМ!$D$33:$D$776,СВЦЭМ!$A$33:$A$776,$A107,СВЦЭМ!$B$33:$B$776,G$79)+'СЕТ СН'!$H$11+СВЦЭМ!$D$10+'СЕТ СН'!$H$6-'СЕТ СН'!$H$23</f>
        <v>1044.9231114500001</v>
      </c>
      <c r="H107" s="36">
        <f>SUMIFS(СВЦЭМ!$D$33:$D$776,СВЦЭМ!$A$33:$A$776,$A107,СВЦЭМ!$B$33:$B$776,H$79)+'СЕТ СН'!$H$11+СВЦЭМ!$D$10+'СЕТ СН'!$H$6-'СЕТ СН'!$H$23</f>
        <v>999.55422345000011</v>
      </c>
      <c r="I107" s="36">
        <f>SUMIFS(СВЦЭМ!$D$33:$D$776,СВЦЭМ!$A$33:$A$776,$A107,СВЦЭМ!$B$33:$B$776,I$79)+'СЕТ СН'!$H$11+СВЦЭМ!$D$10+'СЕТ СН'!$H$6-'СЕТ СН'!$H$23</f>
        <v>976.52548279999996</v>
      </c>
      <c r="J107" s="36">
        <f>SUMIFS(СВЦЭМ!$D$33:$D$776,СВЦЭМ!$A$33:$A$776,$A107,СВЦЭМ!$B$33:$B$776,J$79)+'СЕТ СН'!$H$11+СВЦЭМ!$D$10+'СЕТ СН'!$H$6-'СЕТ СН'!$H$23</f>
        <v>972.78316590999998</v>
      </c>
      <c r="K107" s="36">
        <f>SUMIFS(СВЦЭМ!$D$33:$D$776,СВЦЭМ!$A$33:$A$776,$A107,СВЦЭМ!$B$33:$B$776,K$79)+'СЕТ СН'!$H$11+СВЦЭМ!$D$10+'СЕТ СН'!$H$6-'СЕТ СН'!$H$23</f>
        <v>964.64340962000006</v>
      </c>
      <c r="L107" s="36">
        <f>SUMIFS(СВЦЭМ!$D$33:$D$776,СВЦЭМ!$A$33:$A$776,$A107,СВЦЭМ!$B$33:$B$776,L$79)+'СЕТ СН'!$H$11+СВЦЭМ!$D$10+'СЕТ СН'!$H$6-'СЕТ СН'!$H$23</f>
        <v>966.94151850000003</v>
      </c>
      <c r="M107" s="36">
        <f>SUMIFS(СВЦЭМ!$D$33:$D$776,СВЦЭМ!$A$33:$A$776,$A107,СВЦЭМ!$B$33:$B$776,M$79)+'СЕТ СН'!$H$11+СВЦЭМ!$D$10+'СЕТ СН'!$H$6-'СЕТ СН'!$H$23</f>
        <v>972.20935807000001</v>
      </c>
      <c r="N107" s="36">
        <f>SUMIFS(СВЦЭМ!$D$33:$D$776,СВЦЭМ!$A$33:$A$776,$A107,СВЦЭМ!$B$33:$B$776,N$79)+'СЕТ СН'!$H$11+СВЦЭМ!$D$10+'СЕТ СН'!$H$6-'СЕТ СН'!$H$23</f>
        <v>970.31154822999997</v>
      </c>
      <c r="O107" s="36">
        <f>SUMIFS(СВЦЭМ!$D$33:$D$776,СВЦЭМ!$A$33:$A$776,$A107,СВЦЭМ!$B$33:$B$776,O$79)+'СЕТ СН'!$H$11+СВЦЭМ!$D$10+'СЕТ СН'!$H$6-'СЕТ СН'!$H$23</f>
        <v>984.20520228999999</v>
      </c>
      <c r="P107" s="36">
        <f>SUMIFS(СВЦЭМ!$D$33:$D$776,СВЦЭМ!$A$33:$A$776,$A107,СВЦЭМ!$B$33:$B$776,P$79)+'СЕТ СН'!$H$11+СВЦЭМ!$D$10+'СЕТ СН'!$H$6-'СЕТ СН'!$H$23</f>
        <v>994.62874211999997</v>
      </c>
      <c r="Q107" s="36">
        <f>SUMIFS(СВЦЭМ!$D$33:$D$776,СВЦЭМ!$A$33:$A$776,$A107,СВЦЭМ!$B$33:$B$776,Q$79)+'СЕТ СН'!$H$11+СВЦЭМ!$D$10+'СЕТ СН'!$H$6-'СЕТ СН'!$H$23</f>
        <v>996.50353233999999</v>
      </c>
      <c r="R107" s="36">
        <f>SUMIFS(СВЦЭМ!$D$33:$D$776,СВЦЭМ!$A$33:$A$776,$A107,СВЦЭМ!$B$33:$B$776,R$79)+'СЕТ СН'!$H$11+СВЦЭМ!$D$10+'СЕТ СН'!$H$6-'СЕТ СН'!$H$23</f>
        <v>985.18206310000005</v>
      </c>
      <c r="S107" s="36">
        <f>SUMIFS(СВЦЭМ!$D$33:$D$776,СВЦЭМ!$A$33:$A$776,$A107,СВЦЭМ!$B$33:$B$776,S$79)+'СЕТ СН'!$H$11+СВЦЭМ!$D$10+'СЕТ СН'!$H$6-'СЕТ СН'!$H$23</f>
        <v>960.52441743000009</v>
      </c>
      <c r="T107" s="36">
        <f>SUMIFS(СВЦЭМ!$D$33:$D$776,СВЦЭМ!$A$33:$A$776,$A107,СВЦЭМ!$B$33:$B$776,T$79)+'СЕТ СН'!$H$11+СВЦЭМ!$D$10+'СЕТ СН'!$H$6-'СЕТ СН'!$H$23</f>
        <v>956.58363157000008</v>
      </c>
      <c r="U107" s="36">
        <f>SUMIFS(СВЦЭМ!$D$33:$D$776,СВЦЭМ!$A$33:$A$776,$A107,СВЦЭМ!$B$33:$B$776,U$79)+'СЕТ СН'!$H$11+СВЦЭМ!$D$10+'СЕТ СН'!$H$6-'СЕТ СН'!$H$23</f>
        <v>958.02058635000003</v>
      </c>
      <c r="V107" s="36">
        <f>SUMIFS(СВЦЭМ!$D$33:$D$776,СВЦЭМ!$A$33:$A$776,$A107,СВЦЭМ!$B$33:$B$776,V$79)+'СЕТ СН'!$H$11+СВЦЭМ!$D$10+'СЕТ СН'!$H$6-'СЕТ СН'!$H$23</f>
        <v>964.79589952000015</v>
      </c>
      <c r="W107" s="36">
        <f>SUMIFS(СВЦЭМ!$D$33:$D$776,СВЦЭМ!$A$33:$A$776,$A107,СВЦЭМ!$B$33:$B$776,W$79)+'СЕТ СН'!$H$11+СВЦЭМ!$D$10+'СЕТ СН'!$H$6-'СЕТ СН'!$H$23</f>
        <v>979.17759874000012</v>
      </c>
      <c r="X107" s="36">
        <f>SUMIFS(СВЦЭМ!$D$33:$D$776,СВЦЭМ!$A$33:$A$776,$A107,СВЦЭМ!$B$33:$B$776,X$79)+'СЕТ СН'!$H$11+СВЦЭМ!$D$10+'СЕТ СН'!$H$6-'СЕТ СН'!$H$23</f>
        <v>980.87820735000014</v>
      </c>
      <c r="Y107" s="36">
        <f>SUMIFS(СВЦЭМ!$D$33:$D$776,СВЦЭМ!$A$33:$A$776,$A107,СВЦЭМ!$B$33:$B$776,Y$79)+'СЕТ СН'!$H$11+СВЦЭМ!$D$10+'СЕТ СН'!$H$6-'СЕТ СН'!$H$23</f>
        <v>994.89275495000015</v>
      </c>
    </row>
    <row r="108" spans="1:26" ht="15.75" x14ac:dyDescent="0.2">
      <c r="A108" s="35">
        <f t="shared" si="2"/>
        <v>43890</v>
      </c>
      <c r="B108" s="36">
        <f>SUMIFS(СВЦЭМ!$D$33:$D$776,СВЦЭМ!$A$33:$A$776,$A108,СВЦЭМ!$B$33:$B$776,B$79)+'СЕТ СН'!$H$11+СВЦЭМ!$D$10+'СЕТ СН'!$H$6-'СЕТ СН'!$H$23</f>
        <v>1023.3455984100001</v>
      </c>
      <c r="C108" s="36">
        <f>SUMIFS(СВЦЭМ!$D$33:$D$776,СВЦЭМ!$A$33:$A$776,$A108,СВЦЭМ!$B$33:$B$776,C$79)+'СЕТ СН'!$H$11+СВЦЭМ!$D$10+'СЕТ СН'!$H$6-'СЕТ СН'!$H$23</f>
        <v>1023.5397319400001</v>
      </c>
      <c r="D108" s="36">
        <f>SUMIFS(СВЦЭМ!$D$33:$D$776,СВЦЭМ!$A$33:$A$776,$A108,СВЦЭМ!$B$33:$B$776,D$79)+'СЕТ СН'!$H$11+СВЦЭМ!$D$10+'СЕТ СН'!$H$6-'СЕТ СН'!$H$23</f>
        <v>1043.0082230400001</v>
      </c>
      <c r="E108" s="36">
        <f>SUMIFS(СВЦЭМ!$D$33:$D$776,СВЦЭМ!$A$33:$A$776,$A108,СВЦЭМ!$B$33:$B$776,E$79)+'СЕТ СН'!$H$11+СВЦЭМ!$D$10+'СЕТ СН'!$H$6-'СЕТ СН'!$H$23</f>
        <v>1058.0328138700002</v>
      </c>
      <c r="F108" s="36">
        <f>SUMIFS(СВЦЭМ!$D$33:$D$776,СВЦЭМ!$A$33:$A$776,$A108,СВЦЭМ!$B$33:$B$776,F$79)+'СЕТ СН'!$H$11+СВЦЭМ!$D$10+'СЕТ СН'!$H$6-'СЕТ СН'!$H$23</f>
        <v>1065.6280106000002</v>
      </c>
      <c r="G108" s="36">
        <f>SUMIFS(СВЦЭМ!$D$33:$D$776,СВЦЭМ!$A$33:$A$776,$A108,СВЦЭМ!$B$33:$B$776,G$79)+'СЕТ СН'!$H$11+СВЦЭМ!$D$10+'СЕТ СН'!$H$6-'СЕТ СН'!$H$23</f>
        <v>1065.8987922700001</v>
      </c>
      <c r="H108" s="36">
        <f>SUMIFS(СВЦЭМ!$D$33:$D$776,СВЦЭМ!$A$33:$A$776,$A108,СВЦЭМ!$B$33:$B$776,H$79)+'СЕТ СН'!$H$11+СВЦЭМ!$D$10+'СЕТ СН'!$H$6-'СЕТ СН'!$H$23</f>
        <v>1041.1186935600001</v>
      </c>
      <c r="I108" s="36">
        <f>SUMIFS(СВЦЭМ!$D$33:$D$776,СВЦЭМ!$A$33:$A$776,$A108,СВЦЭМ!$B$33:$B$776,I$79)+'СЕТ СН'!$H$11+СВЦЭМ!$D$10+'СЕТ СН'!$H$6-'СЕТ СН'!$H$23</f>
        <v>1010.1115643600001</v>
      </c>
      <c r="J108" s="36">
        <f>SUMIFS(СВЦЭМ!$D$33:$D$776,СВЦЭМ!$A$33:$A$776,$A108,СВЦЭМ!$B$33:$B$776,J$79)+'СЕТ СН'!$H$11+СВЦЭМ!$D$10+'СЕТ СН'!$H$6-'СЕТ СН'!$H$23</f>
        <v>978.34122178999996</v>
      </c>
      <c r="K108" s="36">
        <f>SUMIFS(СВЦЭМ!$D$33:$D$776,СВЦЭМ!$A$33:$A$776,$A108,СВЦЭМ!$B$33:$B$776,K$79)+'СЕТ СН'!$H$11+СВЦЭМ!$D$10+'СЕТ СН'!$H$6-'СЕТ СН'!$H$23</f>
        <v>982.15440057000001</v>
      </c>
      <c r="L108" s="36">
        <f>SUMIFS(СВЦЭМ!$D$33:$D$776,СВЦЭМ!$A$33:$A$776,$A108,СВЦЭМ!$B$33:$B$776,L$79)+'СЕТ СН'!$H$11+СВЦЭМ!$D$10+'СЕТ СН'!$H$6-'СЕТ СН'!$H$23</f>
        <v>975.84079184000007</v>
      </c>
      <c r="M108" s="36">
        <f>SUMIFS(СВЦЭМ!$D$33:$D$776,СВЦЭМ!$A$33:$A$776,$A108,СВЦЭМ!$B$33:$B$776,M$79)+'СЕТ СН'!$H$11+СВЦЭМ!$D$10+'СЕТ СН'!$H$6-'СЕТ СН'!$H$23</f>
        <v>978.92524608999997</v>
      </c>
      <c r="N108" s="36">
        <f>SUMIFS(СВЦЭМ!$D$33:$D$776,СВЦЭМ!$A$33:$A$776,$A108,СВЦЭМ!$B$33:$B$776,N$79)+'СЕТ СН'!$H$11+СВЦЭМ!$D$10+'СЕТ СН'!$H$6-'СЕТ СН'!$H$23</f>
        <v>983.85805337000011</v>
      </c>
      <c r="O108" s="36">
        <f>SUMIFS(СВЦЭМ!$D$33:$D$776,СВЦЭМ!$A$33:$A$776,$A108,СВЦЭМ!$B$33:$B$776,O$79)+'СЕТ СН'!$H$11+СВЦЭМ!$D$10+'СЕТ СН'!$H$6-'СЕТ СН'!$H$23</f>
        <v>988.03192245000014</v>
      </c>
      <c r="P108" s="36">
        <f>SUMIFS(СВЦЭМ!$D$33:$D$776,СВЦЭМ!$A$33:$A$776,$A108,СВЦЭМ!$B$33:$B$776,P$79)+'СЕТ СН'!$H$11+СВЦЭМ!$D$10+'СЕТ СН'!$H$6-'СЕТ СН'!$H$23</f>
        <v>999.10659891</v>
      </c>
      <c r="Q108" s="36">
        <f>SUMIFS(СВЦЭМ!$D$33:$D$776,СВЦЭМ!$A$33:$A$776,$A108,СВЦЭМ!$B$33:$B$776,Q$79)+'СЕТ СН'!$H$11+СВЦЭМ!$D$10+'СЕТ СН'!$H$6-'СЕТ СН'!$H$23</f>
        <v>1008.60260365</v>
      </c>
      <c r="R108" s="36">
        <f>SUMIFS(СВЦЭМ!$D$33:$D$776,СВЦЭМ!$A$33:$A$776,$A108,СВЦЭМ!$B$33:$B$776,R$79)+'СЕТ СН'!$H$11+СВЦЭМ!$D$10+'СЕТ СН'!$H$6-'СЕТ СН'!$H$23</f>
        <v>1004.97258362</v>
      </c>
      <c r="S108" s="36">
        <f>SUMIFS(СВЦЭМ!$D$33:$D$776,СВЦЭМ!$A$33:$A$776,$A108,СВЦЭМ!$B$33:$B$776,S$79)+'СЕТ СН'!$H$11+СВЦЭМ!$D$10+'СЕТ СН'!$H$6-'СЕТ СН'!$H$23</f>
        <v>1000.81228283</v>
      </c>
      <c r="T108" s="36">
        <f>SUMIFS(СВЦЭМ!$D$33:$D$776,СВЦЭМ!$A$33:$A$776,$A108,СВЦЭМ!$B$33:$B$776,T$79)+'СЕТ СН'!$H$11+СВЦЭМ!$D$10+'СЕТ СН'!$H$6-'СЕТ СН'!$H$23</f>
        <v>985.38914119000015</v>
      </c>
      <c r="U108" s="36">
        <f>SUMIFS(СВЦЭМ!$D$33:$D$776,СВЦЭМ!$A$33:$A$776,$A108,СВЦЭМ!$B$33:$B$776,U$79)+'СЕТ СН'!$H$11+СВЦЭМ!$D$10+'СЕТ СН'!$H$6-'СЕТ СН'!$H$23</f>
        <v>987.24498917000005</v>
      </c>
      <c r="V108" s="36">
        <f>SUMIFS(СВЦЭМ!$D$33:$D$776,СВЦЭМ!$A$33:$A$776,$A108,СВЦЭМ!$B$33:$B$776,V$79)+'СЕТ СН'!$H$11+СВЦЭМ!$D$10+'СЕТ СН'!$H$6-'СЕТ СН'!$H$23</f>
        <v>980.37897332000011</v>
      </c>
      <c r="W108" s="36">
        <f>SUMIFS(СВЦЭМ!$D$33:$D$776,СВЦЭМ!$A$33:$A$776,$A108,СВЦЭМ!$B$33:$B$776,W$79)+'СЕТ СН'!$H$11+СВЦЭМ!$D$10+'СЕТ СН'!$H$6-'СЕТ СН'!$H$23</f>
        <v>990.33472935999998</v>
      </c>
      <c r="X108" s="36">
        <f>SUMIFS(СВЦЭМ!$D$33:$D$776,СВЦЭМ!$A$33:$A$776,$A108,СВЦЭМ!$B$33:$B$776,X$79)+'СЕТ СН'!$H$11+СВЦЭМ!$D$10+'СЕТ СН'!$H$6-'СЕТ СН'!$H$23</f>
        <v>993.77554106000002</v>
      </c>
      <c r="Y108" s="36">
        <f>SUMIFS(СВЦЭМ!$D$33:$D$776,СВЦЭМ!$A$33:$A$776,$A108,СВЦЭМ!$B$33:$B$776,Y$79)+'СЕТ СН'!$H$11+СВЦЭМ!$D$10+'СЕТ СН'!$H$6-'СЕТ СН'!$H$23</f>
        <v>1007.22774678</v>
      </c>
    </row>
    <row r="109" spans="1:26" ht="15.75"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5.75" x14ac:dyDescent="0.25">
      <c r="A110" s="32"/>
      <c r="B110" s="33"/>
      <c r="C110" s="32"/>
      <c r="D110" s="32"/>
      <c r="E110" s="32"/>
      <c r="F110" s="32"/>
      <c r="G110" s="32"/>
      <c r="H110" s="32"/>
      <c r="I110" s="32"/>
      <c r="J110" s="32"/>
      <c r="K110" s="32"/>
      <c r="L110" s="32"/>
      <c r="M110" s="32"/>
      <c r="N110" s="32"/>
      <c r="O110" s="32"/>
      <c r="P110" s="32"/>
      <c r="Q110" s="32"/>
      <c r="R110" s="32"/>
      <c r="S110" s="32"/>
      <c r="T110" s="32"/>
      <c r="U110" s="32"/>
      <c r="V110" s="32"/>
      <c r="W110" s="32"/>
      <c r="X110" s="32"/>
      <c r="Y110" s="32"/>
    </row>
    <row r="111" spans="1:26" ht="12.75" customHeight="1" x14ac:dyDescent="0.2">
      <c r="A111" s="132" t="s">
        <v>7</v>
      </c>
      <c r="B111" s="126" t="s">
        <v>73</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8"/>
    </row>
    <row r="112" spans="1:26" ht="12.75" customHeight="1" x14ac:dyDescent="0.2">
      <c r="A112" s="133"/>
      <c r="B112" s="129"/>
      <c r="C112" s="130"/>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1"/>
    </row>
    <row r="113" spans="1:27" ht="12.75" customHeight="1" x14ac:dyDescent="0.2">
      <c r="A113" s="134"/>
      <c r="B113" s="34">
        <v>1</v>
      </c>
      <c r="C113" s="34">
        <v>2</v>
      </c>
      <c r="D113" s="34">
        <v>3</v>
      </c>
      <c r="E113" s="34">
        <v>4</v>
      </c>
      <c r="F113" s="34">
        <v>5</v>
      </c>
      <c r="G113" s="34">
        <v>6</v>
      </c>
      <c r="H113" s="34">
        <v>7</v>
      </c>
      <c r="I113" s="34">
        <v>8</v>
      </c>
      <c r="J113" s="34">
        <v>9</v>
      </c>
      <c r="K113" s="34">
        <v>10</v>
      </c>
      <c r="L113" s="34">
        <v>11</v>
      </c>
      <c r="M113" s="34">
        <v>12</v>
      </c>
      <c r="N113" s="34">
        <v>13</v>
      </c>
      <c r="O113" s="34">
        <v>14</v>
      </c>
      <c r="P113" s="34">
        <v>15</v>
      </c>
      <c r="Q113" s="34">
        <v>16</v>
      </c>
      <c r="R113" s="34">
        <v>17</v>
      </c>
      <c r="S113" s="34">
        <v>18</v>
      </c>
      <c r="T113" s="34">
        <v>19</v>
      </c>
      <c r="U113" s="34">
        <v>20</v>
      </c>
      <c r="V113" s="34">
        <v>21</v>
      </c>
      <c r="W113" s="34">
        <v>22</v>
      </c>
      <c r="X113" s="34">
        <v>23</v>
      </c>
      <c r="Y113" s="34">
        <v>24</v>
      </c>
    </row>
    <row r="114" spans="1:27" ht="15.75" customHeight="1" x14ac:dyDescent="0.2">
      <c r="A114" s="35" t="str">
        <f>A80</f>
        <v>01.02.2020</v>
      </c>
      <c r="B114" s="36">
        <f>SUMIFS(СВЦЭМ!$D$33:$D$776,СВЦЭМ!$A$33:$A$776,$A114,СВЦЭМ!$B$33:$B$776,B$113)+'СЕТ СН'!$I$11+СВЦЭМ!$D$10+'СЕТ СН'!$I$6-'СЕТ СН'!$I$23</f>
        <v>1356.93234581</v>
      </c>
      <c r="C114" s="36">
        <f>SUMIFS(СВЦЭМ!$D$33:$D$776,СВЦЭМ!$A$33:$A$776,$A114,СВЦЭМ!$B$33:$B$776,C$113)+'СЕТ СН'!$I$11+СВЦЭМ!$D$10+'СЕТ СН'!$I$6-'СЕТ СН'!$I$23</f>
        <v>1388.27488103</v>
      </c>
      <c r="D114" s="36">
        <f>SUMIFS(СВЦЭМ!$D$33:$D$776,СВЦЭМ!$A$33:$A$776,$A114,СВЦЭМ!$B$33:$B$776,D$113)+'СЕТ СН'!$I$11+СВЦЭМ!$D$10+'СЕТ СН'!$I$6-'СЕТ СН'!$I$23</f>
        <v>1417.2991631300001</v>
      </c>
      <c r="E114" s="36">
        <f>SUMIFS(СВЦЭМ!$D$33:$D$776,СВЦЭМ!$A$33:$A$776,$A114,СВЦЭМ!$B$33:$B$776,E$113)+'СЕТ СН'!$I$11+СВЦЭМ!$D$10+'СЕТ СН'!$I$6-'СЕТ СН'!$I$23</f>
        <v>1412.80431563</v>
      </c>
      <c r="F114" s="36">
        <f>SUMIFS(СВЦЭМ!$D$33:$D$776,СВЦЭМ!$A$33:$A$776,$A114,СВЦЭМ!$B$33:$B$776,F$113)+'СЕТ СН'!$I$11+СВЦЭМ!$D$10+'СЕТ СН'!$I$6-'СЕТ СН'!$I$23</f>
        <v>1401.1207516700001</v>
      </c>
      <c r="G114" s="36">
        <f>SUMIFS(СВЦЭМ!$D$33:$D$776,СВЦЭМ!$A$33:$A$776,$A114,СВЦЭМ!$B$33:$B$776,G$113)+'СЕТ СН'!$I$11+СВЦЭМ!$D$10+'СЕТ СН'!$I$6-'СЕТ СН'!$I$23</f>
        <v>1384.9190616000001</v>
      </c>
      <c r="H114" s="36">
        <f>SUMIFS(СВЦЭМ!$D$33:$D$776,СВЦЭМ!$A$33:$A$776,$A114,СВЦЭМ!$B$33:$B$776,H$113)+'СЕТ СН'!$I$11+СВЦЭМ!$D$10+'СЕТ СН'!$I$6-'СЕТ СН'!$I$23</f>
        <v>1359.8496715599999</v>
      </c>
      <c r="I114" s="36">
        <f>SUMIFS(СВЦЭМ!$D$33:$D$776,СВЦЭМ!$A$33:$A$776,$A114,СВЦЭМ!$B$33:$B$776,I$113)+'СЕТ СН'!$I$11+СВЦЭМ!$D$10+'СЕТ СН'!$I$6-'СЕТ СН'!$I$23</f>
        <v>1333.93224624</v>
      </c>
      <c r="J114" s="36">
        <f>SUMIFS(СВЦЭМ!$D$33:$D$776,СВЦЭМ!$A$33:$A$776,$A114,СВЦЭМ!$B$33:$B$776,J$113)+'СЕТ СН'!$I$11+СВЦЭМ!$D$10+'СЕТ СН'!$I$6-'СЕТ СН'!$I$23</f>
        <v>1314.3805223500001</v>
      </c>
      <c r="K114" s="36">
        <f>SUMIFS(СВЦЭМ!$D$33:$D$776,СВЦЭМ!$A$33:$A$776,$A114,СВЦЭМ!$B$33:$B$776,K$113)+'СЕТ СН'!$I$11+СВЦЭМ!$D$10+'СЕТ СН'!$I$6-'СЕТ СН'!$I$23</f>
        <v>1283.1137094400001</v>
      </c>
      <c r="L114" s="36">
        <f>SUMIFS(СВЦЭМ!$D$33:$D$776,СВЦЭМ!$A$33:$A$776,$A114,СВЦЭМ!$B$33:$B$776,L$113)+'СЕТ СН'!$I$11+СВЦЭМ!$D$10+'СЕТ СН'!$I$6-'СЕТ СН'!$I$23</f>
        <v>1276.7918573300001</v>
      </c>
      <c r="M114" s="36">
        <f>SUMIFS(СВЦЭМ!$D$33:$D$776,СВЦЭМ!$A$33:$A$776,$A114,СВЦЭМ!$B$33:$B$776,M$113)+'СЕТ СН'!$I$11+СВЦЭМ!$D$10+'СЕТ СН'!$I$6-'СЕТ СН'!$I$23</f>
        <v>1283.5785278500002</v>
      </c>
      <c r="N114" s="36">
        <f>SUMIFS(СВЦЭМ!$D$33:$D$776,СВЦЭМ!$A$33:$A$776,$A114,СВЦЭМ!$B$33:$B$776,N$113)+'СЕТ СН'!$I$11+СВЦЭМ!$D$10+'СЕТ СН'!$I$6-'СЕТ СН'!$I$23</f>
        <v>1296.4853286000002</v>
      </c>
      <c r="O114" s="36">
        <f>SUMIFS(СВЦЭМ!$D$33:$D$776,СВЦЭМ!$A$33:$A$776,$A114,СВЦЭМ!$B$33:$B$776,O$113)+'СЕТ СН'!$I$11+СВЦЭМ!$D$10+'СЕТ СН'!$I$6-'СЕТ СН'!$I$23</f>
        <v>1321.83225765</v>
      </c>
      <c r="P114" s="36">
        <f>SUMIFS(СВЦЭМ!$D$33:$D$776,СВЦЭМ!$A$33:$A$776,$A114,СВЦЭМ!$B$33:$B$776,P$113)+'СЕТ СН'!$I$11+СВЦЭМ!$D$10+'СЕТ СН'!$I$6-'СЕТ СН'!$I$23</f>
        <v>1332.6037998400002</v>
      </c>
      <c r="Q114" s="36">
        <f>SUMIFS(СВЦЭМ!$D$33:$D$776,СВЦЭМ!$A$33:$A$776,$A114,СВЦЭМ!$B$33:$B$776,Q$113)+'СЕТ СН'!$I$11+СВЦЭМ!$D$10+'СЕТ СН'!$I$6-'СЕТ СН'!$I$23</f>
        <v>1337.5948533999999</v>
      </c>
      <c r="R114" s="36">
        <f>SUMIFS(СВЦЭМ!$D$33:$D$776,СВЦЭМ!$A$33:$A$776,$A114,СВЦЭМ!$B$33:$B$776,R$113)+'СЕТ СН'!$I$11+СВЦЭМ!$D$10+'СЕТ СН'!$I$6-'СЕТ СН'!$I$23</f>
        <v>1335.1603510700002</v>
      </c>
      <c r="S114" s="36">
        <f>SUMIFS(СВЦЭМ!$D$33:$D$776,СВЦЭМ!$A$33:$A$776,$A114,СВЦЭМ!$B$33:$B$776,S$113)+'СЕТ СН'!$I$11+СВЦЭМ!$D$10+'СЕТ СН'!$I$6-'СЕТ СН'!$I$23</f>
        <v>1324.8300824299999</v>
      </c>
      <c r="T114" s="36">
        <f>SUMIFS(СВЦЭМ!$D$33:$D$776,СВЦЭМ!$A$33:$A$776,$A114,СВЦЭМ!$B$33:$B$776,T$113)+'СЕТ СН'!$I$11+СВЦЭМ!$D$10+'СЕТ СН'!$I$6-'СЕТ СН'!$I$23</f>
        <v>1291.3997412600002</v>
      </c>
      <c r="U114" s="36">
        <f>SUMIFS(СВЦЭМ!$D$33:$D$776,СВЦЭМ!$A$33:$A$776,$A114,СВЦЭМ!$B$33:$B$776,U$113)+'СЕТ СН'!$I$11+СВЦЭМ!$D$10+'СЕТ СН'!$I$6-'СЕТ СН'!$I$23</f>
        <v>1294.6104541</v>
      </c>
      <c r="V114" s="36">
        <f>SUMIFS(СВЦЭМ!$D$33:$D$776,СВЦЭМ!$A$33:$A$776,$A114,СВЦЭМ!$B$33:$B$776,V$113)+'СЕТ СН'!$I$11+СВЦЭМ!$D$10+'СЕТ СН'!$I$6-'СЕТ СН'!$I$23</f>
        <v>1303.0054172600001</v>
      </c>
      <c r="W114" s="36">
        <f>SUMIFS(СВЦЭМ!$D$33:$D$776,СВЦЭМ!$A$33:$A$776,$A114,СВЦЭМ!$B$33:$B$776,W$113)+'СЕТ СН'!$I$11+СВЦЭМ!$D$10+'СЕТ СН'!$I$6-'СЕТ СН'!$I$23</f>
        <v>1315.77670117</v>
      </c>
      <c r="X114" s="36">
        <f>SUMIFS(СВЦЭМ!$D$33:$D$776,СВЦЭМ!$A$33:$A$776,$A114,СВЦЭМ!$B$33:$B$776,X$113)+'СЕТ СН'!$I$11+СВЦЭМ!$D$10+'СЕТ СН'!$I$6-'СЕТ СН'!$I$23</f>
        <v>1332.42006186</v>
      </c>
      <c r="Y114" s="36">
        <f>SUMIFS(СВЦЭМ!$D$33:$D$776,СВЦЭМ!$A$33:$A$776,$A114,СВЦЭМ!$B$33:$B$776,Y$113)+'СЕТ СН'!$I$11+СВЦЭМ!$D$10+'СЕТ СН'!$I$6-'СЕТ СН'!$I$23</f>
        <v>1349.46881067</v>
      </c>
      <c r="AA114" s="45"/>
    </row>
    <row r="115" spans="1:27" ht="15.75" x14ac:dyDescent="0.2">
      <c r="A115" s="35">
        <f>A114+1</f>
        <v>43863</v>
      </c>
      <c r="B115" s="36">
        <f>SUMIFS(СВЦЭМ!$D$33:$D$776,СВЦЭМ!$A$33:$A$776,$A115,СВЦЭМ!$B$33:$B$776,B$113)+'СЕТ СН'!$I$11+СВЦЭМ!$D$10+'СЕТ СН'!$I$6-'СЕТ СН'!$I$23</f>
        <v>1352.5031761</v>
      </c>
      <c r="C115" s="36">
        <f>SUMIFS(СВЦЭМ!$D$33:$D$776,СВЦЭМ!$A$33:$A$776,$A115,СВЦЭМ!$B$33:$B$776,C$113)+'СЕТ СН'!$I$11+СВЦЭМ!$D$10+'СЕТ СН'!$I$6-'СЕТ СН'!$I$23</f>
        <v>1378.6225761600001</v>
      </c>
      <c r="D115" s="36">
        <f>SUMIFS(СВЦЭМ!$D$33:$D$776,СВЦЭМ!$A$33:$A$776,$A115,СВЦЭМ!$B$33:$B$776,D$113)+'СЕТ СН'!$I$11+СВЦЭМ!$D$10+'СЕТ СН'!$I$6-'СЕТ СН'!$I$23</f>
        <v>1399.5712013900002</v>
      </c>
      <c r="E115" s="36">
        <f>SUMIFS(СВЦЭМ!$D$33:$D$776,СВЦЭМ!$A$33:$A$776,$A115,СВЦЭМ!$B$33:$B$776,E$113)+'СЕТ СН'!$I$11+СВЦЭМ!$D$10+'СЕТ СН'!$I$6-'СЕТ СН'!$I$23</f>
        <v>1412.2809165399999</v>
      </c>
      <c r="F115" s="36">
        <f>SUMIFS(СВЦЭМ!$D$33:$D$776,СВЦЭМ!$A$33:$A$776,$A115,СВЦЭМ!$B$33:$B$776,F$113)+'СЕТ СН'!$I$11+СВЦЭМ!$D$10+'СЕТ СН'!$I$6-'СЕТ СН'!$I$23</f>
        <v>1406.5062097700002</v>
      </c>
      <c r="G115" s="36">
        <f>SUMIFS(СВЦЭМ!$D$33:$D$776,СВЦЭМ!$A$33:$A$776,$A115,СВЦЭМ!$B$33:$B$776,G$113)+'СЕТ СН'!$I$11+СВЦЭМ!$D$10+'СЕТ СН'!$I$6-'СЕТ СН'!$I$23</f>
        <v>1398.33563243</v>
      </c>
      <c r="H115" s="36">
        <f>SUMIFS(СВЦЭМ!$D$33:$D$776,СВЦЭМ!$A$33:$A$776,$A115,СВЦЭМ!$B$33:$B$776,H$113)+'СЕТ СН'!$I$11+СВЦЭМ!$D$10+'СЕТ СН'!$I$6-'СЕТ СН'!$I$23</f>
        <v>1378.3910631399999</v>
      </c>
      <c r="I115" s="36">
        <f>SUMIFS(СВЦЭМ!$D$33:$D$776,СВЦЭМ!$A$33:$A$776,$A115,СВЦЭМ!$B$33:$B$776,I$113)+'СЕТ СН'!$I$11+СВЦЭМ!$D$10+'СЕТ СН'!$I$6-'СЕТ СН'!$I$23</f>
        <v>1354.2624404799999</v>
      </c>
      <c r="J115" s="36">
        <f>SUMIFS(СВЦЭМ!$D$33:$D$776,СВЦЭМ!$A$33:$A$776,$A115,СВЦЭМ!$B$33:$B$776,J$113)+'СЕТ СН'!$I$11+СВЦЭМ!$D$10+'СЕТ СН'!$I$6-'СЕТ СН'!$I$23</f>
        <v>1328.87886284</v>
      </c>
      <c r="K115" s="36">
        <f>SUMIFS(СВЦЭМ!$D$33:$D$776,СВЦЭМ!$A$33:$A$776,$A115,СВЦЭМ!$B$33:$B$776,K$113)+'СЕТ СН'!$I$11+СВЦЭМ!$D$10+'СЕТ СН'!$I$6-'СЕТ СН'!$I$23</f>
        <v>1298.0011092899999</v>
      </c>
      <c r="L115" s="36">
        <f>SUMIFS(СВЦЭМ!$D$33:$D$776,СВЦЭМ!$A$33:$A$776,$A115,СВЦЭМ!$B$33:$B$776,L$113)+'СЕТ СН'!$I$11+СВЦЭМ!$D$10+'СЕТ СН'!$I$6-'СЕТ СН'!$I$23</f>
        <v>1283.8857634300002</v>
      </c>
      <c r="M115" s="36">
        <f>SUMIFS(СВЦЭМ!$D$33:$D$776,СВЦЭМ!$A$33:$A$776,$A115,СВЦЭМ!$B$33:$B$776,M$113)+'СЕТ СН'!$I$11+СВЦЭМ!$D$10+'СЕТ СН'!$I$6-'СЕТ СН'!$I$23</f>
        <v>1284.1651554499999</v>
      </c>
      <c r="N115" s="36">
        <f>SUMIFS(СВЦЭМ!$D$33:$D$776,СВЦЭМ!$A$33:$A$776,$A115,СВЦЭМ!$B$33:$B$776,N$113)+'СЕТ СН'!$I$11+СВЦЭМ!$D$10+'СЕТ СН'!$I$6-'СЕТ СН'!$I$23</f>
        <v>1293.38396973</v>
      </c>
      <c r="O115" s="36">
        <f>SUMIFS(СВЦЭМ!$D$33:$D$776,СВЦЭМ!$A$33:$A$776,$A115,СВЦЭМ!$B$33:$B$776,O$113)+'СЕТ СН'!$I$11+СВЦЭМ!$D$10+'СЕТ СН'!$I$6-'СЕТ СН'!$I$23</f>
        <v>1312.4247971</v>
      </c>
      <c r="P115" s="36">
        <f>SUMIFS(СВЦЭМ!$D$33:$D$776,СВЦЭМ!$A$33:$A$776,$A115,СВЦЭМ!$B$33:$B$776,P$113)+'СЕТ СН'!$I$11+СВЦЭМ!$D$10+'СЕТ СН'!$I$6-'СЕТ СН'!$I$23</f>
        <v>1323.44368381</v>
      </c>
      <c r="Q115" s="36">
        <f>SUMIFS(СВЦЭМ!$D$33:$D$776,СВЦЭМ!$A$33:$A$776,$A115,СВЦЭМ!$B$33:$B$776,Q$113)+'СЕТ СН'!$I$11+СВЦЭМ!$D$10+'СЕТ СН'!$I$6-'СЕТ СН'!$I$23</f>
        <v>1336.5502510400001</v>
      </c>
      <c r="R115" s="36">
        <f>SUMIFS(СВЦЭМ!$D$33:$D$776,СВЦЭМ!$A$33:$A$776,$A115,СВЦЭМ!$B$33:$B$776,R$113)+'СЕТ СН'!$I$11+СВЦЭМ!$D$10+'СЕТ СН'!$I$6-'СЕТ СН'!$I$23</f>
        <v>1327.8153022900001</v>
      </c>
      <c r="S115" s="36">
        <f>SUMIFS(СВЦЭМ!$D$33:$D$776,СВЦЭМ!$A$33:$A$776,$A115,СВЦЭМ!$B$33:$B$776,S$113)+'СЕТ СН'!$I$11+СВЦЭМ!$D$10+'СЕТ СН'!$I$6-'СЕТ СН'!$I$23</f>
        <v>1317.2827281300001</v>
      </c>
      <c r="T115" s="36">
        <f>SUMIFS(СВЦЭМ!$D$33:$D$776,СВЦЭМ!$A$33:$A$776,$A115,СВЦЭМ!$B$33:$B$776,T$113)+'СЕТ СН'!$I$11+СВЦЭМ!$D$10+'СЕТ СН'!$I$6-'СЕТ СН'!$I$23</f>
        <v>1299.43079837</v>
      </c>
      <c r="U115" s="36">
        <f>SUMIFS(СВЦЭМ!$D$33:$D$776,СВЦЭМ!$A$33:$A$776,$A115,СВЦЭМ!$B$33:$B$776,U$113)+'СЕТ СН'!$I$11+СВЦЭМ!$D$10+'СЕТ СН'!$I$6-'СЕТ СН'!$I$23</f>
        <v>1292.1502748299999</v>
      </c>
      <c r="V115" s="36">
        <f>SUMIFS(СВЦЭМ!$D$33:$D$776,СВЦЭМ!$A$33:$A$776,$A115,СВЦЭМ!$B$33:$B$776,V$113)+'СЕТ СН'!$I$11+СВЦЭМ!$D$10+'СЕТ СН'!$I$6-'СЕТ СН'!$I$23</f>
        <v>1285.92731529</v>
      </c>
      <c r="W115" s="36">
        <f>SUMIFS(СВЦЭМ!$D$33:$D$776,СВЦЭМ!$A$33:$A$776,$A115,СВЦЭМ!$B$33:$B$776,W$113)+'СЕТ СН'!$I$11+СВЦЭМ!$D$10+'СЕТ СН'!$I$6-'СЕТ СН'!$I$23</f>
        <v>1295.9192212400001</v>
      </c>
      <c r="X115" s="36">
        <f>SUMIFS(СВЦЭМ!$D$33:$D$776,СВЦЭМ!$A$33:$A$776,$A115,СВЦЭМ!$B$33:$B$776,X$113)+'СЕТ СН'!$I$11+СВЦЭМ!$D$10+'СЕТ СН'!$I$6-'СЕТ СН'!$I$23</f>
        <v>1304.0587916500001</v>
      </c>
      <c r="Y115" s="36">
        <f>SUMIFS(СВЦЭМ!$D$33:$D$776,СВЦЭМ!$A$33:$A$776,$A115,СВЦЭМ!$B$33:$B$776,Y$113)+'СЕТ СН'!$I$11+СВЦЭМ!$D$10+'СЕТ СН'!$I$6-'СЕТ СН'!$I$23</f>
        <v>1317.5807812100002</v>
      </c>
    </row>
    <row r="116" spans="1:27" ht="15.75" x14ac:dyDescent="0.2">
      <c r="A116" s="35">
        <f t="shared" ref="A116:A142" si="3">A115+1</f>
        <v>43864</v>
      </c>
      <c r="B116" s="36">
        <f>SUMIFS(СВЦЭМ!$D$33:$D$776,СВЦЭМ!$A$33:$A$776,$A116,СВЦЭМ!$B$33:$B$776,B$113)+'СЕТ СН'!$I$11+СВЦЭМ!$D$10+'СЕТ СН'!$I$6-'СЕТ СН'!$I$23</f>
        <v>1348.6308700899999</v>
      </c>
      <c r="C116" s="36">
        <f>SUMIFS(СВЦЭМ!$D$33:$D$776,СВЦЭМ!$A$33:$A$776,$A116,СВЦЭМ!$B$33:$B$776,C$113)+'СЕТ СН'!$I$11+СВЦЭМ!$D$10+'СЕТ СН'!$I$6-'СЕТ СН'!$I$23</f>
        <v>1360.89099151</v>
      </c>
      <c r="D116" s="36">
        <f>SUMIFS(СВЦЭМ!$D$33:$D$776,СВЦЭМ!$A$33:$A$776,$A116,СВЦЭМ!$B$33:$B$776,D$113)+'СЕТ СН'!$I$11+СВЦЭМ!$D$10+'СЕТ СН'!$I$6-'СЕТ СН'!$I$23</f>
        <v>1368.8653017500001</v>
      </c>
      <c r="E116" s="36">
        <f>SUMIFS(СВЦЭМ!$D$33:$D$776,СВЦЭМ!$A$33:$A$776,$A116,СВЦЭМ!$B$33:$B$776,E$113)+'СЕТ СН'!$I$11+СВЦЭМ!$D$10+'СЕТ СН'!$I$6-'СЕТ СН'!$I$23</f>
        <v>1370.29928582</v>
      </c>
      <c r="F116" s="36">
        <f>SUMIFS(СВЦЭМ!$D$33:$D$776,СВЦЭМ!$A$33:$A$776,$A116,СВЦЭМ!$B$33:$B$776,F$113)+'СЕТ СН'!$I$11+СВЦЭМ!$D$10+'СЕТ СН'!$I$6-'СЕТ СН'!$I$23</f>
        <v>1367.50457056</v>
      </c>
      <c r="G116" s="36">
        <f>SUMIFS(СВЦЭМ!$D$33:$D$776,СВЦЭМ!$A$33:$A$776,$A116,СВЦЭМ!$B$33:$B$776,G$113)+'СЕТ СН'!$I$11+СВЦЭМ!$D$10+'СЕТ СН'!$I$6-'СЕТ СН'!$I$23</f>
        <v>1365.8154613199999</v>
      </c>
      <c r="H116" s="36">
        <f>SUMIFS(СВЦЭМ!$D$33:$D$776,СВЦЭМ!$A$33:$A$776,$A116,СВЦЭМ!$B$33:$B$776,H$113)+'СЕТ СН'!$I$11+СВЦЭМ!$D$10+'СЕТ СН'!$I$6-'СЕТ СН'!$I$23</f>
        <v>1331.69915339</v>
      </c>
      <c r="I116" s="36">
        <f>SUMIFS(СВЦЭМ!$D$33:$D$776,СВЦЭМ!$A$33:$A$776,$A116,СВЦЭМ!$B$33:$B$776,I$113)+'СЕТ СН'!$I$11+СВЦЭМ!$D$10+'СЕТ СН'!$I$6-'СЕТ СН'!$I$23</f>
        <v>1314.90509772</v>
      </c>
      <c r="J116" s="36">
        <f>SUMIFS(СВЦЭМ!$D$33:$D$776,СВЦЭМ!$A$33:$A$776,$A116,СВЦЭМ!$B$33:$B$776,J$113)+'СЕТ СН'!$I$11+СВЦЭМ!$D$10+'СЕТ СН'!$I$6-'СЕТ СН'!$I$23</f>
        <v>1304.22862181</v>
      </c>
      <c r="K116" s="36">
        <f>SUMIFS(СВЦЭМ!$D$33:$D$776,СВЦЭМ!$A$33:$A$776,$A116,СВЦЭМ!$B$33:$B$776,K$113)+'СЕТ СН'!$I$11+СВЦЭМ!$D$10+'СЕТ СН'!$I$6-'СЕТ СН'!$I$23</f>
        <v>1313.9356347900002</v>
      </c>
      <c r="L116" s="36">
        <f>SUMIFS(СВЦЭМ!$D$33:$D$776,СВЦЭМ!$A$33:$A$776,$A116,СВЦЭМ!$B$33:$B$776,L$113)+'СЕТ СН'!$I$11+СВЦЭМ!$D$10+'СЕТ СН'!$I$6-'СЕТ СН'!$I$23</f>
        <v>1314.0404826600002</v>
      </c>
      <c r="M116" s="36">
        <f>SUMIFS(СВЦЭМ!$D$33:$D$776,СВЦЭМ!$A$33:$A$776,$A116,СВЦЭМ!$B$33:$B$776,M$113)+'СЕТ СН'!$I$11+СВЦЭМ!$D$10+'СЕТ СН'!$I$6-'СЕТ СН'!$I$23</f>
        <v>1314.26551746</v>
      </c>
      <c r="N116" s="36">
        <f>SUMIFS(СВЦЭМ!$D$33:$D$776,СВЦЭМ!$A$33:$A$776,$A116,СВЦЭМ!$B$33:$B$776,N$113)+'СЕТ СН'!$I$11+СВЦЭМ!$D$10+'СЕТ СН'!$I$6-'СЕТ СН'!$I$23</f>
        <v>1343.1113460700001</v>
      </c>
      <c r="O116" s="36">
        <f>SUMIFS(СВЦЭМ!$D$33:$D$776,СВЦЭМ!$A$33:$A$776,$A116,СВЦЭМ!$B$33:$B$776,O$113)+'СЕТ СН'!$I$11+СВЦЭМ!$D$10+'СЕТ СН'!$I$6-'СЕТ СН'!$I$23</f>
        <v>1363.5720946800002</v>
      </c>
      <c r="P116" s="36">
        <f>SUMIFS(СВЦЭМ!$D$33:$D$776,СВЦЭМ!$A$33:$A$776,$A116,СВЦЭМ!$B$33:$B$776,P$113)+'СЕТ СН'!$I$11+СВЦЭМ!$D$10+'СЕТ СН'!$I$6-'СЕТ СН'!$I$23</f>
        <v>1368.8164780699999</v>
      </c>
      <c r="Q116" s="36">
        <f>SUMIFS(СВЦЭМ!$D$33:$D$776,СВЦЭМ!$A$33:$A$776,$A116,СВЦЭМ!$B$33:$B$776,Q$113)+'СЕТ СН'!$I$11+СВЦЭМ!$D$10+'СЕТ СН'!$I$6-'СЕТ СН'!$I$23</f>
        <v>1378.3465611900001</v>
      </c>
      <c r="R116" s="36">
        <f>SUMIFS(СВЦЭМ!$D$33:$D$776,СВЦЭМ!$A$33:$A$776,$A116,СВЦЭМ!$B$33:$B$776,R$113)+'СЕТ СН'!$I$11+СВЦЭМ!$D$10+'СЕТ СН'!$I$6-'СЕТ СН'!$I$23</f>
        <v>1374.42047787</v>
      </c>
      <c r="S116" s="36">
        <f>SUMIFS(СВЦЭМ!$D$33:$D$776,СВЦЭМ!$A$33:$A$776,$A116,СВЦЭМ!$B$33:$B$776,S$113)+'СЕТ СН'!$I$11+СВЦЭМ!$D$10+'СЕТ СН'!$I$6-'СЕТ СН'!$I$23</f>
        <v>1364.3160173900001</v>
      </c>
      <c r="T116" s="36">
        <f>SUMIFS(СВЦЭМ!$D$33:$D$776,СВЦЭМ!$A$33:$A$776,$A116,СВЦЭМ!$B$33:$B$776,T$113)+'СЕТ СН'!$I$11+СВЦЭМ!$D$10+'СЕТ СН'!$I$6-'СЕТ СН'!$I$23</f>
        <v>1331.2471718100001</v>
      </c>
      <c r="U116" s="36">
        <f>SUMIFS(СВЦЭМ!$D$33:$D$776,СВЦЭМ!$A$33:$A$776,$A116,СВЦЭМ!$B$33:$B$776,U$113)+'СЕТ СН'!$I$11+СВЦЭМ!$D$10+'СЕТ СН'!$I$6-'СЕТ СН'!$I$23</f>
        <v>1322.4100118199999</v>
      </c>
      <c r="V116" s="36">
        <f>SUMIFS(СВЦЭМ!$D$33:$D$776,СВЦЭМ!$A$33:$A$776,$A116,СВЦЭМ!$B$33:$B$776,V$113)+'СЕТ СН'!$I$11+СВЦЭМ!$D$10+'СЕТ СН'!$I$6-'СЕТ СН'!$I$23</f>
        <v>1327.9709773700001</v>
      </c>
      <c r="W116" s="36">
        <f>SUMIFS(СВЦЭМ!$D$33:$D$776,СВЦЭМ!$A$33:$A$776,$A116,СВЦЭМ!$B$33:$B$776,W$113)+'СЕТ СН'!$I$11+СВЦЭМ!$D$10+'СЕТ СН'!$I$6-'СЕТ СН'!$I$23</f>
        <v>1314.5367903700001</v>
      </c>
      <c r="X116" s="36">
        <f>SUMIFS(СВЦЭМ!$D$33:$D$776,СВЦЭМ!$A$33:$A$776,$A116,СВЦЭМ!$B$33:$B$776,X$113)+'СЕТ СН'!$I$11+СВЦЭМ!$D$10+'СЕТ СН'!$I$6-'СЕТ СН'!$I$23</f>
        <v>1319.419746</v>
      </c>
      <c r="Y116" s="36">
        <f>SUMIFS(СВЦЭМ!$D$33:$D$776,СВЦЭМ!$A$33:$A$776,$A116,СВЦЭМ!$B$33:$B$776,Y$113)+'СЕТ СН'!$I$11+СВЦЭМ!$D$10+'СЕТ СН'!$I$6-'СЕТ СН'!$I$23</f>
        <v>1330.6323889</v>
      </c>
    </row>
    <row r="117" spans="1:27" ht="15.75" x14ac:dyDescent="0.2">
      <c r="A117" s="35">
        <f t="shared" si="3"/>
        <v>43865</v>
      </c>
      <c r="B117" s="36">
        <f>SUMIFS(СВЦЭМ!$D$33:$D$776,СВЦЭМ!$A$33:$A$776,$A117,СВЦЭМ!$B$33:$B$776,B$113)+'СЕТ СН'!$I$11+СВЦЭМ!$D$10+'СЕТ СН'!$I$6-'СЕТ СН'!$I$23</f>
        <v>1330.2721192700001</v>
      </c>
      <c r="C117" s="36">
        <f>SUMIFS(СВЦЭМ!$D$33:$D$776,СВЦЭМ!$A$33:$A$776,$A117,СВЦЭМ!$B$33:$B$776,C$113)+'СЕТ СН'!$I$11+СВЦЭМ!$D$10+'СЕТ СН'!$I$6-'СЕТ СН'!$I$23</f>
        <v>1341.1241861799999</v>
      </c>
      <c r="D117" s="36">
        <f>SUMIFS(СВЦЭМ!$D$33:$D$776,СВЦЭМ!$A$33:$A$776,$A117,СВЦЭМ!$B$33:$B$776,D$113)+'СЕТ СН'!$I$11+СВЦЭМ!$D$10+'СЕТ СН'!$I$6-'СЕТ СН'!$I$23</f>
        <v>1353.4108646500001</v>
      </c>
      <c r="E117" s="36">
        <f>SUMIFS(СВЦЭМ!$D$33:$D$776,СВЦЭМ!$A$33:$A$776,$A117,СВЦЭМ!$B$33:$B$776,E$113)+'СЕТ СН'!$I$11+СВЦЭМ!$D$10+'СЕТ СН'!$I$6-'СЕТ СН'!$I$23</f>
        <v>1351.8328804400001</v>
      </c>
      <c r="F117" s="36">
        <f>SUMIFS(СВЦЭМ!$D$33:$D$776,СВЦЭМ!$A$33:$A$776,$A117,СВЦЭМ!$B$33:$B$776,F$113)+'СЕТ СН'!$I$11+СВЦЭМ!$D$10+'СЕТ СН'!$I$6-'СЕТ СН'!$I$23</f>
        <v>1342.96916242</v>
      </c>
      <c r="G117" s="36">
        <f>SUMIFS(СВЦЭМ!$D$33:$D$776,СВЦЭМ!$A$33:$A$776,$A117,СВЦЭМ!$B$33:$B$776,G$113)+'СЕТ СН'!$I$11+СВЦЭМ!$D$10+'СЕТ СН'!$I$6-'СЕТ СН'!$I$23</f>
        <v>1324.1385986</v>
      </c>
      <c r="H117" s="36">
        <f>SUMIFS(СВЦЭМ!$D$33:$D$776,СВЦЭМ!$A$33:$A$776,$A117,СВЦЭМ!$B$33:$B$776,H$113)+'СЕТ СН'!$I$11+СВЦЭМ!$D$10+'СЕТ СН'!$I$6-'СЕТ СН'!$I$23</f>
        <v>1307.0251655300001</v>
      </c>
      <c r="I117" s="36">
        <f>SUMIFS(СВЦЭМ!$D$33:$D$776,СВЦЭМ!$A$33:$A$776,$A117,СВЦЭМ!$B$33:$B$776,I$113)+'СЕТ СН'!$I$11+СВЦЭМ!$D$10+'СЕТ СН'!$I$6-'СЕТ СН'!$I$23</f>
        <v>1281.59499104</v>
      </c>
      <c r="J117" s="36">
        <f>SUMIFS(СВЦЭМ!$D$33:$D$776,СВЦЭМ!$A$33:$A$776,$A117,СВЦЭМ!$B$33:$B$776,J$113)+'СЕТ СН'!$I$11+СВЦЭМ!$D$10+'СЕТ СН'!$I$6-'СЕТ СН'!$I$23</f>
        <v>1263.9958822900001</v>
      </c>
      <c r="K117" s="36">
        <f>SUMIFS(СВЦЭМ!$D$33:$D$776,СВЦЭМ!$A$33:$A$776,$A117,СВЦЭМ!$B$33:$B$776,K$113)+'СЕТ СН'!$I$11+СВЦЭМ!$D$10+'СЕТ СН'!$I$6-'СЕТ СН'!$I$23</f>
        <v>1254.73726121</v>
      </c>
      <c r="L117" s="36">
        <f>SUMIFS(СВЦЭМ!$D$33:$D$776,СВЦЭМ!$A$33:$A$776,$A117,СВЦЭМ!$B$33:$B$776,L$113)+'СЕТ СН'!$I$11+СВЦЭМ!$D$10+'СЕТ СН'!$I$6-'СЕТ СН'!$I$23</f>
        <v>1273.52052284</v>
      </c>
      <c r="M117" s="36">
        <f>SUMIFS(СВЦЭМ!$D$33:$D$776,СВЦЭМ!$A$33:$A$776,$A117,СВЦЭМ!$B$33:$B$776,M$113)+'СЕТ СН'!$I$11+СВЦЭМ!$D$10+'СЕТ СН'!$I$6-'СЕТ СН'!$I$23</f>
        <v>1327.3017031200002</v>
      </c>
      <c r="N117" s="36">
        <f>SUMIFS(СВЦЭМ!$D$33:$D$776,СВЦЭМ!$A$33:$A$776,$A117,СВЦЭМ!$B$33:$B$776,N$113)+'СЕТ СН'!$I$11+СВЦЭМ!$D$10+'СЕТ СН'!$I$6-'СЕТ СН'!$I$23</f>
        <v>1371.01988661</v>
      </c>
      <c r="O117" s="36">
        <f>SUMIFS(СВЦЭМ!$D$33:$D$776,СВЦЭМ!$A$33:$A$776,$A117,СВЦЭМ!$B$33:$B$776,O$113)+'СЕТ СН'!$I$11+СВЦЭМ!$D$10+'СЕТ СН'!$I$6-'СЕТ СН'!$I$23</f>
        <v>1387.38094572</v>
      </c>
      <c r="P117" s="36">
        <f>SUMIFS(СВЦЭМ!$D$33:$D$776,СВЦЭМ!$A$33:$A$776,$A117,СВЦЭМ!$B$33:$B$776,P$113)+'СЕТ СН'!$I$11+СВЦЭМ!$D$10+'СЕТ СН'!$I$6-'СЕТ СН'!$I$23</f>
        <v>1391.55646647</v>
      </c>
      <c r="Q117" s="36">
        <f>SUMIFS(СВЦЭМ!$D$33:$D$776,СВЦЭМ!$A$33:$A$776,$A117,СВЦЭМ!$B$33:$B$776,Q$113)+'СЕТ СН'!$I$11+СВЦЭМ!$D$10+'СЕТ СН'!$I$6-'СЕТ СН'!$I$23</f>
        <v>1395.4579389700002</v>
      </c>
      <c r="R117" s="36">
        <f>SUMIFS(СВЦЭМ!$D$33:$D$776,СВЦЭМ!$A$33:$A$776,$A117,СВЦЭМ!$B$33:$B$776,R$113)+'СЕТ СН'!$I$11+СВЦЭМ!$D$10+'СЕТ СН'!$I$6-'СЕТ СН'!$I$23</f>
        <v>1394.8285864600002</v>
      </c>
      <c r="S117" s="36">
        <f>SUMIFS(СВЦЭМ!$D$33:$D$776,СВЦЭМ!$A$33:$A$776,$A117,СВЦЭМ!$B$33:$B$776,S$113)+'СЕТ СН'!$I$11+СВЦЭМ!$D$10+'СЕТ СН'!$I$6-'СЕТ СН'!$I$23</f>
        <v>1384.1054819599999</v>
      </c>
      <c r="T117" s="36">
        <f>SUMIFS(СВЦЭМ!$D$33:$D$776,СВЦЭМ!$A$33:$A$776,$A117,СВЦЭМ!$B$33:$B$776,T$113)+'СЕТ СН'!$I$11+СВЦЭМ!$D$10+'СЕТ СН'!$I$6-'СЕТ СН'!$I$23</f>
        <v>1360.0537542900001</v>
      </c>
      <c r="U117" s="36">
        <f>SUMIFS(СВЦЭМ!$D$33:$D$776,СВЦЭМ!$A$33:$A$776,$A117,СВЦЭМ!$B$33:$B$776,U$113)+'СЕТ СН'!$I$11+СВЦЭМ!$D$10+'СЕТ СН'!$I$6-'СЕТ СН'!$I$23</f>
        <v>1347.6061798999999</v>
      </c>
      <c r="V117" s="36">
        <f>SUMIFS(СВЦЭМ!$D$33:$D$776,СВЦЭМ!$A$33:$A$776,$A117,СВЦЭМ!$B$33:$B$776,V$113)+'СЕТ СН'!$I$11+СВЦЭМ!$D$10+'СЕТ СН'!$I$6-'СЕТ СН'!$I$23</f>
        <v>1353.2642127500001</v>
      </c>
      <c r="W117" s="36">
        <f>SUMIFS(СВЦЭМ!$D$33:$D$776,СВЦЭМ!$A$33:$A$776,$A117,СВЦЭМ!$B$33:$B$776,W$113)+'СЕТ СН'!$I$11+СВЦЭМ!$D$10+'СЕТ СН'!$I$6-'СЕТ СН'!$I$23</f>
        <v>1356.1906747800001</v>
      </c>
      <c r="X117" s="36">
        <f>SUMIFS(СВЦЭМ!$D$33:$D$776,СВЦЭМ!$A$33:$A$776,$A117,СВЦЭМ!$B$33:$B$776,X$113)+'СЕТ СН'!$I$11+СВЦЭМ!$D$10+'СЕТ СН'!$I$6-'СЕТ СН'!$I$23</f>
        <v>1362.0300689999999</v>
      </c>
      <c r="Y117" s="36">
        <f>SUMIFS(СВЦЭМ!$D$33:$D$776,СВЦЭМ!$A$33:$A$776,$A117,СВЦЭМ!$B$33:$B$776,Y$113)+'СЕТ СН'!$I$11+СВЦЭМ!$D$10+'СЕТ СН'!$I$6-'СЕТ СН'!$I$23</f>
        <v>1382.3078884500001</v>
      </c>
    </row>
    <row r="118" spans="1:27" ht="15.75" x14ac:dyDescent="0.2">
      <c r="A118" s="35">
        <f t="shared" si="3"/>
        <v>43866</v>
      </c>
      <c r="B118" s="36">
        <f>SUMIFS(СВЦЭМ!$D$33:$D$776,СВЦЭМ!$A$33:$A$776,$A118,СВЦЭМ!$B$33:$B$776,B$113)+'СЕТ СН'!$I$11+СВЦЭМ!$D$10+'СЕТ СН'!$I$6-'СЕТ СН'!$I$23</f>
        <v>1380.5529786300001</v>
      </c>
      <c r="C118" s="36">
        <f>SUMIFS(СВЦЭМ!$D$33:$D$776,СВЦЭМ!$A$33:$A$776,$A118,СВЦЭМ!$B$33:$B$776,C$113)+'СЕТ СН'!$I$11+СВЦЭМ!$D$10+'СЕТ СН'!$I$6-'СЕТ СН'!$I$23</f>
        <v>1405.7942179300001</v>
      </c>
      <c r="D118" s="36">
        <f>SUMIFS(СВЦЭМ!$D$33:$D$776,СВЦЭМ!$A$33:$A$776,$A118,СВЦЭМ!$B$33:$B$776,D$113)+'СЕТ СН'!$I$11+СВЦЭМ!$D$10+'СЕТ СН'!$I$6-'СЕТ СН'!$I$23</f>
        <v>1419.2942580700001</v>
      </c>
      <c r="E118" s="36">
        <f>SUMIFS(СВЦЭМ!$D$33:$D$776,СВЦЭМ!$A$33:$A$776,$A118,СВЦЭМ!$B$33:$B$776,E$113)+'СЕТ СН'!$I$11+СВЦЭМ!$D$10+'СЕТ СН'!$I$6-'СЕТ СН'!$I$23</f>
        <v>1417.76179548</v>
      </c>
      <c r="F118" s="36">
        <f>SUMIFS(СВЦЭМ!$D$33:$D$776,СВЦЭМ!$A$33:$A$776,$A118,СВЦЭМ!$B$33:$B$776,F$113)+'СЕТ СН'!$I$11+СВЦЭМ!$D$10+'СЕТ СН'!$I$6-'СЕТ СН'!$I$23</f>
        <v>1408.5928018899999</v>
      </c>
      <c r="G118" s="36">
        <f>SUMIFS(СВЦЭМ!$D$33:$D$776,СВЦЭМ!$A$33:$A$776,$A118,СВЦЭМ!$B$33:$B$776,G$113)+'СЕТ СН'!$I$11+СВЦЭМ!$D$10+'СЕТ СН'!$I$6-'СЕТ СН'!$I$23</f>
        <v>1390.8623211300001</v>
      </c>
      <c r="H118" s="36">
        <f>SUMIFS(СВЦЭМ!$D$33:$D$776,СВЦЭМ!$A$33:$A$776,$A118,СВЦЭМ!$B$33:$B$776,H$113)+'СЕТ СН'!$I$11+СВЦЭМ!$D$10+'СЕТ СН'!$I$6-'СЕТ СН'!$I$23</f>
        <v>1358.6302463000002</v>
      </c>
      <c r="I118" s="36">
        <f>SUMIFS(СВЦЭМ!$D$33:$D$776,СВЦЭМ!$A$33:$A$776,$A118,СВЦЭМ!$B$33:$B$776,I$113)+'СЕТ СН'!$I$11+СВЦЭМ!$D$10+'СЕТ СН'!$I$6-'СЕТ СН'!$I$23</f>
        <v>1325.14958131</v>
      </c>
      <c r="J118" s="36">
        <f>SUMIFS(СВЦЭМ!$D$33:$D$776,СВЦЭМ!$A$33:$A$776,$A118,СВЦЭМ!$B$33:$B$776,J$113)+'СЕТ СН'!$I$11+СВЦЭМ!$D$10+'СЕТ СН'!$I$6-'СЕТ СН'!$I$23</f>
        <v>1292.4333529099999</v>
      </c>
      <c r="K118" s="36">
        <f>SUMIFS(СВЦЭМ!$D$33:$D$776,СВЦЭМ!$A$33:$A$776,$A118,СВЦЭМ!$B$33:$B$776,K$113)+'СЕТ СН'!$I$11+СВЦЭМ!$D$10+'СЕТ СН'!$I$6-'СЕТ СН'!$I$23</f>
        <v>1285.6652895500001</v>
      </c>
      <c r="L118" s="36">
        <f>SUMIFS(СВЦЭМ!$D$33:$D$776,СВЦЭМ!$A$33:$A$776,$A118,СВЦЭМ!$B$33:$B$776,L$113)+'СЕТ СН'!$I$11+СВЦЭМ!$D$10+'СЕТ СН'!$I$6-'СЕТ СН'!$I$23</f>
        <v>1280.4436913200002</v>
      </c>
      <c r="M118" s="36">
        <f>SUMIFS(СВЦЭМ!$D$33:$D$776,СВЦЭМ!$A$33:$A$776,$A118,СВЦЭМ!$B$33:$B$776,M$113)+'СЕТ СН'!$I$11+СВЦЭМ!$D$10+'СЕТ СН'!$I$6-'СЕТ СН'!$I$23</f>
        <v>1289.2922696600001</v>
      </c>
      <c r="N118" s="36">
        <f>SUMIFS(СВЦЭМ!$D$33:$D$776,СВЦЭМ!$A$33:$A$776,$A118,СВЦЭМ!$B$33:$B$776,N$113)+'СЕТ СН'!$I$11+СВЦЭМ!$D$10+'СЕТ СН'!$I$6-'СЕТ СН'!$I$23</f>
        <v>1309.2534211500001</v>
      </c>
      <c r="O118" s="36">
        <f>SUMIFS(СВЦЭМ!$D$33:$D$776,СВЦЭМ!$A$33:$A$776,$A118,СВЦЭМ!$B$33:$B$776,O$113)+'СЕТ СН'!$I$11+СВЦЭМ!$D$10+'СЕТ СН'!$I$6-'СЕТ СН'!$I$23</f>
        <v>1341.4944368900001</v>
      </c>
      <c r="P118" s="36">
        <f>SUMIFS(СВЦЭМ!$D$33:$D$776,СВЦЭМ!$A$33:$A$776,$A118,СВЦЭМ!$B$33:$B$776,P$113)+'СЕТ СН'!$I$11+СВЦЭМ!$D$10+'СЕТ СН'!$I$6-'СЕТ СН'!$I$23</f>
        <v>1357.87473206</v>
      </c>
      <c r="Q118" s="36">
        <f>SUMIFS(СВЦЭМ!$D$33:$D$776,СВЦЭМ!$A$33:$A$776,$A118,СВЦЭМ!$B$33:$B$776,Q$113)+'СЕТ СН'!$I$11+СВЦЭМ!$D$10+'СЕТ СН'!$I$6-'СЕТ СН'!$I$23</f>
        <v>1363.83226857</v>
      </c>
      <c r="R118" s="36">
        <f>SUMIFS(СВЦЭМ!$D$33:$D$776,СВЦЭМ!$A$33:$A$776,$A118,СВЦЭМ!$B$33:$B$776,R$113)+'СЕТ СН'!$I$11+СВЦЭМ!$D$10+'СЕТ СН'!$I$6-'СЕТ СН'!$I$23</f>
        <v>1358.4072280800001</v>
      </c>
      <c r="S118" s="36">
        <f>SUMIFS(СВЦЭМ!$D$33:$D$776,СВЦЭМ!$A$33:$A$776,$A118,СВЦЭМ!$B$33:$B$776,S$113)+'СЕТ СН'!$I$11+СВЦЭМ!$D$10+'СЕТ СН'!$I$6-'СЕТ СН'!$I$23</f>
        <v>1335.3672369200001</v>
      </c>
      <c r="T118" s="36">
        <f>SUMIFS(СВЦЭМ!$D$33:$D$776,СВЦЭМ!$A$33:$A$776,$A118,СВЦЭМ!$B$33:$B$776,T$113)+'СЕТ СН'!$I$11+СВЦЭМ!$D$10+'СЕТ СН'!$I$6-'СЕТ СН'!$I$23</f>
        <v>1308.69350424</v>
      </c>
      <c r="U118" s="36">
        <f>SUMIFS(СВЦЭМ!$D$33:$D$776,СВЦЭМ!$A$33:$A$776,$A118,СВЦЭМ!$B$33:$B$776,U$113)+'СЕТ СН'!$I$11+СВЦЭМ!$D$10+'СЕТ СН'!$I$6-'СЕТ СН'!$I$23</f>
        <v>1306.03350486</v>
      </c>
      <c r="V118" s="36">
        <f>SUMIFS(СВЦЭМ!$D$33:$D$776,СВЦЭМ!$A$33:$A$776,$A118,СВЦЭМ!$B$33:$B$776,V$113)+'СЕТ СН'!$I$11+СВЦЭМ!$D$10+'СЕТ СН'!$I$6-'СЕТ СН'!$I$23</f>
        <v>1312.1239773100001</v>
      </c>
      <c r="W118" s="36">
        <f>SUMIFS(СВЦЭМ!$D$33:$D$776,СВЦЭМ!$A$33:$A$776,$A118,СВЦЭМ!$B$33:$B$776,W$113)+'СЕТ СН'!$I$11+СВЦЭМ!$D$10+'СЕТ СН'!$I$6-'СЕТ СН'!$I$23</f>
        <v>1324.06235419</v>
      </c>
      <c r="X118" s="36">
        <f>SUMIFS(СВЦЭМ!$D$33:$D$776,СВЦЭМ!$A$33:$A$776,$A118,СВЦЭМ!$B$33:$B$776,X$113)+'СЕТ СН'!$I$11+СВЦЭМ!$D$10+'СЕТ СН'!$I$6-'СЕТ СН'!$I$23</f>
        <v>1339.0865117100002</v>
      </c>
      <c r="Y118" s="36">
        <f>SUMIFS(СВЦЭМ!$D$33:$D$776,СВЦЭМ!$A$33:$A$776,$A118,СВЦЭМ!$B$33:$B$776,Y$113)+'СЕТ СН'!$I$11+СВЦЭМ!$D$10+'СЕТ СН'!$I$6-'СЕТ СН'!$I$23</f>
        <v>1366.82276157</v>
      </c>
    </row>
    <row r="119" spans="1:27" ht="15.75" x14ac:dyDescent="0.2">
      <c r="A119" s="35">
        <f t="shared" si="3"/>
        <v>43867</v>
      </c>
      <c r="B119" s="36">
        <f>SUMIFS(СВЦЭМ!$D$33:$D$776,СВЦЭМ!$A$33:$A$776,$A119,СВЦЭМ!$B$33:$B$776,B$113)+'СЕТ СН'!$I$11+СВЦЭМ!$D$10+'СЕТ СН'!$I$6-'СЕТ СН'!$I$23</f>
        <v>1366.2831359300001</v>
      </c>
      <c r="C119" s="36">
        <f>SUMIFS(СВЦЭМ!$D$33:$D$776,СВЦЭМ!$A$33:$A$776,$A119,СВЦЭМ!$B$33:$B$776,C$113)+'СЕТ СН'!$I$11+СВЦЭМ!$D$10+'СЕТ СН'!$I$6-'СЕТ СН'!$I$23</f>
        <v>1396.0031139100001</v>
      </c>
      <c r="D119" s="36">
        <f>SUMIFS(СВЦЭМ!$D$33:$D$776,СВЦЭМ!$A$33:$A$776,$A119,СВЦЭМ!$B$33:$B$776,D$113)+'СЕТ СН'!$I$11+СВЦЭМ!$D$10+'СЕТ СН'!$I$6-'СЕТ СН'!$I$23</f>
        <v>1404.0034572600002</v>
      </c>
      <c r="E119" s="36">
        <f>SUMIFS(СВЦЭМ!$D$33:$D$776,СВЦЭМ!$A$33:$A$776,$A119,СВЦЭМ!$B$33:$B$776,E$113)+'СЕТ СН'!$I$11+СВЦЭМ!$D$10+'СЕТ СН'!$I$6-'СЕТ СН'!$I$23</f>
        <v>1408.5499714000002</v>
      </c>
      <c r="F119" s="36">
        <f>SUMIFS(СВЦЭМ!$D$33:$D$776,СВЦЭМ!$A$33:$A$776,$A119,СВЦЭМ!$B$33:$B$776,F$113)+'СЕТ СН'!$I$11+СВЦЭМ!$D$10+'СЕТ СН'!$I$6-'СЕТ СН'!$I$23</f>
        <v>1405.8303471300001</v>
      </c>
      <c r="G119" s="36">
        <f>SUMIFS(СВЦЭМ!$D$33:$D$776,СВЦЭМ!$A$33:$A$776,$A119,СВЦЭМ!$B$33:$B$776,G$113)+'СЕТ СН'!$I$11+СВЦЭМ!$D$10+'СЕТ СН'!$I$6-'СЕТ СН'!$I$23</f>
        <v>1399.0064972499999</v>
      </c>
      <c r="H119" s="36">
        <f>SUMIFS(СВЦЭМ!$D$33:$D$776,СВЦЭМ!$A$33:$A$776,$A119,СВЦЭМ!$B$33:$B$776,H$113)+'СЕТ СН'!$I$11+СВЦЭМ!$D$10+'СЕТ СН'!$I$6-'СЕТ СН'!$I$23</f>
        <v>1366.9008970700002</v>
      </c>
      <c r="I119" s="36">
        <f>SUMIFS(СВЦЭМ!$D$33:$D$776,СВЦЭМ!$A$33:$A$776,$A119,СВЦЭМ!$B$33:$B$776,I$113)+'СЕТ СН'!$I$11+СВЦЭМ!$D$10+'СЕТ СН'!$I$6-'СЕТ СН'!$I$23</f>
        <v>1326.2045941400002</v>
      </c>
      <c r="J119" s="36">
        <f>SUMIFS(СВЦЭМ!$D$33:$D$776,СВЦЭМ!$A$33:$A$776,$A119,СВЦЭМ!$B$33:$B$776,J$113)+'СЕТ СН'!$I$11+СВЦЭМ!$D$10+'СЕТ СН'!$I$6-'СЕТ СН'!$I$23</f>
        <v>1302.7480322700001</v>
      </c>
      <c r="K119" s="36">
        <f>SUMIFS(СВЦЭМ!$D$33:$D$776,СВЦЭМ!$A$33:$A$776,$A119,СВЦЭМ!$B$33:$B$776,K$113)+'СЕТ СН'!$I$11+СВЦЭМ!$D$10+'СЕТ СН'!$I$6-'СЕТ СН'!$I$23</f>
        <v>1274.0508204100001</v>
      </c>
      <c r="L119" s="36">
        <f>SUMIFS(СВЦЭМ!$D$33:$D$776,СВЦЭМ!$A$33:$A$776,$A119,СВЦЭМ!$B$33:$B$776,L$113)+'СЕТ СН'!$I$11+СВЦЭМ!$D$10+'СЕТ СН'!$I$6-'СЕТ СН'!$I$23</f>
        <v>1287.0092978500002</v>
      </c>
      <c r="M119" s="36">
        <f>SUMIFS(СВЦЭМ!$D$33:$D$776,СВЦЭМ!$A$33:$A$776,$A119,СВЦЭМ!$B$33:$B$776,M$113)+'СЕТ СН'!$I$11+СВЦЭМ!$D$10+'СЕТ СН'!$I$6-'СЕТ СН'!$I$23</f>
        <v>1306.8202019800001</v>
      </c>
      <c r="N119" s="36">
        <f>SUMIFS(СВЦЭМ!$D$33:$D$776,СВЦЭМ!$A$33:$A$776,$A119,СВЦЭМ!$B$33:$B$776,N$113)+'СЕТ СН'!$I$11+СВЦЭМ!$D$10+'СЕТ СН'!$I$6-'СЕТ СН'!$I$23</f>
        <v>1323.0892888100002</v>
      </c>
      <c r="O119" s="36">
        <f>SUMIFS(СВЦЭМ!$D$33:$D$776,СВЦЭМ!$A$33:$A$776,$A119,СВЦЭМ!$B$33:$B$776,O$113)+'СЕТ СН'!$I$11+СВЦЭМ!$D$10+'СЕТ СН'!$I$6-'СЕТ СН'!$I$23</f>
        <v>1341.4085870500001</v>
      </c>
      <c r="P119" s="36">
        <f>SUMIFS(СВЦЭМ!$D$33:$D$776,СВЦЭМ!$A$33:$A$776,$A119,СВЦЭМ!$B$33:$B$776,P$113)+'СЕТ СН'!$I$11+СВЦЭМ!$D$10+'СЕТ СН'!$I$6-'СЕТ СН'!$I$23</f>
        <v>1355.5759900600001</v>
      </c>
      <c r="Q119" s="36">
        <f>SUMIFS(СВЦЭМ!$D$33:$D$776,СВЦЭМ!$A$33:$A$776,$A119,СВЦЭМ!$B$33:$B$776,Q$113)+'СЕТ СН'!$I$11+СВЦЭМ!$D$10+'СЕТ СН'!$I$6-'СЕТ СН'!$I$23</f>
        <v>1364.76561915</v>
      </c>
      <c r="R119" s="36">
        <f>SUMIFS(СВЦЭМ!$D$33:$D$776,СВЦЭМ!$A$33:$A$776,$A119,СВЦЭМ!$B$33:$B$776,R$113)+'СЕТ СН'!$I$11+СВЦЭМ!$D$10+'СЕТ СН'!$I$6-'СЕТ СН'!$I$23</f>
        <v>1357.3715091399999</v>
      </c>
      <c r="S119" s="36">
        <f>SUMIFS(СВЦЭМ!$D$33:$D$776,СВЦЭМ!$A$33:$A$776,$A119,СВЦЭМ!$B$33:$B$776,S$113)+'СЕТ СН'!$I$11+СВЦЭМ!$D$10+'СЕТ СН'!$I$6-'СЕТ СН'!$I$23</f>
        <v>1335.5118194900001</v>
      </c>
      <c r="T119" s="36">
        <f>SUMIFS(СВЦЭМ!$D$33:$D$776,СВЦЭМ!$A$33:$A$776,$A119,СВЦЭМ!$B$33:$B$776,T$113)+'СЕТ СН'!$I$11+СВЦЭМ!$D$10+'СЕТ СН'!$I$6-'СЕТ СН'!$I$23</f>
        <v>1306.4330285800002</v>
      </c>
      <c r="U119" s="36">
        <f>SUMIFS(СВЦЭМ!$D$33:$D$776,СВЦЭМ!$A$33:$A$776,$A119,СВЦЭМ!$B$33:$B$776,U$113)+'СЕТ СН'!$I$11+СВЦЭМ!$D$10+'СЕТ СН'!$I$6-'СЕТ СН'!$I$23</f>
        <v>1299.9326612200002</v>
      </c>
      <c r="V119" s="36">
        <f>SUMIFS(СВЦЭМ!$D$33:$D$776,СВЦЭМ!$A$33:$A$776,$A119,СВЦЭМ!$B$33:$B$776,V$113)+'СЕТ СН'!$I$11+СВЦЭМ!$D$10+'СЕТ СН'!$I$6-'СЕТ СН'!$I$23</f>
        <v>1292.0023619799999</v>
      </c>
      <c r="W119" s="36">
        <f>SUMIFS(СВЦЭМ!$D$33:$D$776,СВЦЭМ!$A$33:$A$776,$A119,СВЦЭМ!$B$33:$B$776,W$113)+'СЕТ СН'!$I$11+СВЦЭМ!$D$10+'СЕТ СН'!$I$6-'СЕТ СН'!$I$23</f>
        <v>1309.23802062</v>
      </c>
      <c r="X119" s="36">
        <f>SUMIFS(СВЦЭМ!$D$33:$D$776,СВЦЭМ!$A$33:$A$776,$A119,СВЦЭМ!$B$33:$B$776,X$113)+'СЕТ СН'!$I$11+СВЦЭМ!$D$10+'СЕТ СН'!$I$6-'СЕТ СН'!$I$23</f>
        <v>1326.9836204500002</v>
      </c>
      <c r="Y119" s="36">
        <f>SUMIFS(СВЦЭМ!$D$33:$D$776,СВЦЭМ!$A$33:$A$776,$A119,СВЦЭМ!$B$33:$B$776,Y$113)+'СЕТ СН'!$I$11+СВЦЭМ!$D$10+'СЕТ СН'!$I$6-'СЕТ СН'!$I$23</f>
        <v>1356.20243056</v>
      </c>
    </row>
    <row r="120" spans="1:27" ht="15.75" x14ac:dyDescent="0.2">
      <c r="A120" s="35">
        <f t="shared" si="3"/>
        <v>43868</v>
      </c>
      <c r="B120" s="36">
        <f>SUMIFS(СВЦЭМ!$D$33:$D$776,СВЦЭМ!$A$33:$A$776,$A120,СВЦЭМ!$B$33:$B$776,B$113)+'СЕТ СН'!$I$11+СВЦЭМ!$D$10+'СЕТ СН'!$I$6-'СЕТ СН'!$I$23</f>
        <v>1435.9420333200001</v>
      </c>
      <c r="C120" s="36">
        <f>SUMIFS(СВЦЭМ!$D$33:$D$776,СВЦЭМ!$A$33:$A$776,$A120,СВЦЭМ!$B$33:$B$776,C$113)+'СЕТ СН'!$I$11+СВЦЭМ!$D$10+'СЕТ СН'!$I$6-'СЕТ СН'!$I$23</f>
        <v>1446.5785040000001</v>
      </c>
      <c r="D120" s="36">
        <f>SUMIFS(СВЦЭМ!$D$33:$D$776,СВЦЭМ!$A$33:$A$776,$A120,СВЦЭМ!$B$33:$B$776,D$113)+'СЕТ СН'!$I$11+СВЦЭМ!$D$10+'СЕТ СН'!$I$6-'СЕТ СН'!$I$23</f>
        <v>1455.2565614300001</v>
      </c>
      <c r="E120" s="36">
        <f>SUMIFS(СВЦЭМ!$D$33:$D$776,СВЦЭМ!$A$33:$A$776,$A120,СВЦЭМ!$B$33:$B$776,E$113)+'СЕТ СН'!$I$11+СВЦЭМ!$D$10+'СЕТ СН'!$I$6-'СЕТ СН'!$I$23</f>
        <v>1451.3984817400001</v>
      </c>
      <c r="F120" s="36">
        <f>SUMIFS(СВЦЭМ!$D$33:$D$776,СВЦЭМ!$A$33:$A$776,$A120,СВЦЭМ!$B$33:$B$776,F$113)+'СЕТ СН'!$I$11+СВЦЭМ!$D$10+'СЕТ СН'!$I$6-'СЕТ СН'!$I$23</f>
        <v>1440.0966561499999</v>
      </c>
      <c r="G120" s="36">
        <f>SUMIFS(СВЦЭМ!$D$33:$D$776,СВЦЭМ!$A$33:$A$776,$A120,СВЦЭМ!$B$33:$B$776,G$113)+'СЕТ СН'!$I$11+СВЦЭМ!$D$10+'СЕТ СН'!$I$6-'СЕТ СН'!$I$23</f>
        <v>1428.4174453200001</v>
      </c>
      <c r="H120" s="36">
        <f>SUMIFS(СВЦЭМ!$D$33:$D$776,СВЦЭМ!$A$33:$A$776,$A120,СВЦЭМ!$B$33:$B$776,H$113)+'СЕТ СН'!$I$11+СВЦЭМ!$D$10+'СЕТ СН'!$I$6-'СЕТ СН'!$I$23</f>
        <v>1394.8682109000001</v>
      </c>
      <c r="I120" s="36">
        <f>SUMIFS(СВЦЭМ!$D$33:$D$776,СВЦЭМ!$A$33:$A$776,$A120,СВЦЭМ!$B$33:$B$776,I$113)+'СЕТ СН'!$I$11+СВЦЭМ!$D$10+'СЕТ СН'!$I$6-'СЕТ СН'!$I$23</f>
        <v>1358.79768388</v>
      </c>
      <c r="J120" s="36">
        <f>SUMIFS(СВЦЭМ!$D$33:$D$776,СВЦЭМ!$A$33:$A$776,$A120,СВЦЭМ!$B$33:$B$776,J$113)+'СЕТ СН'!$I$11+СВЦЭМ!$D$10+'СЕТ СН'!$I$6-'СЕТ СН'!$I$23</f>
        <v>1326.24456207</v>
      </c>
      <c r="K120" s="36">
        <f>SUMIFS(СВЦЭМ!$D$33:$D$776,СВЦЭМ!$A$33:$A$776,$A120,СВЦЭМ!$B$33:$B$776,K$113)+'СЕТ СН'!$I$11+СВЦЭМ!$D$10+'СЕТ СН'!$I$6-'СЕТ СН'!$I$23</f>
        <v>1328.8575572899999</v>
      </c>
      <c r="L120" s="36">
        <f>SUMIFS(СВЦЭМ!$D$33:$D$776,СВЦЭМ!$A$33:$A$776,$A120,СВЦЭМ!$B$33:$B$776,L$113)+'СЕТ СН'!$I$11+СВЦЭМ!$D$10+'СЕТ СН'!$I$6-'СЕТ СН'!$I$23</f>
        <v>1333.68298865</v>
      </c>
      <c r="M120" s="36">
        <f>SUMIFS(СВЦЭМ!$D$33:$D$776,СВЦЭМ!$A$33:$A$776,$A120,СВЦЭМ!$B$33:$B$776,M$113)+'СЕТ СН'!$I$11+СВЦЭМ!$D$10+'СЕТ СН'!$I$6-'СЕТ СН'!$I$23</f>
        <v>1326.0507556699999</v>
      </c>
      <c r="N120" s="36">
        <f>SUMIFS(СВЦЭМ!$D$33:$D$776,СВЦЭМ!$A$33:$A$776,$A120,СВЦЭМ!$B$33:$B$776,N$113)+'СЕТ СН'!$I$11+СВЦЭМ!$D$10+'СЕТ СН'!$I$6-'СЕТ СН'!$I$23</f>
        <v>1337.4310008900002</v>
      </c>
      <c r="O120" s="36">
        <f>SUMIFS(СВЦЭМ!$D$33:$D$776,СВЦЭМ!$A$33:$A$776,$A120,СВЦЭМ!$B$33:$B$776,O$113)+'СЕТ СН'!$I$11+СВЦЭМ!$D$10+'СЕТ СН'!$I$6-'СЕТ СН'!$I$23</f>
        <v>1350.31129523</v>
      </c>
      <c r="P120" s="36">
        <f>SUMIFS(СВЦЭМ!$D$33:$D$776,СВЦЭМ!$A$33:$A$776,$A120,СВЦЭМ!$B$33:$B$776,P$113)+'СЕТ СН'!$I$11+СВЦЭМ!$D$10+'СЕТ СН'!$I$6-'СЕТ СН'!$I$23</f>
        <v>1364.0510289000001</v>
      </c>
      <c r="Q120" s="36">
        <f>SUMIFS(СВЦЭМ!$D$33:$D$776,СВЦЭМ!$A$33:$A$776,$A120,СВЦЭМ!$B$33:$B$776,Q$113)+'СЕТ СН'!$I$11+СВЦЭМ!$D$10+'СЕТ СН'!$I$6-'СЕТ СН'!$I$23</f>
        <v>1370.44920671</v>
      </c>
      <c r="R120" s="36">
        <f>SUMIFS(СВЦЭМ!$D$33:$D$776,СВЦЭМ!$A$33:$A$776,$A120,СВЦЭМ!$B$33:$B$776,R$113)+'СЕТ СН'!$I$11+СВЦЭМ!$D$10+'СЕТ СН'!$I$6-'СЕТ СН'!$I$23</f>
        <v>1361.5476679799999</v>
      </c>
      <c r="S120" s="36">
        <f>SUMIFS(СВЦЭМ!$D$33:$D$776,СВЦЭМ!$A$33:$A$776,$A120,СВЦЭМ!$B$33:$B$776,S$113)+'СЕТ СН'!$I$11+СВЦЭМ!$D$10+'СЕТ СН'!$I$6-'СЕТ СН'!$I$23</f>
        <v>1327.5032627400001</v>
      </c>
      <c r="T120" s="36">
        <f>SUMIFS(СВЦЭМ!$D$33:$D$776,СВЦЭМ!$A$33:$A$776,$A120,СВЦЭМ!$B$33:$B$776,T$113)+'СЕТ СН'!$I$11+СВЦЭМ!$D$10+'СЕТ СН'!$I$6-'СЕТ СН'!$I$23</f>
        <v>1286.0191874400002</v>
      </c>
      <c r="U120" s="36">
        <f>SUMIFS(СВЦЭМ!$D$33:$D$776,СВЦЭМ!$A$33:$A$776,$A120,СВЦЭМ!$B$33:$B$776,U$113)+'СЕТ СН'!$I$11+СВЦЭМ!$D$10+'СЕТ СН'!$I$6-'СЕТ СН'!$I$23</f>
        <v>1288.7121130200001</v>
      </c>
      <c r="V120" s="36">
        <f>SUMIFS(СВЦЭМ!$D$33:$D$776,СВЦЭМ!$A$33:$A$776,$A120,СВЦЭМ!$B$33:$B$776,V$113)+'СЕТ СН'!$I$11+СВЦЭМ!$D$10+'СЕТ СН'!$I$6-'СЕТ СН'!$I$23</f>
        <v>1307.8822697099999</v>
      </c>
      <c r="W120" s="36">
        <f>SUMIFS(СВЦЭМ!$D$33:$D$776,СВЦЭМ!$A$33:$A$776,$A120,СВЦЭМ!$B$33:$B$776,W$113)+'СЕТ СН'!$I$11+СВЦЭМ!$D$10+'СЕТ СН'!$I$6-'СЕТ СН'!$I$23</f>
        <v>1327.1740414400001</v>
      </c>
      <c r="X120" s="36">
        <f>SUMIFS(СВЦЭМ!$D$33:$D$776,СВЦЭМ!$A$33:$A$776,$A120,СВЦЭМ!$B$33:$B$776,X$113)+'СЕТ СН'!$I$11+СВЦЭМ!$D$10+'СЕТ СН'!$I$6-'СЕТ СН'!$I$23</f>
        <v>1335.3179133200001</v>
      </c>
      <c r="Y120" s="36">
        <f>SUMIFS(СВЦЭМ!$D$33:$D$776,СВЦЭМ!$A$33:$A$776,$A120,СВЦЭМ!$B$33:$B$776,Y$113)+'СЕТ СН'!$I$11+СВЦЭМ!$D$10+'СЕТ СН'!$I$6-'СЕТ СН'!$I$23</f>
        <v>1351.5934829800001</v>
      </c>
    </row>
    <row r="121" spans="1:27" ht="15.75" x14ac:dyDescent="0.2">
      <c r="A121" s="35">
        <f t="shared" si="3"/>
        <v>43869</v>
      </c>
      <c r="B121" s="36">
        <f>SUMIFS(СВЦЭМ!$D$33:$D$776,СВЦЭМ!$A$33:$A$776,$A121,СВЦЭМ!$B$33:$B$776,B$113)+'СЕТ СН'!$I$11+СВЦЭМ!$D$10+'СЕТ СН'!$I$6-'СЕТ СН'!$I$23</f>
        <v>1389.0752732800001</v>
      </c>
      <c r="C121" s="36">
        <f>SUMIFS(СВЦЭМ!$D$33:$D$776,СВЦЭМ!$A$33:$A$776,$A121,СВЦЭМ!$B$33:$B$776,C$113)+'СЕТ СН'!$I$11+СВЦЭМ!$D$10+'СЕТ СН'!$I$6-'СЕТ СН'!$I$23</f>
        <v>1420.9663203</v>
      </c>
      <c r="D121" s="36">
        <f>SUMIFS(СВЦЭМ!$D$33:$D$776,СВЦЭМ!$A$33:$A$776,$A121,СВЦЭМ!$B$33:$B$776,D$113)+'СЕТ СН'!$I$11+СВЦЭМ!$D$10+'СЕТ СН'!$I$6-'СЕТ СН'!$I$23</f>
        <v>1437.8075664900002</v>
      </c>
      <c r="E121" s="36">
        <f>SUMIFS(СВЦЭМ!$D$33:$D$776,СВЦЭМ!$A$33:$A$776,$A121,СВЦЭМ!$B$33:$B$776,E$113)+'СЕТ СН'!$I$11+СВЦЭМ!$D$10+'СЕТ СН'!$I$6-'СЕТ СН'!$I$23</f>
        <v>1438.87128347</v>
      </c>
      <c r="F121" s="36">
        <f>SUMIFS(СВЦЭМ!$D$33:$D$776,СВЦЭМ!$A$33:$A$776,$A121,СВЦЭМ!$B$33:$B$776,F$113)+'СЕТ СН'!$I$11+СВЦЭМ!$D$10+'СЕТ СН'!$I$6-'СЕТ СН'!$I$23</f>
        <v>1433.51148478</v>
      </c>
      <c r="G121" s="36">
        <f>SUMIFS(СВЦЭМ!$D$33:$D$776,СВЦЭМ!$A$33:$A$776,$A121,СВЦЭМ!$B$33:$B$776,G$113)+'СЕТ СН'!$I$11+СВЦЭМ!$D$10+'СЕТ СН'!$I$6-'СЕТ СН'!$I$23</f>
        <v>1427.56358559</v>
      </c>
      <c r="H121" s="36">
        <f>SUMIFS(СВЦЭМ!$D$33:$D$776,СВЦЭМ!$A$33:$A$776,$A121,СВЦЭМ!$B$33:$B$776,H$113)+'СЕТ СН'!$I$11+СВЦЭМ!$D$10+'СЕТ СН'!$I$6-'СЕТ СН'!$I$23</f>
        <v>1413.3594253599999</v>
      </c>
      <c r="I121" s="36">
        <f>SUMIFS(СВЦЭМ!$D$33:$D$776,СВЦЭМ!$A$33:$A$776,$A121,СВЦЭМ!$B$33:$B$776,I$113)+'СЕТ СН'!$I$11+СВЦЭМ!$D$10+'СЕТ СН'!$I$6-'СЕТ СН'!$I$23</f>
        <v>1392.8088701199999</v>
      </c>
      <c r="J121" s="36">
        <f>SUMIFS(СВЦЭМ!$D$33:$D$776,СВЦЭМ!$A$33:$A$776,$A121,СВЦЭМ!$B$33:$B$776,J$113)+'СЕТ СН'!$I$11+СВЦЭМ!$D$10+'СЕТ СН'!$I$6-'СЕТ СН'!$I$23</f>
        <v>1369.8986426800002</v>
      </c>
      <c r="K121" s="36">
        <f>SUMIFS(СВЦЭМ!$D$33:$D$776,СВЦЭМ!$A$33:$A$776,$A121,СВЦЭМ!$B$33:$B$776,K$113)+'СЕТ СН'!$I$11+СВЦЭМ!$D$10+'СЕТ СН'!$I$6-'СЕТ СН'!$I$23</f>
        <v>1352.58344091</v>
      </c>
      <c r="L121" s="36">
        <f>SUMIFS(СВЦЭМ!$D$33:$D$776,СВЦЭМ!$A$33:$A$776,$A121,СВЦЭМ!$B$33:$B$776,L$113)+'СЕТ СН'!$I$11+СВЦЭМ!$D$10+'СЕТ СН'!$I$6-'СЕТ СН'!$I$23</f>
        <v>1318.61305176</v>
      </c>
      <c r="M121" s="36">
        <f>SUMIFS(СВЦЭМ!$D$33:$D$776,СВЦЭМ!$A$33:$A$776,$A121,СВЦЭМ!$B$33:$B$776,M$113)+'СЕТ СН'!$I$11+СВЦЭМ!$D$10+'СЕТ СН'!$I$6-'СЕТ СН'!$I$23</f>
        <v>1305.86198909</v>
      </c>
      <c r="N121" s="36">
        <f>SUMIFS(СВЦЭМ!$D$33:$D$776,СВЦЭМ!$A$33:$A$776,$A121,СВЦЭМ!$B$33:$B$776,N$113)+'СЕТ СН'!$I$11+СВЦЭМ!$D$10+'СЕТ СН'!$I$6-'СЕТ СН'!$I$23</f>
        <v>1317.17536531</v>
      </c>
      <c r="O121" s="36">
        <f>SUMIFS(СВЦЭМ!$D$33:$D$776,СВЦЭМ!$A$33:$A$776,$A121,СВЦЭМ!$B$33:$B$776,O$113)+'СЕТ СН'!$I$11+СВЦЭМ!$D$10+'СЕТ СН'!$I$6-'СЕТ СН'!$I$23</f>
        <v>1330.45074206</v>
      </c>
      <c r="P121" s="36">
        <f>SUMIFS(СВЦЭМ!$D$33:$D$776,СВЦЭМ!$A$33:$A$776,$A121,СВЦЭМ!$B$33:$B$776,P$113)+'СЕТ СН'!$I$11+СВЦЭМ!$D$10+'СЕТ СН'!$I$6-'СЕТ СН'!$I$23</f>
        <v>1333.3951415000001</v>
      </c>
      <c r="Q121" s="36">
        <f>SUMIFS(СВЦЭМ!$D$33:$D$776,СВЦЭМ!$A$33:$A$776,$A121,СВЦЭМ!$B$33:$B$776,Q$113)+'СЕТ СН'!$I$11+СВЦЭМ!$D$10+'СЕТ СН'!$I$6-'СЕТ СН'!$I$23</f>
        <v>1336.36590793</v>
      </c>
      <c r="R121" s="36">
        <f>SUMIFS(СВЦЭМ!$D$33:$D$776,СВЦЭМ!$A$33:$A$776,$A121,СВЦЭМ!$B$33:$B$776,R$113)+'СЕТ СН'!$I$11+СВЦЭМ!$D$10+'СЕТ СН'!$I$6-'СЕТ СН'!$I$23</f>
        <v>1340.7537929800001</v>
      </c>
      <c r="S121" s="36">
        <f>SUMIFS(СВЦЭМ!$D$33:$D$776,СВЦЭМ!$A$33:$A$776,$A121,СВЦЭМ!$B$33:$B$776,S$113)+'СЕТ СН'!$I$11+СВЦЭМ!$D$10+'СЕТ СН'!$I$6-'СЕТ СН'!$I$23</f>
        <v>1337.68398503</v>
      </c>
      <c r="T121" s="36">
        <f>SUMIFS(СВЦЭМ!$D$33:$D$776,СВЦЭМ!$A$33:$A$776,$A121,СВЦЭМ!$B$33:$B$776,T$113)+'СЕТ СН'!$I$11+СВЦЭМ!$D$10+'СЕТ СН'!$I$6-'СЕТ СН'!$I$23</f>
        <v>1350.45500586</v>
      </c>
      <c r="U121" s="36">
        <f>SUMIFS(СВЦЭМ!$D$33:$D$776,СВЦЭМ!$A$33:$A$776,$A121,СВЦЭМ!$B$33:$B$776,U$113)+'СЕТ СН'!$I$11+СВЦЭМ!$D$10+'СЕТ СН'!$I$6-'СЕТ СН'!$I$23</f>
        <v>1354.1466742800001</v>
      </c>
      <c r="V121" s="36">
        <f>SUMIFS(СВЦЭМ!$D$33:$D$776,СВЦЭМ!$A$33:$A$776,$A121,СВЦЭМ!$B$33:$B$776,V$113)+'СЕТ СН'!$I$11+СВЦЭМ!$D$10+'СЕТ СН'!$I$6-'СЕТ СН'!$I$23</f>
        <v>1336.24118598</v>
      </c>
      <c r="W121" s="36">
        <f>SUMIFS(СВЦЭМ!$D$33:$D$776,СВЦЭМ!$A$33:$A$776,$A121,СВЦЭМ!$B$33:$B$776,W$113)+'СЕТ СН'!$I$11+СВЦЭМ!$D$10+'СЕТ СН'!$I$6-'СЕТ СН'!$I$23</f>
        <v>1331.21871035</v>
      </c>
      <c r="X121" s="36">
        <f>SUMIFS(СВЦЭМ!$D$33:$D$776,СВЦЭМ!$A$33:$A$776,$A121,СВЦЭМ!$B$33:$B$776,X$113)+'СЕТ СН'!$I$11+СВЦЭМ!$D$10+'СЕТ СН'!$I$6-'СЕТ СН'!$I$23</f>
        <v>1328.6784534100002</v>
      </c>
      <c r="Y121" s="36">
        <f>SUMIFS(СВЦЭМ!$D$33:$D$776,СВЦЭМ!$A$33:$A$776,$A121,СВЦЭМ!$B$33:$B$776,Y$113)+'СЕТ СН'!$I$11+СВЦЭМ!$D$10+'СЕТ СН'!$I$6-'СЕТ СН'!$I$23</f>
        <v>1351.8294017400001</v>
      </c>
    </row>
    <row r="122" spans="1:27" ht="15.75" x14ac:dyDescent="0.2">
      <c r="A122" s="35">
        <f t="shared" si="3"/>
        <v>43870</v>
      </c>
      <c r="B122" s="36">
        <f>SUMIFS(СВЦЭМ!$D$33:$D$776,СВЦЭМ!$A$33:$A$776,$A122,СВЦЭМ!$B$33:$B$776,B$113)+'СЕТ СН'!$I$11+СВЦЭМ!$D$10+'СЕТ СН'!$I$6-'СЕТ СН'!$I$23</f>
        <v>1392.4284860100001</v>
      </c>
      <c r="C122" s="36">
        <f>SUMIFS(СВЦЭМ!$D$33:$D$776,СВЦЭМ!$A$33:$A$776,$A122,СВЦЭМ!$B$33:$B$776,C$113)+'СЕТ СН'!$I$11+СВЦЭМ!$D$10+'СЕТ СН'!$I$6-'СЕТ СН'!$I$23</f>
        <v>1411.2557068000001</v>
      </c>
      <c r="D122" s="36">
        <f>SUMIFS(СВЦЭМ!$D$33:$D$776,СВЦЭМ!$A$33:$A$776,$A122,СВЦЭМ!$B$33:$B$776,D$113)+'СЕТ СН'!$I$11+СВЦЭМ!$D$10+'СЕТ СН'!$I$6-'СЕТ СН'!$I$23</f>
        <v>1425.4364585000001</v>
      </c>
      <c r="E122" s="36">
        <f>SUMIFS(СВЦЭМ!$D$33:$D$776,СВЦЭМ!$A$33:$A$776,$A122,СВЦЭМ!$B$33:$B$776,E$113)+'СЕТ СН'!$I$11+СВЦЭМ!$D$10+'СЕТ СН'!$I$6-'СЕТ СН'!$I$23</f>
        <v>1431.3794388700001</v>
      </c>
      <c r="F122" s="36">
        <f>SUMIFS(СВЦЭМ!$D$33:$D$776,СВЦЭМ!$A$33:$A$776,$A122,СВЦЭМ!$B$33:$B$776,F$113)+'СЕТ СН'!$I$11+СВЦЭМ!$D$10+'СЕТ СН'!$I$6-'СЕТ СН'!$I$23</f>
        <v>1424.14397925</v>
      </c>
      <c r="G122" s="36">
        <f>SUMIFS(СВЦЭМ!$D$33:$D$776,СВЦЭМ!$A$33:$A$776,$A122,СВЦЭМ!$B$33:$B$776,G$113)+'СЕТ СН'!$I$11+СВЦЭМ!$D$10+'СЕТ СН'!$I$6-'СЕТ СН'!$I$23</f>
        <v>1412.91964745</v>
      </c>
      <c r="H122" s="36">
        <f>SUMIFS(СВЦЭМ!$D$33:$D$776,СВЦЭМ!$A$33:$A$776,$A122,СВЦЭМ!$B$33:$B$776,H$113)+'СЕТ СН'!$I$11+СВЦЭМ!$D$10+'СЕТ СН'!$I$6-'СЕТ СН'!$I$23</f>
        <v>1390.6667348999999</v>
      </c>
      <c r="I122" s="36">
        <f>SUMIFS(СВЦЭМ!$D$33:$D$776,СВЦЭМ!$A$33:$A$776,$A122,СВЦЭМ!$B$33:$B$776,I$113)+'СЕТ СН'!$I$11+СВЦЭМ!$D$10+'СЕТ СН'!$I$6-'СЕТ СН'!$I$23</f>
        <v>1367.7299169500002</v>
      </c>
      <c r="J122" s="36">
        <f>SUMIFS(СВЦЭМ!$D$33:$D$776,СВЦЭМ!$A$33:$A$776,$A122,СВЦЭМ!$B$33:$B$776,J$113)+'СЕТ СН'!$I$11+СВЦЭМ!$D$10+'СЕТ СН'!$I$6-'СЕТ СН'!$I$23</f>
        <v>1338.5142487600001</v>
      </c>
      <c r="K122" s="36">
        <f>SUMIFS(СВЦЭМ!$D$33:$D$776,СВЦЭМ!$A$33:$A$776,$A122,СВЦЭМ!$B$33:$B$776,K$113)+'СЕТ СН'!$I$11+СВЦЭМ!$D$10+'СЕТ СН'!$I$6-'СЕТ СН'!$I$23</f>
        <v>1317.95011535</v>
      </c>
      <c r="L122" s="36">
        <f>SUMIFS(СВЦЭМ!$D$33:$D$776,СВЦЭМ!$A$33:$A$776,$A122,СВЦЭМ!$B$33:$B$776,L$113)+'СЕТ СН'!$I$11+СВЦЭМ!$D$10+'СЕТ СН'!$I$6-'СЕТ СН'!$I$23</f>
        <v>1315.8045527500001</v>
      </c>
      <c r="M122" s="36">
        <f>SUMIFS(СВЦЭМ!$D$33:$D$776,СВЦЭМ!$A$33:$A$776,$A122,СВЦЭМ!$B$33:$B$776,M$113)+'СЕТ СН'!$I$11+СВЦЭМ!$D$10+'СЕТ СН'!$I$6-'СЕТ СН'!$I$23</f>
        <v>1331.2403729600001</v>
      </c>
      <c r="N122" s="36">
        <f>SUMIFS(СВЦЭМ!$D$33:$D$776,СВЦЭМ!$A$33:$A$776,$A122,СВЦЭМ!$B$33:$B$776,N$113)+'СЕТ СН'!$I$11+СВЦЭМ!$D$10+'СЕТ СН'!$I$6-'СЕТ СН'!$I$23</f>
        <v>1343.31812838</v>
      </c>
      <c r="O122" s="36">
        <f>SUMIFS(СВЦЭМ!$D$33:$D$776,СВЦЭМ!$A$33:$A$776,$A122,СВЦЭМ!$B$33:$B$776,O$113)+'СЕТ СН'!$I$11+СВЦЭМ!$D$10+'СЕТ СН'!$I$6-'СЕТ СН'!$I$23</f>
        <v>1354.9556560800002</v>
      </c>
      <c r="P122" s="36">
        <f>SUMIFS(СВЦЭМ!$D$33:$D$776,СВЦЭМ!$A$33:$A$776,$A122,СВЦЭМ!$B$33:$B$776,P$113)+'СЕТ СН'!$I$11+СВЦЭМ!$D$10+'СЕТ СН'!$I$6-'СЕТ СН'!$I$23</f>
        <v>1362.2068120200001</v>
      </c>
      <c r="Q122" s="36">
        <f>SUMIFS(СВЦЭМ!$D$33:$D$776,СВЦЭМ!$A$33:$A$776,$A122,СВЦЭМ!$B$33:$B$776,Q$113)+'СЕТ СН'!$I$11+СВЦЭМ!$D$10+'СЕТ СН'!$I$6-'СЕТ СН'!$I$23</f>
        <v>1369.31338633</v>
      </c>
      <c r="R122" s="36">
        <f>SUMIFS(СВЦЭМ!$D$33:$D$776,СВЦЭМ!$A$33:$A$776,$A122,СВЦЭМ!$B$33:$B$776,R$113)+'СЕТ СН'!$I$11+СВЦЭМ!$D$10+'СЕТ СН'!$I$6-'СЕТ СН'!$I$23</f>
        <v>1365.14261683</v>
      </c>
      <c r="S122" s="36">
        <f>SUMIFS(СВЦЭМ!$D$33:$D$776,СВЦЭМ!$A$33:$A$776,$A122,СВЦЭМ!$B$33:$B$776,S$113)+'СЕТ СН'!$I$11+СВЦЭМ!$D$10+'СЕТ СН'!$I$6-'СЕТ СН'!$I$23</f>
        <v>1358.7469587600001</v>
      </c>
      <c r="T122" s="36">
        <f>SUMIFS(СВЦЭМ!$D$33:$D$776,СВЦЭМ!$A$33:$A$776,$A122,СВЦЭМ!$B$33:$B$776,T$113)+'СЕТ СН'!$I$11+СВЦЭМ!$D$10+'СЕТ СН'!$I$6-'СЕТ СН'!$I$23</f>
        <v>1352.06361455</v>
      </c>
      <c r="U122" s="36">
        <f>SUMIFS(СВЦЭМ!$D$33:$D$776,СВЦЭМ!$A$33:$A$776,$A122,СВЦЭМ!$B$33:$B$776,U$113)+'СЕТ СН'!$I$11+СВЦЭМ!$D$10+'СЕТ СН'!$I$6-'СЕТ СН'!$I$23</f>
        <v>1348.9932343300002</v>
      </c>
      <c r="V122" s="36">
        <f>SUMIFS(СВЦЭМ!$D$33:$D$776,СВЦЭМ!$A$33:$A$776,$A122,СВЦЭМ!$B$33:$B$776,V$113)+'СЕТ СН'!$I$11+СВЦЭМ!$D$10+'СЕТ СН'!$I$6-'СЕТ СН'!$I$23</f>
        <v>1352.0877241200001</v>
      </c>
      <c r="W122" s="36">
        <f>SUMIFS(СВЦЭМ!$D$33:$D$776,СВЦЭМ!$A$33:$A$776,$A122,СВЦЭМ!$B$33:$B$776,W$113)+'СЕТ СН'!$I$11+СВЦЭМ!$D$10+'СЕТ СН'!$I$6-'СЕТ СН'!$I$23</f>
        <v>1357.4762793200002</v>
      </c>
      <c r="X122" s="36">
        <f>SUMIFS(СВЦЭМ!$D$33:$D$776,СВЦЭМ!$A$33:$A$776,$A122,СВЦЭМ!$B$33:$B$776,X$113)+'СЕТ СН'!$I$11+СВЦЭМ!$D$10+'СЕТ СН'!$I$6-'СЕТ СН'!$I$23</f>
        <v>1355.9842154100002</v>
      </c>
      <c r="Y122" s="36">
        <f>SUMIFS(СВЦЭМ!$D$33:$D$776,СВЦЭМ!$A$33:$A$776,$A122,СВЦЭМ!$B$33:$B$776,Y$113)+'СЕТ СН'!$I$11+СВЦЭМ!$D$10+'СЕТ СН'!$I$6-'СЕТ СН'!$I$23</f>
        <v>1368.50251559</v>
      </c>
    </row>
    <row r="123" spans="1:27" ht="15.75" x14ac:dyDescent="0.2">
      <c r="A123" s="35">
        <f t="shared" si="3"/>
        <v>43871</v>
      </c>
      <c r="B123" s="36">
        <f>SUMIFS(СВЦЭМ!$D$33:$D$776,СВЦЭМ!$A$33:$A$776,$A123,СВЦЭМ!$B$33:$B$776,B$113)+'СЕТ СН'!$I$11+СВЦЭМ!$D$10+'СЕТ СН'!$I$6-'СЕТ СН'!$I$23</f>
        <v>1428.82403634</v>
      </c>
      <c r="C123" s="36">
        <f>SUMIFS(СВЦЭМ!$D$33:$D$776,СВЦЭМ!$A$33:$A$776,$A123,СВЦЭМ!$B$33:$B$776,C$113)+'СЕТ СН'!$I$11+СВЦЭМ!$D$10+'СЕТ СН'!$I$6-'СЕТ СН'!$I$23</f>
        <v>1451.5086079</v>
      </c>
      <c r="D123" s="36">
        <f>SUMIFS(СВЦЭМ!$D$33:$D$776,СВЦЭМ!$A$33:$A$776,$A123,СВЦЭМ!$B$33:$B$776,D$113)+'СЕТ СН'!$I$11+СВЦЭМ!$D$10+'СЕТ СН'!$I$6-'СЕТ СН'!$I$23</f>
        <v>1462.2541128299999</v>
      </c>
      <c r="E123" s="36">
        <f>SUMIFS(СВЦЭМ!$D$33:$D$776,СВЦЭМ!$A$33:$A$776,$A123,СВЦЭМ!$B$33:$B$776,E$113)+'СЕТ СН'!$I$11+СВЦЭМ!$D$10+'СЕТ СН'!$I$6-'СЕТ СН'!$I$23</f>
        <v>1466.6673931</v>
      </c>
      <c r="F123" s="36">
        <f>SUMIFS(СВЦЭМ!$D$33:$D$776,СВЦЭМ!$A$33:$A$776,$A123,СВЦЭМ!$B$33:$B$776,F$113)+'СЕТ СН'!$I$11+СВЦЭМ!$D$10+'СЕТ СН'!$I$6-'СЕТ СН'!$I$23</f>
        <v>1458.9628155400001</v>
      </c>
      <c r="G123" s="36">
        <f>SUMIFS(СВЦЭМ!$D$33:$D$776,СВЦЭМ!$A$33:$A$776,$A123,СВЦЭМ!$B$33:$B$776,G$113)+'СЕТ СН'!$I$11+СВЦЭМ!$D$10+'СЕТ СН'!$I$6-'СЕТ СН'!$I$23</f>
        <v>1439.89993185</v>
      </c>
      <c r="H123" s="36">
        <f>SUMIFS(СВЦЭМ!$D$33:$D$776,СВЦЭМ!$A$33:$A$776,$A123,СВЦЭМ!$B$33:$B$776,H$113)+'СЕТ СН'!$I$11+СВЦЭМ!$D$10+'СЕТ СН'!$I$6-'СЕТ СН'!$I$23</f>
        <v>1405.78238801</v>
      </c>
      <c r="I123" s="36">
        <f>SUMIFS(СВЦЭМ!$D$33:$D$776,СВЦЭМ!$A$33:$A$776,$A123,СВЦЭМ!$B$33:$B$776,I$113)+'СЕТ СН'!$I$11+СВЦЭМ!$D$10+'СЕТ СН'!$I$6-'СЕТ СН'!$I$23</f>
        <v>1375.8150822699999</v>
      </c>
      <c r="J123" s="36">
        <f>SUMIFS(СВЦЭМ!$D$33:$D$776,СВЦЭМ!$A$33:$A$776,$A123,СВЦЭМ!$B$33:$B$776,J$113)+'СЕТ СН'!$I$11+СВЦЭМ!$D$10+'СЕТ СН'!$I$6-'СЕТ СН'!$I$23</f>
        <v>1347.2444562300002</v>
      </c>
      <c r="K123" s="36">
        <f>SUMIFS(СВЦЭМ!$D$33:$D$776,СВЦЭМ!$A$33:$A$776,$A123,СВЦЭМ!$B$33:$B$776,K$113)+'СЕТ СН'!$I$11+СВЦЭМ!$D$10+'СЕТ СН'!$I$6-'СЕТ СН'!$I$23</f>
        <v>1324.14955052</v>
      </c>
      <c r="L123" s="36">
        <f>SUMIFS(СВЦЭМ!$D$33:$D$776,СВЦЭМ!$A$33:$A$776,$A123,СВЦЭМ!$B$33:$B$776,L$113)+'СЕТ СН'!$I$11+СВЦЭМ!$D$10+'СЕТ СН'!$I$6-'СЕТ СН'!$I$23</f>
        <v>1333.7952164799999</v>
      </c>
      <c r="M123" s="36">
        <f>SUMIFS(СВЦЭМ!$D$33:$D$776,СВЦЭМ!$A$33:$A$776,$A123,СВЦЭМ!$B$33:$B$776,M$113)+'СЕТ СН'!$I$11+СВЦЭМ!$D$10+'СЕТ СН'!$I$6-'СЕТ СН'!$I$23</f>
        <v>1344.5294590400001</v>
      </c>
      <c r="N123" s="36">
        <f>SUMIFS(СВЦЭМ!$D$33:$D$776,СВЦЭМ!$A$33:$A$776,$A123,СВЦЭМ!$B$33:$B$776,N$113)+'СЕТ СН'!$I$11+СВЦЭМ!$D$10+'СЕТ СН'!$I$6-'СЕТ СН'!$I$23</f>
        <v>1361.27435332</v>
      </c>
      <c r="O123" s="36">
        <f>SUMIFS(СВЦЭМ!$D$33:$D$776,СВЦЭМ!$A$33:$A$776,$A123,СВЦЭМ!$B$33:$B$776,O$113)+'СЕТ СН'!$I$11+СВЦЭМ!$D$10+'СЕТ СН'!$I$6-'СЕТ СН'!$I$23</f>
        <v>1378.3045222800001</v>
      </c>
      <c r="P123" s="36">
        <f>SUMIFS(СВЦЭМ!$D$33:$D$776,СВЦЭМ!$A$33:$A$776,$A123,СВЦЭМ!$B$33:$B$776,P$113)+'СЕТ СН'!$I$11+СВЦЭМ!$D$10+'СЕТ СН'!$I$6-'СЕТ СН'!$I$23</f>
        <v>1387.4285658399999</v>
      </c>
      <c r="Q123" s="36">
        <f>SUMIFS(СВЦЭМ!$D$33:$D$776,СВЦЭМ!$A$33:$A$776,$A123,СВЦЭМ!$B$33:$B$776,Q$113)+'СЕТ СН'!$I$11+СВЦЭМ!$D$10+'СЕТ СН'!$I$6-'СЕТ СН'!$I$23</f>
        <v>1393.6443136800001</v>
      </c>
      <c r="R123" s="36">
        <f>SUMIFS(СВЦЭМ!$D$33:$D$776,СВЦЭМ!$A$33:$A$776,$A123,СВЦЭМ!$B$33:$B$776,R$113)+'СЕТ СН'!$I$11+СВЦЭМ!$D$10+'СЕТ СН'!$I$6-'СЕТ СН'!$I$23</f>
        <v>1395.49632793</v>
      </c>
      <c r="S123" s="36">
        <f>SUMIFS(СВЦЭМ!$D$33:$D$776,СВЦЭМ!$A$33:$A$776,$A123,СВЦЭМ!$B$33:$B$776,S$113)+'СЕТ СН'!$I$11+СВЦЭМ!$D$10+'СЕТ СН'!$I$6-'СЕТ СН'!$I$23</f>
        <v>1384.42951735</v>
      </c>
      <c r="T123" s="36">
        <f>SUMIFS(СВЦЭМ!$D$33:$D$776,СВЦЭМ!$A$33:$A$776,$A123,СВЦЭМ!$B$33:$B$776,T$113)+'СЕТ СН'!$I$11+СВЦЭМ!$D$10+'СЕТ СН'!$I$6-'СЕТ СН'!$I$23</f>
        <v>1355.4293459700002</v>
      </c>
      <c r="U123" s="36">
        <f>SUMIFS(СВЦЭМ!$D$33:$D$776,СВЦЭМ!$A$33:$A$776,$A123,СВЦЭМ!$B$33:$B$776,U$113)+'СЕТ СН'!$I$11+СВЦЭМ!$D$10+'СЕТ СН'!$I$6-'СЕТ СН'!$I$23</f>
        <v>1353.23991705</v>
      </c>
      <c r="V123" s="36">
        <f>SUMIFS(СВЦЭМ!$D$33:$D$776,СВЦЭМ!$A$33:$A$776,$A123,СВЦЭМ!$B$33:$B$776,V$113)+'СЕТ СН'!$I$11+СВЦЭМ!$D$10+'СЕТ СН'!$I$6-'СЕТ СН'!$I$23</f>
        <v>1360.75670601</v>
      </c>
      <c r="W123" s="36">
        <f>SUMIFS(СВЦЭМ!$D$33:$D$776,СВЦЭМ!$A$33:$A$776,$A123,СВЦЭМ!$B$33:$B$776,W$113)+'СЕТ СН'!$I$11+СВЦЭМ!$D$10+'СЕТ СН'!$I$6-'СЕТ СН'!$I$23</f>
        <v>1372.726163</v>
      </c>
      <c r="X123" s="36">
        <f>SUMIFS(СВЦЭМ!$D$33:$D$776,СВЦЭМ!$A$33:$A$776,$A123,СВЦЭМ!$B$33:$B$776,X$113)+'СЕТ СН'!$I$11+СВЦЭМ!$D$10+'СЕТ СН'!$I$6-'СЕТ СН'!$I$23</f>
        <v>1388.91893499</v>
      </c>
      <c r="Y123" s="36">
        <f>SUMIFS(СВЦЭМ!$D$33:$D$776,СВЦЭМ!$A$33:$A$776,$A123,СВЦЭМ!$B$33:$B$776,Y$113)+'СЕТ СН'!$I$11+СВЦЭМ!$D$10+'СЕТ СН'!$I$6-'СЕТ СН'!$I$23</f>
        <v>1400.2440360999999</v>
      </c>
    </row>
    <row r="124" spans="1:27" ht="15.75" x14ac:dyDescent="0.2">
      <c r="A124" s="35">
        <f t="shared" si="3"/>
        <v>43872</v>
      </c>
      <c r="B124" s="36">
        <f>SUMIFS(СВЦЭМ!$D$33:$D$776,СВЦЭМ!$A$33:$A$776,$A124,СВЦЭМ!$B$33:$B$776,B$113)+'СЕТ СН'!$I$11+СВЦЭМ!$D$10+'СЕТ СН'!$I$6-'СЕТ СН'!$I$23</f>
        <v>1393.30418538</v>
      </c>
      <c r="C124" s="36">
        <f>SUMIFS(СВЦЭМ!$D$33:$D$776,СВЦЭМ!$A$33:$A$776,$A124,СВЦЭМ!$B$33:$B$776,C$113)+'СЕТ СН'!$I$11+СВЦЭМ!$D$10+'СЕТ СН'!$I$6-'СЕТ СН'!$I$23</f>
        <v>1413.9135789000002</v>
      </c>
      <c r="D124" s="36">
        <f>SUMIFS(СВЦЭМ!$D$33:$D$776,СВЦЭМ!$A$33:$A$776,$A124,СВЦЭМ!$B$33:$B$776,D$113)+'СЕТ СН'!$I$11+СВЦЭМ!$D$10+'СЕТ СН'!$I$6-'СЕТ СН'!$I$23</f>
        <v>1423.52712548</v>
      </c>
      <c r="E124" s="36">
        <f>SUMIFS(СВЦЭМ!$D$33:$D$776,СВЦЭМ!$A$33:$A$776,$A124,СВЦЭМ!$B$33:$B$776,E$113)+'СЕТ СН'!$I$11+СВЦЭМ!$D$10+'СЕТ СН'!$I$6-'СЕТ СН'!$I$23</f>
        <v>1425.8557564600001</v>
      </c>
      <c r="F124" s="36">
        <f>SUMIFS(СВЦЭМ!$D$33:$D$776,СВЦЭМ!$A$33:$A$776,$A124,СВЦЭМ!$B$33:$B$776,F$113)+'СЕТ СН'!$I$11+СВЦЭМ!$D$10+'СЕТ СН'!$I$6-'СЕТ СН'!$I$23</f>
        <v>1417.7137416400001</v>
      </c>
      <c r="G124" s="36">
        <f>SUMIFS(СВЦЭМ!$D$33:$D$776,СВЦЭМ!$A$33:$A$776,$A124,СВЦЭМ!$B$33:$B$776,G$113)+'СЕТ СН'!$I$11+СВЦЭМ!$D$10+'СЕТ СН'!$I$6-'СЕТ СН'!$I$23</f>
        <v>1401.5591914400002</v>
      </c>
      <c r="H124" s="36">
        <f>SUMIFS(СВЦЭМ!$D$33:$D$776,СВЦЭМ!$A$33:$A$776,$A124,СВЦЭМ!$B$33:$B$776,H$113)+'СЕТ СН'!$I$11+СВЦЭМ!$D$10+'СЕТ СН'!$I$6-'СЕТ СН'!$I$23</f>
        <v>1375.1375765600001</v>
      </c>
      <c r="I124" s="36">
        <f>SUMIFS(СВЦЭМ!$D$33:$D$776,СВЦЭМ!$A$33:$A$776,$A124,СВЦЭМ!$B$33:$B$776,I$113)+'СЕТ СН'!$I$11+СВЦЭМ!$D$10+'СЕТ СН'!$I$6-'СЕТ СН'!$I$23</f>
        <v>1346.5067714700001</v>
      </c>
      <c r="J124" s="36">
        <f>SUMIFS(СВЦЭМ!$D$33:$D$776,СВЦЭМ!$A$33:$A$776,$A124,СВЦЭМ!$B$33:$B$776,J$113)+'СЕТ СН'!$I$11+СВЦЭМ!$D$10+'СЕТ СН'!$I$6-'СЕТ СН'!$I$23</f>
        <v>1328.4111313400001</v>
      </c>
      <c r="K124" s="36">
        <f>SUMIFS(СВЦЭМ!$D$33:$D$776,СВЦЭМ!$A$33:$A$776,$A124,СВЦЭМ!$B$33:$B$776,K$113)+'СЕТ СН'!$I$11+СВЦЭМ!$D$10+'СЕТ СН'!$I$6-'СЕТ СН'!$I$23</f>
        <v>1312.1016165400001</v>
      </c>
      <c r="L124" s="36">
        <f>SUMIFS(СВЦЭМ!$D$33:$D$776,СВЦЭМ!$A$33:$A$776,$A124,СВЦЭМ!$B$33:$B$776,L$113)+'СЕТ СН'!$I$11+СВЦЭМ!$D$10+'СЕТ СН'!$I$6-'СЕТ СН'!$I$23</f>
        <v>1321.75282509</v>
      </c>
      <c r="M124" s="36">
        <f>SUMIFS(СВЦЭМ!$D$33:$D$776,СВЦЭМ!$A$33:$A$776,$A124,СВЦЭМ!$B$33:$B$776,M$113)+'СЕТ СН'!$I$11+СВЦЭМ!$D$10+'СЕТ СН'!$I$6-'СЕТ СН'!$I$23</f>
        <v>1338.5752436299999</v>
      </c>
      <c r="N124" s="36">
        <f>SUMIFS(СВЦЭМ!$D$33:$D$776,СВЦЭМ!$A$33:$A$776,$A124,СВЦЭМ!$B$33:$B$776,N$113)+'СЕТ СН'!$I$11+СВЦЭМ!$D$10+'СЕТ СН'!$I$6-'СЕТ СН'!$I$23</f>
        <v>1358.0374233699999</v>
      </c>
      <c r="O124" s="36">
        <f>SUMIFS(СВЦЭМ!$D$33:$D$776,СВЦЭМ!$A$33:$A$776,$A124,СВЦЭМ!$B$33:$B$776,O$113)+'СЕТ СН'!$I$11+СВЦЭМ!$D$10+'СЕТ СН'!$I$6-'СЕТ СН'!$I$23</f>
        <v>1387.24069289</v>
      </c>
      <c r="P124" s="36">
        <f>SUMIFS(СВЦЭМ!$D$33:$D$776,СВЦЭМ!$A$33:$A$776,$A124,СВЦЭМ!$B$33:$B$776,P$113)+'СЕТ СН'!$I$11+СВЦЭМ!$D$10+'СЕТ СН'!$I$6-'СЕТ СН'!$I$23</f>
        <v>1407.18524239</v>
      </c>
      <c r="Q124" s="36">
        <f>SUMIFS(СВЦЭМ!$D$33:$D$776,СВЦЭМ!$A$33:$A$776,$A124,СВЦЭМ!$B$33:$B$776,Q$113)+'СЕТ СН'!$I$11+СВЦЭМ!$D$10+'СЕТ СН'!$I$6-'СЕТ СН'!$I$23</f>
        <v>1416.2298742100002</v>
      </c>
      <c r="R124" s="36">
        <f>SUMIFS(СВЦЭМ!$D$33:$D$776,СВЦЭМ!$A$33:$A$776,$A124,СВЦЭМ!$B$33:$B$776,R$113)+'СЕТ СН'!$I$11+СВЦЭМ!$D$10+'СЕТ СН'!$I$6-'СЕТ СН'!$I$23</f>
        <v>1396.2021566500002</v>
      </c>
      <c r="S124" s="36">
        <f>SUMIFS(СВЦЭМ!$D$33:$D$776,СВЦЭМ!$A$33:$A$776,$A124,СВЦЭМ!$B$33:$B$776,S$113)+'СЕТ СН'!$I$11+СВЦЭМ!$D$10+'СЕТ СН'!$I$6-'СЕТ СН'!$I$23</f>
        <v>1370.7959739100002</v>
      </c>
      <c r="T124" s="36">
        <f>SUMIFS(СВЦЭМ!$D$33:$D$776,СВЦЭМ!$A$33:$A$776,$A124,СВЦЭМ!$B$33:$B$776,T$113)+'СЕТ СН'!$I$11+СВЦЭМ!$D$10+'СЕТ СН'!$I$6-'СЕТ СН'!$I$23</f>
        <v>1346.9481622400001</v>
      </c>
      <c r="U124" s="36">
        <f>SUMIFS(СВЦЭМ!$D$33:$D$776,СВЦЭМ!$A$33:$A$776,$A124,СВЦЭМ!$B$33:$B$776,U$113)+'СЕТ СН'!$I$11+СВЦЭМ!$D$10+'СЕТ СН'!$I$6-'СЕТ СН'!$I$23</f>
        <v>1342.9330437900001</v>
      </c>
      <c r="V124" s="36">
        <f>SUMIFS(СВЦЭМ!$D$33:$D$776,СВЦЭМ!$A$33:$A$776,$A124,СВЦЭМ!$B$33:$B$776,V$113)+'СЕТ СН'!$I$11+СВЦЭМ!$D$10+'СЕТ СН'!$I$6-'СЕТ СН'!$I$23</f>
        <v>1346.29138848</v>
      </c>
      <c r="W124" s="36">
        <f>SUMIFS(СВЦЭМ!$D$33:$D$776,СВЦЭМ!$A$33:$A$776,$A124,СВЦЭМ!$B$33:$B$776,W$113)+'СЕТ СН'!$I$11+СВЦЭМ!$D$10+'СЕТ СН'!$I$6-'СЕТ СН'!$I$23</f>
        <v>1361.48512729</v>
      </c>
      <c r="X124" s="36">
        <f>SUMIFS(СВЦЭМ!$D$33:$D$776,СВЦЭМ!$A$33:$A$776,$A124,СВЦЭМ!$B$33:$B$776,X$113)+'СЕТ СН'!$I$11+СВЦЭМ!$D$10+'СЕТ СН'!$I$6-'СЕТ СН'!$I$23</f>
        <v>1373.1819835700001</v>
      </c>
      <c r="Y124" s="36">
        <f>SUMIFS(СВЦЭМ!$D$33:$D$776,СВЦЭМ!$A$33:$A$776,$A124,СВЦЭМ!$B$33:$B$776,Y$113)+'СЕТ СН'!$I$11+СВЦЭМ!$D$10+'СЕТ СН'!$I$6-'СЕТ СН'!$I$23</f>
        <v>1374.89442538</v>
      </c>
    </row>
    <row r="125" spans="1:27" ht="15.75" x14ac:dyDescent="0.2">
      <c r="A125" s="35">
        <f t="shared" si="3"/>
        <v>43873</v>
      </c>
      <c r="B125" s="36">
        <f>SUMIFS(СВЦЭМ!$D$33:$D$776,СВЦЭМ!$A$33:$A$776,$A125,СВЦЭМ!$B$33:$B$776,B$113)+'СЕТ СН'!$I$11+СВЦЭМ!$D$10+'СЕТ СН'!$I$6-'СЕТ СН'!$I$23</f>
        <v>1381.0130990800001</v>
      </c>
      <c r="C125" s="36">
        <f>SUMIFS(СВЦЭМ!$D$33:$D$776,СВЦЭМ!$A$33:$A$776,$A125,СВЦЭМ!$B$33:$B$776,C$113)+'СЕТ СН'!$I$11+СВЦЭМ!$D$10+'СЕТ СН'!$I$6-'СЕТ СН'!$I$23</f>
        <v>1371.59885998</v>
      </c>
      <c r="D125" s="36">
        <f>SUMIFS(СВЦЭМ!$D$33:$D$776,СВЦЭМ!$A$33:$A$776,$A125,СВЦЭМ!$B$33:$B$776,D$113)+'СЕТ СН'!$I$11+СВЦЭМ!$D$10+'СЕТ СН'!$I$6-'СЕТ СН'!$I$23</f>
        <v>1386.85693541</v>
      </c>
      <c r="E125" s="36">
        <f>SUMIFS(СВЦЭМ!$D$33:$D$776,СВЦЭМ!$A$33:$A$776,$A125,СВЦЭМ!$B$33:$B$776,E$113)+'СЕТ СН'!$I$11+СВЦЭМ!$D$10+'СЕТ СН'!$I$6-'СЕТ СН'!$I$23</f>
        <v>1390.3058857599999</v>
      </c>
      <c r="F125" s="36">
        <f>SUMIFS(СВЦЭМ!$D$33:$D$776,СВЦЭМ!$A$33:$A$776,$A125,СВЦЭМ!$B$33:$B$776,F$113)+'СЕТ СН'!$I$11+СВЦЭМ!$D$10+'СЕТ СН'!$I$6-'СЕТ СН'!$I$23</f>
        <v>1386.0275609700002</v>
      </c>
      <c r="G125" s="36">
        <f>SUMIFS(СВЦЭМ!$D$33:$D$776,СВЦЭМ!$A$33:$A$776,$A125,СВЦЭМ!$B$33:$B$776,G$113)+'СЕТ СН'!$I$11+СВЦЭМ!$D$10+'СЕТ СН'!$I$6-'СЕТ СН'!$I$23</f>
        <v>1374.72856585</v>
      </c>
      <c r="H125" s="36">
        <f>SUMIFS(СВЦЭМ!$D$33:$D$776,СВЦЭМ!$A$33:$A$776,$A125,СВЦЭМ!$B$33:$B$776,H$113)+'СЕТ СН'!$I$11+СВЦЭМ!$D$10+'СЕТ СН'!$I$6-'СЕТ СН'!$I$23</f>
        <v>1348.6472184300001</v>
      </c>
      <c r="I125" s="36">
        <f>SUMIFS(СВЦЭМ!$D$33:$D$776,СВЦЭМ!$A$33:$A$776,$A125,СВЦЭМ!$B$33:$B$776,I$113)+'СЕТ СН'!$I$11+СВЦЭМ!$D$10+'СЕТ СН'!$I$6-'СЕТ СН'!$I$23</f>
        <v>1337.5890486600001</v>
      </c>
      <c r="J125" s="36">
        <f>SUMIFS(СВЦЭМ!$D$33:$D$776,СВЦЭМ!$A$33:$A$776,$A125,СВЦЭМ!$B$33:$B$776,J$113)+'СЕТ СН'!$I$11+СВЦЭМ!$D$10+'СЕТ СН'!$I$6-'СЕТ СН'!$I$23</f>
        <v>1350.5737143400002</v>
      </c>
      <c r="K125" s="36">
        <f>SUMIFS(СВЦЭМ!$D$33:$D$776,СВЦЭМ!$A$33:$A$776,$A125,СВЦЭМ!$B$33:$B$776,K$113)+'СЕТ СН'!$I$11+СВЦЭМ!$D$10+'СЕТ СН'!$I$6-'СЕТ СН'!$I$23</f>
        <v>1357.5157927800001</v>
      </c>
      <c r="L125" s="36">
        <f>SUMIFS(СВЦЭМ!$D$33:$D$776,СВЦЭМ!$A$33:$A$776,$A125,СВЦЭМ!$B$33:$B$776,L$113)+'СЕТ СН'!$I$11+СВЦЭМ!$D$10+'СЕТ СН'!$I$6-'СЕТ СН'!$I$23</f>
        <v>1353.8931191199999</v>
      </c>
      <c r="M125" s="36">
        <f>SUMIFS(СВЦЭМ!$D$33:$D$776,СВЦЭМ!$A$33:$A$776,$A125,СВЦЭМ!$B$33:$B$776,M$113)+'СЕТ СН'!$I$11+СВЦЭМ!$D$10+'СЕТ СН'!$I$6-'СЕТ СН'!$I$23</f>
        <v>1338.5160755700001</v>
      </c>
      <c r="N125" s="36">
        <f>SUMIFS(СВЦЭМ!$D$33:$D$776,СВЦЭМ!$A$33:$A$776,$A125,СВЦЭМ!$B$33:$B$776,N$113)+'СЕТ СН'!$I$11+СВЦЭМ!$D$10+'СЕТ СН'!$I$6-'СЕТ СН'!$I$23</f>
        <v>1335.55767573</v>
      </c>
      <c r="O125" s="36">
        <f>SUMIFS(СВЦЭМ!$D$33:$D$776,СВЦЭМ!$A$33:$A$776,$A125,СВЦЭМ!$B$33:$B$776,O$113)+'СЕТ СН'!$I$11+СВЦЭМ!$D$10+'СЕТ СН'!$I$6-'СЕТ СН'!$I$23</f>
        <v>1336.16719818</v>
      </c>
      <c r="P125" s="36">
        <f>SUMIFS(СВЦЭМ!$D$33:$D$776,СВЦЭМ!$A$33:$A$776,$A125,СВЦЭМ!$B$33:$B$776,P$113)+'СЕТ СН'!$I$11+СВЦЭМ!$D$10+'СЕТ СН'!$I$6-'СЕТ СН'!$I$23</f>
        <v>1334.7099375500002</v>
      </c>
      <c r="Q125" s="36">
        <f>SUMIFS(СВЦЭМ!$D$33:$D$776,СВЦЭМ!$A$33:$A$776,$A125,СВЦЭМ!$B$33:$B$776,Q$113)+'СЕТ СН'!$I$11+СВЦЭМ!$D$10+'СЕТ СН'!$I$6-'СЕТ СН'!$I$23</f>
        <v>1332.3501094799999</v>
      </c>
      <c r="R125" s="36">
        <f>SUMIFS(СВЦЭМ!$D$33:$D$776,СВЦЭМ!$A$33:$A$776,$A125,СВЦЭМ!$B$33:$B$776,R$113)+'СЕТ СН'!$I$11+СВЦЭМ!$D$10+'СЕТ СН'!$I$6-'СЕТ СН'!$I$23</f>
        <v>1330.5601322000002</v>
      </c>
      <c r="S125" s="36">
        <f>SUMIFS(СВЦЭМ!$D$33:$D$776,СВЦЭМ!$A$33:$A$776,$A125,СВЦЭМ!$B$33:$B$776,S$113)+'СЕТ СН'!$I$11+СВЦЭМ!$D$10+'СЕТ СН'!$I$6-'СЕТ СН'!$I$23</f>
        <v>1333.77549079</v>
      </c>
      <c r="T125" s="36">
        <f>SUMIFS(СВЦЭМ!$D$33:$D$776,СВЦЭМ!$A$33:$A$776,$A125,СВЦЭМ!$B$33:$B$776,T$113)+'СЕТ СН'!$I$11+СВЦЭМ!$D$10+'СЕТ СН'!$I$6-'СЕТ СН'!$I$23</f>
        <v>1337.82838666</v>
      </c>
      <c r="U125" s="36">
        <f>SUMIFS(СВЦЭМ!$D$33:$D$776,СВЦЭМ!$A$33:$A$776,$A125,СВЦЭМ!$B$33:$B$776,U$113)+'СЕТ СН'!$I$11+СВЦЭМ!$D$10+'СЕТ СН'!$I$6-'СЕТ СН'!$I$23</f>
        <v>1344.80534726</v>
      </c>
      <c r="V125" s="36">
        <f>SUMIFS(СВЦЭМ!$D$33:$D$776,СВЦЭМ!$A$33:$A$776,$A125,СВЦЭМ!$B$33:$B$776,V$113)+'СЕТ СН'!$I$11+СВЦЭМ!$D$10+'СЕТ СН'!$I$6-'СЕТ СН'!$I$23</f>
        <v>1328.30654104</v>
      </c>
      <c r="W125" s="36">
        <f>SUMIFS(СВЦЭМ!$D$33:$D$776,СВЦЭМ!$A$33:$A$776,$A125,СВЦЭМ!$B$33:$B$776,W$113)+'СЕТ СН'!$I$11+СВЦЭМ!$D$10+'СЕТ СН'!$I$6-'СЕТ СН'!$I$23</f>
        <v>1330.7897868499999</v>
      </c>
      <c r="X125" s="36">
        <f>SUMIFS(СВЦЭМ!$D$33:$D$776,СВЦЭМ!$A$33:$A$776,$A125,СВЦЭМ!$B$33:$B$776,X$113)+'СЕТ СН'!$I$11+СВЦЭМ!$D$10+'СЕТ СН'!$I$6-'СЕТ СН'!$I$23</f>
        <v>1320.2149829499999</v>
      </c>
      <c r="Y125" s="36">
        <f>SUMIFS(СВЦЭМ!$D$33:$D$776,СВЦЭМ!$A$33:$A$776,$A125,СВЦЭМ!$B$33:$B$776,Y$113)+'СЕТ СН'!$I$11+СВЦЭМ!$D$10+'СЕТ СН'!$I$6-'СЕТ СН'!$I$23</f>
        <v>1315.5655300400001</v>
      </c>
    </row>
    <row r="126" spans="1:27" ht="15.75" x14ac:dyDescent="0.2">
      <c r="A126" s="35">
        <f t="shared" si="3"/>
        <v>43874</v>
      </c>
      <c r="B126" s="36">
        <f>SUMIFS(СВЦЭМ!$D$33:$D$776,СВЦЭМ!$A$33:$A$776,$A126,СВЦЭМ!$B$33:$B$776,B$113)+'СЕТ СН'!$I$11+СВЦЭМ!$D$10+'СЕТ СН'!$I$6-'СЕТ СН'!$I$23</f>
        <v>1356.1023243700001</v>
      </c>
      <c r="C126" s="36">
        <f>SUMIFS(СВЦЭМ!$D$33:$D$776,СВЦЭМ!$A$33:$A$776,$A126,СВЦЭМ!$B$33:$B$776,C$113)+'СЕТ СН'!$I$11+СВЦЭМ!$D$10+'СЕТ СН'!$I$6-'СЕТ СН'!$I$23</f>
        <v>1373.0861376900002</v>
      </c>
      <c r="D126" s="36">
        <f>SUMIFS(СВЦЭМ!$D$33:$D$776,СВЦЭМ!$A$33:$A$776,$A126,СВЦЭМ!$B$33:$B$776,D$113)+'СЕТ СН'!$I$11+СВЦЭМ!$D$10+'СЕТ СН'!$I$6-'СЕТ СН'!$I$23</f>
        <v>1385.3322779499999</v>
      </c>
      <c r="E126" s="36">
        <f>SUMIFS(СВЦЭМ!$D$33:$D$776,СВЦЭМ!$A$33:$A$776,$A126,СВЦЭМ!$B$33:$B$776,E$113)+'СЕТ СН'!$I$11+СВЦЭМ!$D$10+'СЕТ СН'!$I$6-'СЕТ СН'!$I$23</f>
        <v>1395.6252151900001</v>
      </c>
      <c r="F126" s="36">
        <f>SUMIFS(СВЦЭМ!$D$33:$D$776,СВЦЭМ!$A$33:$A$776,$A126,СВЦЭМ!$B$33:$B$776,F$113)+'СЕТ СН'!$I$11+СВЦЭМ!$D$10+'СЕТ СН'!$I$6-'СЕТ СН'!$I$23</f>
        <v>1390.8950911900001</v>
      </c>
      <c r="G126" s="36">
        <f>SUMIFS(СВЦЭМ!$D$33:$D$776,СВЦЭМ!$A$33:$A$776,$A126,СВЦЭМ!$B$33:$B$776,G$113)+'СЕТ СН'!$I$11+СВЦЭМ!$D$10+'СЕТ СН'!$I$6-'СЕТ СН'!$I$23</f>
        <v>1379.9554269499999</v>
      </c>
      <c r="H126" s="36">
        <f>SUMIFS(СВЦЭМ!$D$33:$D$776,СВЦЭМ!$A$33:$A$776,$A126,СВЦЭМ!$B$33:$B$776,H$113)+'СЕТ СН'!$I$11+СВЦЭМ!$D$10+'СЕТ СН'!$I$6-'СЕТ СН'!$I$23</f>
        <v>1356.76362045</v>
      </c>
      <c r="I126" s="36">
        <f>SUMIFS(СВЦЭМ!$D$33:$D$776,СВЦЭМ!$A$33:$A$776,$A126,СВЦЭМ!$B$33:$B$776,I$113)+'СЕТ СН'!$I$11+СВЦЭМ!$D$10+'СЕТ СН'!$I$6-'СЕТ СН'!$I$23</f>
        <v>1334.8541572500001</v>
      </c>
      <c r="J126" s="36">
        <f>SUMIFS(СВЦЭМ!$D$33:$D$776,СВЦЭМ!$A$33:$A$776,$A126,СВЦЭМ!$B$33:$B$776,J$113)+'СЕТ СН'!$I$11+СВЦЭМ!$D$10+'СЕТ СН'!$I$6-'СЕТ СН'!$I$23</f>
        <v>1330.8705047600001</v>
      </c>
      <c r="K126" s="36">
        <f>SUMIFS(СВЦЭМ!$D$33:$D$776,СВЦЭМ!$A$33:$A$776,$A126,СВЦЭМ!$B$33:$B$776,K$113)+'СЕТ СН'!$I$11+СВЦЭМ!$D$10+'СЕТ СН'!$I$6-'СЕТ СН'!$I$23</f>
        <v>1315.8193978200002</v>
      </c>
      <c r="L126" s="36">
        <f>SUMIFS(СВЦЭМ!$D$33:$D$776,СВЦЭМ!$A$33:$A$776,$A126,СВЦЭМ!$B$33:$B$776,L$113)+'СЕТ СН'!$I$11+СВЦЭМ!$D$10+'СЕТ СН'!$I$6-'СЕТ СН'!$I$23</f>
        <v>1312.7319027200001</v>
      </c>
      <c r="M126" s="36">
        <f>SUMIFS(СВЦЭМ!$D$33:$D$776,СВЦЭМ!$A$33:$A$776,$A126,СВЦЭМ!$B$33:$B$776,M$113)+'СЕТ СН'!$I$11+СВЦЭМ!$D$10+'СЕТ СН'!$I$6-'СЕТ СН'!$I$23</f>
        <v>1322.87868144</v>
      </c>
      <c r="N126" s="36">
        <f>SUMIFS(СВЦЭМ!$D$33:$D$776,СВЦЭМ!$A$33:$A$776,$A126,СВЦЭМ!$B$33:$B$776,N$113)+'СЕТ СН'!$I$11+СВЦЭМ!$D$10+'СЕТ СН'!$I$6-'СЕТ СН'!$I$23</f>
        <v>1342.6259854300001</v>
      </c>
      <c r="O126" s="36">
        <f>SUMIFS(СВЦЭМ!$D$33:$D$776,СВЦЭМ!$A$33:$A$776,$A126,СВЦЭМ!$B$33:$B$776,O$113)+'СЕТ СН'!$I$11+СВЦЭМ!$D$10+'СЕТ СН'!$I$6-'СЕТ СН'!$I$23</f>
        <v>1349.5964981699999</v>
      </c>
      <c r="P126" s="36">
        <f>SUMIFS(СВЦЭМ!$D$33:$D$776,СВЦЭМ!$A$33:$A$776,$A126,СВЦЭМ!$B$33:$B$776,P$113)+'СЕТ СН'!$I$11+СВЦЭМ!$D$10+'СЕТ СН'!$I$6-'СЕТ СН'!$I$23</f>
        <v>1354.8255078000002</v>
      </c>
      <c r="Q126" s="36">
        <f>SUMIFS(СВЦЭМ!$D$33:$D$776,СВЦЭМ!$A$33:$A$776,$A126,СВЦЭМ!$B$33:$B$776,Q$113)+'СЕТ СН'!$I$11+СВЦЭМ!$D$10+'СЕТ СН'!$I$6-'СЕТ СН'!$I$23</f>
        <v>1357.08134746</v>
      </c>
      <c r="R126" s="36">
        <f>SUMIFS(СВЦЭМ!$D$33:$D$776,СВЦЭМ!$A$33:$A$776,$A126,СВЦЭМ!$B$33:$B$776,R$113)+'СЕТ СН'!$I$11+СВЦЭМ!$D$10+'СЕТ СН'!$I$6-'СЕТ СН'!$I$23</f>
        <v>1356.9671379700001</v>
      </c>
      <c r="S126" s="36">
        <f>SUMIFS(СВЦЭМ!$D$33:$D$776,СВЦЭМ!$A$33:$A$776,$A126,СВЦЭМ!$B$33:$B$776,S$113)+'СЕТ СН'!$I$11+СВЦЭМ!$D$10+'СЕТ СН'!$I$6-'СЕТ СН'!$I$23</f>
        <v>1342.59317504</v>
      </c>
      <c r="T126" s="36">
        <f>SUMIFS(СВЦЭМ!$D$33:$D$776,СВЦЭМ!$A$33:$A$776,$A126,СВЦЭМ!$B$33:$B$776,T$113)+'СЕТ СН'!$I$11+СВЦЭМ!$D$10+'СЕТ СН'!$I$6-'СЕТ СН'!$I$23</f>
        <v>1307.9831825400001</v>
      </c>
      <c r="U126" s="36">
        <f>SUMIFS(СВЦЭМ!$D$33:$D$776,СВЦЭМ!$A$33:$A$776,$A126,СВЦЭМ!$B$33:$B$776,U$113)+'СЕТ СН'!$I$11+СВЦЭМ!$D$10+'СЕТ СН'!$I$6-'СЕТ СН'!$I$23</f>
        <v>1299.1184518099999</v>
      </c>
      <c r="V126" s="36">
        <f>SUMIFS(СВЦЭМ!$D$33:$D$776,СВЦЭМ!$A$33:$A$776,$A126,СВЦЭМ!$B$33:$B$776,V$113)+'СЕТ СН'!$I$11+СВЦЭМ!$D$10+'СЕТ СН'!$I$6-'СЕТ СН'!$I$23</f>
        <v>1294.0161276399999</v>
      </c>
      <c r="W126" s="36">
        <f>SUMIFS(СВЦЭМ!$D$33:$D$776,СВЦЭМ!$A$33:$A$776,$A126,СВЦЭМ!$B$33:$B$776,W$113)+'СЕТ СН'!$I$11+СВЦЭМ!$D$10+'СЕТ СН'!$I$6-'СЕТ СН'!$I$23</f>
        <v>1311.2201946</v>
      </c>
      <c r="X126" s="36">
        <f>SUMIFS(СВЦЭМ!$D$33:$D$776,СВЦЭМ!$A$33:$A$776,$A126,СВЦЭМ!$B$33:$B$776,X$113)+'СЕТ СН'!$I$11+СВЦЭМ!$D$10+'СЕТ СН'!$I$6-'СЕТ СН'!$I$23</f>
        <v>1323.2631477200002</v>
      </c>
      <c r="Y126" s="36">
        <f>SUMIFS(СВЦЭМ!$D$33:$D$776,СВЦЭМ!$A$33:$A$776,$A126,СВЦЭМ!$B$33:$B$776,Y$113)+'СЕТ СН'!$I$11+СВЦЭМ!$D$10+'СЕТ СН'!$I$6-'СЕТ СН'!$I$23</f>
        <v>1344.38719597</v>
      </c>
    </row>
    <row r="127" spans="1:27" ht="15.75" x14ac:dyDescent="0.2">
      <c r="A127" s="35">
        <f t="shared" si="3"/>
        <v>43875</v>
      </c>
      <c r="B127" s="36">
        <f>SUMIFS(СВЦЭМ!$D$33:$D$776,СВЦЭМ!$A$33:$A$776,$A127,СВЦЭМ!$B$33:$B$776,B$113)+'СЕТ СН'!$I$11+СВЦЭМ!$D$10+'СЕТ СН'!$I$6-'СЕТ СН'!$I$23</f>
        <v>1369.65304062</v>
      </c>
      <c r="C127" s="36">
        <f>SUMIFS(СВЦЭМ!$D$33:$D$776,СВЦЭМ!$A$33:$A$776,$A127,СВЦЭМ!$B$33:$B$776,C$113)+'СЕТ СН'!$I$11+СВЦЭМ!$D$10+'СЕТ СН'!$I$6-'СЕТ СН'!$I$23</f>
        <v>1387.1761207300001</v>
      </c>
      <c r="D127" s="36">
        <f>SUMIFS(СВЦЭМ!$D$33:$D$776,СВЦЭМ!$A$33:$A$776,$A127,СВЦЭМ!$B$33:$B$776,D$113)+'СЕТ СН'!$I$11+СВЦЭМ!$D$10+'СЕТ СН'!$I$6-'СЕТ СН'!$I$23</f>
        <v>1403.06513337</v>
      </c>
      <c r="E127" s="36">
        <f>SUMIFS(СВЦЭМ!$D$33:$D$776,СВЦЭМ!$A$33:$A$776,$A127,СВЦЭМ!$B$33:$B$776,E$113)+'СЕТ СН'!$I$11+СВЦЭМ!$D$10+'СЕТ СН'!$I$6-'СЕТ СН'!$I$23</f>
        <v>1401.5887481499999</v>
      </c>
      <c r="F127" s="36">
        <f>SUMIFS(СВЦЭМ!$D$33:$D$776,СВЦЭМ!$A$33:$A$776,$A127,СВЦЭМ!$B$33:$B$776,F$113)+'СЕТ СН'!$I$11+СВЦЭМ!$D$10+'СЕТ СН'!$I$6-'СЕТ СН'!$I$23</f>
        <v>1396.97437636</v>
      </c>
      <c r="G127" s="36">
        <f>SUMIFS(СВЦЭМ!$D$33:$D$776,СВЦЭМ!$A$33:$A$776,$A127,СВЦЭМ!$B$33:$B$776,G$113)+'СЕТ СН'!$I$11+СВЦЭМ!$D$10+'СЕТ СН'!$I$6-'СЕТ СН'!$I$23</f>
        <v>1387.1397514</v>
      </c>
      <c r="H127" s="36">
        <f>SUMIFS(СВЦЭМ!$D$33:$D$776,СВЦЭМ!$A$33:$A$776,$A127,СВЦЭМ!$B$33:$B$776,H$113)+'СЕТ СН'!$I$11+СВЦЭМ!$D$10+'СЕТ СН'!$I$6-'СЕТ СН'!$I$23</f>
        <v>1358.0684059700002</v>
      </c>
      <c r="I127" s="36">
        <f>SUMIFS(СВЦЭМ!$D$33:$D$776,СВЦЭМ!$A$33:$A$776,$A127,СВЦЭМ!$B$33:$B$776,I$113)+'СЕТ СН'!$I$11+СВЦЭМ!$D$10+'СЕТ СН'!$I$6-'СЕТ СН'!$I$23</f>
        <v>1337.05347398</v>
      </c>
      <c r="J127" s="36">
        <f>SUMIFS(СВЦЭМ!$D$33:$D$776,СВЦЭМ!$A$33:$A$776,$A127,СВЦЭМ!$B$33:$B$776,J$113)+'СЕТ СН'!$I$11+СВЦЭМ!$D$10+'СЕТ СН'!$I$6-'СЕТ СН'!$I$23</f>
        <v>1322.94549598</v>
      </c>
      <c r="K127" s="36">
        <f>SUMIFS(СВЦЭМ!$D$33:$D$776,СВЦЭМ!$A$33:$A$776,$A127,СВЦЭМ!$B$33:$B$776,K$113)+'СЕТ СН'!$I$11+СВЦЭМ!$D$10+'СЕТ СН'!$I$6-'СЕТ СН'!$I$23</f>
        <v>1305.5915270700002</v>
      </c>
      <c r="L127" s="36">
        <f>SUMIFS(СВЦЭМ!$D$33:$D$776,СВЦЭМ!$A$33:$A$776,$A127,СВЦЭМ!$B$33:$B$776,L$113)+'СЕТ СН'!$I$11+СВЦЭМ!$D$10+'СЕТ СН'!$I$6-'СЕТ СН'!$I$23</f>
        <v>1303.7217877200001</v>
      </c>
      <c r="M127" s="36">
        <f>SUMIFS(СВЦЭМ!$D$33:$D$776,СВЦЭМ!$A$33:$A$776,$A127,СВЦЭМ!$B$33:$B$776,M$113)+'СЕТ СН'!$I$11+СВЦЭМ!$D$10+'СЕТ СН'!$I$6-'СЕТ СН'!$I$23</f>
        <v>1303.7018329900002</v>
      </c>
      <c r="N127" s="36">
        <f>SUMIFS(СВЦЭМ!$D$33:$D$776,СВЦЭМ!$A$33:$A$776,$A127,СВЦЭМ!$B$33:$B$776,N$113)+'СЕТ СН'!$I$11+СВЦЭМ!$D$10+'СЕТ СН'!$I$6-'СЕТ СН'!$I$23</f>
        <v>1324.5325579800001</v>
      </c>
      <c r="O127" s="36">
        <f>SUMIFS(СВЦЭМ!$D$33:$D$776,СВЦЭМ!$A$33:$A$776,$A127,СВЦЭМ!$B$33:$B$776,O$113)+'СЕТ СН'!$I$11+СВЦЭМ!$D$10+'СЕТ СН'!$I$6-'СЕТ СН'!$I$23</f>
        <v>1334.13374402</v>
      </c>
      <c r="P127" s="36">
        <f>SUMIFS(СВЦЭМ!$D$33:$D$776,СВЦЭМ!$A$33:$A$776,$A127,СВЦЭМ!$B$33:$B$776,P$113)+'СЕТ СН'!$I$11+СВЦЭМ!$D$10+'СЕТ СН'!$I$6-'СЕТ СН'!$I$23</f>
        <v>1343.0372452700001</v>
      </c>
      <c r="Q127" s="36">
        <f>SUMIFS(СВЦЭМ!$D$33:$D$776,СВЦЭМ!$A$33:$A$776,$A127,СВЦЭМ!$B$33:$B$776,Q$113)+'СЕТ СН'!$I$11+СВЦЭМ!$D$10+'СЕТ СН'!$I$6-'СЕТ СН'!$I$23</f>
        <v>1347.6290813099999</v>
      </c>
      <c r="R127" s="36">
        <f>SUMIFS(СВЦЭМ!$D$33:$D$776,СВЦЭМ!$A$33:$A$776,$A127,СВЦЭМ!$B$33:$B$776,R$113)+'СЕТ СН'!$I$11+СВЦЭМ!$D$10+'СЕТ СН'!$I$6-'СЕТ СН'!$I$23</f>
        <v>1341.68033343</v>
      </c>
      <c r="S127" s="36">
        <f>SUMIFS(СВЦЭМ!$D$33:$D$776,СВЦЭМ!$A$33:$A$776,$A127,СВЦЭМ!$B$33:$B$776,S$113)+'СЕТ СН'!$I$11+СВЦЭМ!$D$10+'СЕТ СН'!$I$6-'СЕТ СН'!$I$23</f>
        <v>1324.6012138999999</v>
      </c>
      <c r="T127" s="36">
        <f>SUMIFS(СВЦЭМ!$D$33:$D$776,СВЦЭМ!$A$33:$A$776,$A127,СВЦЭМ!$B$33:$B$776,T$113)+'СЕТ СН'!$I$11+СВЦЭМ!$D$10+'СЕТ СН'!$I$6-'СЕТ СН'!$I$23</f>
        <v>1307.92307497</v>
      </c>
      <c r="U127" s="36">
        <f>SUMIFS(СВЦЭМ!$D$33:$D$776,СВЦЭМ!$A$33:$A$776,$A127,СВЦЭМ!$B$33:$B$776,U$113)+'СЕТ СН'!$I$11+СВЦЭМ!$D$10+'СЕТ СН'!$I$6-'СЕТ СН'!$I$23</f>
        <v>1303.7449845800002</v>
      </c>
      <c r="V127" s="36">
        <f>SUMIFS(СВЦЭМ!$D$33:$D$776,СВЦЭМ!$A$33:$A$776,$A127,СВЦЭМ!$B$33:$B$776,V$113)+'СЕТ СН'!$I$11+СВЦЭМ!$D$10+'СЕТ СН'!$I$6-'СЕТ СН'!$I$23</f>
        <v>1306.76812905</v>
      </c>
      <c r="W127" s="36">
        <f>SUMIFS(СВЦЭМ!$D$33:$D$776,СВЦЭМ!$A$33:$A$776,$A127,СВЦЭМ!$B$33:$B$776,W$113)+'СЕТ СН'!$I$11+СВЦЭМ!$D$10+'СЕТ СН'!$I$6-'СЕТ СН'!$I$23</f>
        <v>1324.33548483</v>
      </c>
      <c r="X127" s="36">
        <f>SUMIFS(СВЦЭМ!$D$33:$D$776,СВЦЭМ!$A$33:$A$776,$A127,СВЦЭМ!$B$33:$B$776,X$113)+'СЕТ СН'!$I$11+СВЦЭМ!$D$10+'СЕТ СН'!$I$6-'СЕТ СН'!$I$23</f>
        <v>1340.4858494600001</v>
      </c>
      <c r="Y127" s="36">
        <f>SUMIFS(СВЦЭМ!$D$33:$D$776,СВЦЭМ!$A$33:$A$776,$A127,СВЦЭМ!$B$33:$B$776,Y$113)+'СЕТ СН'!$I$11+СВЦЭМ!$D$10+'СЕТ СН'!$I$6-'СЕТ СН'!$I$23</f>
        <v>1344.6027132700001</v>
      </c>
    </row>
    <row r="128" spans="1:27" ht="15.75" x14ac:dyDescent="0.2">
      <c r="A128" s="35">
        <f t="shared" si="3"/>
        <v>43876</v>
      </c>
      <c r="B128" s="36">
        <f>SUMIFS(СВЦЭМ!$D$33:$D$776,СВЦЭМ!$A$33:$A$776,$A128,СВЦЭМ!$B$33:$B$776,B$113)+'СЕТ СН'!$I$11+СВЦЭМ!$D$10+'СЕТ СН'!$I$6-'СЕТ СН'!$I$23</f>
        <v>1257.4494731300001</v>
      </c>
      <c r="C128" s="36">
        <f>SUMIFS(СВЦЭМ!$D$33:$D$776,СВЦЭМ!$A$33:$A$776,$A128,СВЦЭМ!$B$33:$B$776,C$113)+'СЕТ СН'!$I$11+СВЦЭМ!$D$10+'СЕТ СН'!$I$6-'СЕТ СН'!$I$23</f>
        <v>1273.35668317</v>
      </c>
      <c r="D128" s="36">
        <f>SUMIFS(СВЦЭМ!$D$33:$D$776,СВЦЭМ!$A$33:$A$776,$A128,СВЦЭМ!$B$33:$B$776,D$113)+'СЕТ СН'!$I$11+СВЦЭМ!$D$10+'СЕТ СН'!$I$6-'СЕТ СН'!$I$23</f>
        <v>1296.8898955899999</v>
      </c>
      <c r="E128" s="36">
        <f>SUMIFS(СВЦЭМ!$D$33:$D$776,СВЦЭМ!$A$33:$A$776,$A128,СВЦЭМ!$B$33:$B$776,E$113)+'СЕТ СН'!$I$11+СВЦЭМ!$D$10+'СЕТ СН'!$I$6-'СЕТ СН'!$I$23</f>
        <v>1311.1009221100001</v>
      </c>
      <c r="F128" s="36">
        <f>SUMIFS(СВЦЭМ!$D$33:$D$776,СВЦЭМ!$A$33:$A$776,$A128,СВЦЭМ!$B$33:$B$776,F$113)+'СЕТ СН'!$I$11+СВЦЭМ!$D$10+'СЕТ СН'!$I$6-'СЕТ СН'!$I$23</f>
        <v>1310.5878895999999</v>
      </c>
      <c r="G128" s="36">
        <f>SUMIFS(СВЦЭМ!$D$33:$D$776,СВЦЭМ!$A$33:$A$776,$A128,СВЦЭМ!$B$33:$B$776,G$113)+'СЕТ СН'!$I$11+СВЦЭМ!$D$10+'СЕТ СН'!$I$6-'СЕТ СН'!$I$23</f>
        <v>1298.0282922900001</v>
      </c>
      <c r="H128" s="36">
        <f>SUMIFS(СВЦЭМ!$D$33:$D$776,СВЦЭМ!$A$33:$A$776,$A128,СВЦЭМ!$B$33:$B$776,H$113)+'СЕТ СН'!$I$11+СВЦЭМ!$D$10+'СЕТ СН'!$I$6-'СЕТ СН'!$I$23</f>
        <v>1292.3130325100001</v>
      </c>
      <c r="I128" s="36">
        <f>SUMIFS(СВЦЭМ!$D$33:$D$776,СВЦЭМ!$A$33:$A$776,$A128,СВЦЭМ!$B$33:$B$776,I$113)+'СЕТ СН'!$I$11+СВЦЭМ!$D$10+'СЕТ СН'!$I$6-'СЕТ СН'!$I$23</f>
        <v>1293.8791461600001</v>
      </c>
      <c r="J128" s="36">
        <f>SUMIFS(СВЦЭМ!$D$33:$D$776,СВЦЭМ!$A$33:$A$776,$A128,СВЦЭМ!$B$33:$B$776,J$113)+'СЕТ СН'!$I$11+СВЦЭМ!$D$10+'СЕТ СН'!$I$6-'СЕТ СН'!$I$23</f>
        <v>1312.6428322400002</v>
      </c>
      <c r="K128" s="36">
        <f>SUMIFS(СВЦЭМ!$D$33:$D$776,СВЦЭМ!$A$33:$A$776,$A128,СВЦЭМ!$B$33:$B$776,K$113)+'СЕТ СН'!$I$11+СВЦЭМ!$D$10+'СЕТ СН'!$I$6-'СЕТ СН'!$I$23</f>
        <v>1322.3225845900001</v>
      </c>
      <c r="L128" s="36">
        <f>SUMIFS(СВЦЭМ!$D$33:$D$776,СВЦЭМ!$A$33:$A$776,$A128,СВЦЭМ!$B$33:$B$776,L$113)+'СЕТ СН'!$I$11+СВЦЭМ!$D$10+'СЕТ СН'!$I$6-'СЕТ СН'!$I$23</f>
        <v>1328.52376048</v>
      </c>
      <c r="M128" s="36">
        <f>SUMIFS(СВЦЭМ!$D$33:$D$776,СВЦЭМ!$A$33:$A$776,$A128,СВЦЭМ!$B$33:$B$776,M$113)+'СЕТ СН'!$I$11+СВЦЭМ!$D$10+'СЕТ СН'!$I$6-'СЕТ СН'!$I$23</f>
        <v>1316.0952408100002</v>
      </c>
      <c r="N128" s="36">
        <f>SUMIFS(СВЦЭМ!$D$33:$D$776,СВЦЭМ!$A$33:$A$776,$A128,СВЦЭМ!$B$33:$B$776,N$113)+'СЕТ СН'!$I$11+СВЦЭМ!$D$10+'СЕТ СН'!$I$6-'СЕТ СН'!$I$23</f>
        <v>1312.4793128199999</v>
      </c>
      <c r="O128" s="36">
        <f>SUMIFS(СВЦЭМ!$D$33:$D$776,СВЦЭМ!$A$33:$A$776,$A128,СВЦЭМ!$B$33:$B$776,O$113)+'СЕТ СН'!$I$11+СВЦЭМ!$D$10+'СЕТ СН'!$I$6-'СЕТ СН'!$I$23</f>
        <v>1312.3087937099999</v>
      </c>
      <c r="P128" s="36">
        <f>SUMIFS(СВЦЭМ!$D$33:$D$776,СВЦЭМ!$A$33:$A$776,$A128,СВЦЭМ!$B$33:$B$776,P$113)+'СЕТ СН'!$I$11+СВЦЭМ!$D$10+'СЕТ СН'!$I$6-'СЕТ СН'!$I$23</f>
        <v>1301.0874750400001</v>
      </c>
      <c r="Q128" s="36">
        <f>SUMIFS(СВЦЭМ!$D$33:$D$776,СВЦЭМ!$A$33:$A$776,$A128,СВЦЭМ!$B$33:$B$776,Q$113)+'СЕТ СН'!$I$11+СВЦЭМ!$D$10+'СЕТ СН'!$I$6-'СЕТ СН'!$I$23</f>
        <v>1288.74311031</v>
      </c>
      <c r="R128" s="36">
        <f>SUMIFS(СВЦЭМ!$D$33:$D$776,СВЦЭМ!$A$33:$A$776,$A128,СВЦЭМ!$B$33:$B$776,R$113)+'СЕТ СН'!$I$11+СВЦЭМ!$D$10+'СЕТ СН'!$I$6-'СЕТ СН'!$I$23</f>
        <v>1294.96396213</v>
      </c>
      <c r="S128" s="36">
        <f>SUMIFS(СВЦЭМ!$D$33:$D$776,СВЦЭМ!$A$33:$A$776,$A128,СВЦЭМ!$B$33:$B$776,S$113)+'СЕТ СН'!$I$11+СВЦЭМ!$D$10+'СЕТ СН'!$I$6-'СЕТ СН'!$I$23</f>
        <v>1300.6642821400001</v>
      </c>
      <c r="T128" s="36">
        <f>SUMIFS(СВЦЭМ!$D$33:$D$776,СВЦЭМ!$A$33:$A$776,$A128,СВЦЭМ!$B$33:$B$776,T$113)+'СЕТ СН'!$I$11+СВЦЭМ!$D$10+'СЕТ СН'!$I$6-'СЕТ СН'!$I$23</f>
        <v>1315.22681457</v>
      </c>
      <c r="U128" s="36">
        <f>SUMIFS(СВЦЭМ!$D$33:$D$776,СВЦЭМ!$A$33:$A$776,$A128,СВЦЭМ!$B$33:$B$776,U$113)+'СЕТ СН'!$I$11+СВЦЭМ!$D$10+'СЕТ СН'!$I$6-'СЕТ СН'!$I$23</f>
        <v>1319.1603074</v>
      </c>
      <c r="V128" s="36">
        <f>SUMIFS(СВЦЭМ!$D$33:$D$776,СВЦЭМ!$A$33:$A$776,$A128,СВЦЭМ!$B$33:$B$776,V$113)+'СЕТ СН'!$I$11+СВЦЭМ!$D$10+'СЕТ СН'!$I$6-'СЕТ СН'!$I$23</f>
        <v>1303.7521303100002</v>
      </c>
      <c r="W128" s="36">
        <f>SUMIFS(СВЦЭМ!$D$33:$D$776,СВЦЭМ!$A$33:$A$776,$A128,СВЦЭМ!$B$33:$B$776,W$113)+'СЕТ СН'!$I$11+СВЦЭМ!$D$10+'СЕТ СН'!$I$6-'СЕТ СН'!$I$23</f>
        <v>1301.8455787900002</v>
      </c>
      <c r="X128" s="36">
        <f>SUMIFS(СВЦЭМ!$D$33:$D$776,СВЦЭМ!$A$33:$A$776,$A128,СВЦЭМ!$B$33:$B$776,X$113)+'СЕТ СН'!$I$11+СВЦЭМ!$D$10+'СЕТ СН'!$I$6-'СЕТ СН'!$I$23</f>
        <v>1295.90021596</v>
      </c>
      <c r="Y128" s="36">
        <f>SUMIFS(СВЦЭМ!$D$33:$D$776,СВЦЭМ!$A$33:$A$776,$A128,СВЦЭМ!$B$33:$B$776,Y$113)+'СЕТ СН'!$I$11+СВЦЭМ!$D$10+'СЕТ СН'!$I$6-'СЕТ СН'!$I$23</f>
        <v>1268.9308593300002</v>
      </c>
    </row>
    <row r="129" spans="1:26" ht="15.75" x14ac:dyDescent="0.2">
      <c r="A129" s="35">
        <f t="shared" si="3"/>
        <v>43877</v>
      </c>
      <c r="B129" s="36">
        <f>SUMIFS(СВЦЭМ!$D$33:$D$776,СВЦЭМ!$A$33:$A$776,$A129,СВЦЭМ!$B$33:$B$776,B$113)+'СЕТ СН'!$I$11+СВЦЭМ!$D$10+'СЕТ СН'!$I$6-'СЕТ СН'!$I$23</f>
        <v>1363.3812398700002</v>
      </c>
      <c r="C129" s="36">
        <f>SUMIFS(СВЦЭМ!$D$33:$D$776,СВЦЭМ!$A$33:$A$776,$A129,СВЦЭМ!$B$33:$B$776,C$113)+'СЕТ СН'!$I$11+СВЦЭМ!$D$10+'СЕТ СН'!$I$6-'СЕТ СН'!$I$23</f>
        <v>1393.0367017100002</v>
      </c>
      <c r="D129" s="36">
        <f>SUMIFS(СВЦЭМ!$D$33:$D$776,СВЦЭМ!$A$33:$A$776,$A129,СВЦЭМ!$B$33:$B$776,D$113)+'СЕТ СН'!$I$11+СВЦЭМ!$D$10+'СЕТ СН'!$I$6-'СЕТ СН'!$I$23</f>
        <v>1403.77720791</v>
      </c>
      <c r="E129" s="36">
        <f>SUMIFS(СВЦЭМ!$D$33:$D$776,СВЦЭМ!$A$33:$A$776,$A129,СВЦЭМ!$B$33:$B$776,E$113)+'СЕТ СН'!$I$11+СВЦЭМ!$D$10+'СЕТ СН'!$I$6-'СЕТ СН'!$I$23</f>
        <v>1412.3049462200001</v>
      </c>
      <c r="F129" s="36">
        <f>SUMIFS(СВЦЭМ!$D$33:$D$776,СВЦЭМ!$A$33:$A$776,$A129,СВЦЭМ!$B$33:$B$776,F$113)+'СЕТ СН'!$I$11+СВЦЭМ!$D$10+'СЕТ СН'!$I$6-'СЕТ СН'!$I$23</f>
        <v>1413.1327839</v>
      </c>
      <c r="G129" s="36">
        <f>SUMIFS(СВЦЭМ!$D$33:$D$776,СВЦЭМ!$A$33:$A$776,$A129,СВЦЭМ!$B$33:$B$776,G$113)+'СЕТ СН'!$I$11+СВЦЭМ!$D$10+'СЕТ СН'!$I$6-'СЕТ СН'!$I$23</f>
        <v>1402.9856207400001</v>
      </c>
      <c r="H129" s="36">
        <f>SUMIFS(СВЦЭМ!$D$33:$D$776,СВЦЭМ!$A$33:$A$776,$A129,СВЦЭМ!$B$33:$B$776,H$113)+'СЕТ СН'!$I$11+СВЦЭМ!$D$10+'СЕТ СН'!$I$6-'СЕТ СН'!$I$23</f>
        <v>1377.8318654200002</v>
      </c>
      <c r="I129" s="36">
        <f>SUMIFS(СВЦЭМ!$D$33:$D$776,СВЦЭМ!$A$33:$A$776,$A129,СВЦЭМ!$B$33:$B$776,I$113)+'СЕТ СН'!$I$11+СВЦЭМ!$D$10+'СЕТ СН'!$I$6-'СЕТ СН'!$I$23</f>
        <v>1351.02716809</v>
      </c>
      <c r="J129" s="36">
        <f>SUMIFS(СВЦЭМ!$D$33:$D$776,СВЦЭМ!$A$33:$A$776,$A129,СВЦЭМ!$B$33:$B$776,J$113)+'СЕТ СН'!$I$11+СВЦЭМ!$D$10+'СЕТ СН'!$I$6-'СЕТ СН'!$I$23</f>
        <v>1319.6988455000001</v>
      </c>
      <c r="K129" s="36">
        <f>SUMIFS(СВЦЭМ!$D$33:$D$776,СВЦЭМ!$A$33:$A$776,$A129,СВЦЭМ!$B$33:$B$776,K$113)+'СЕТ СН'!$I$11+СВЦЭМ!$D$10+'СЕТ СН'!$I$6-'СЕТ СН'!$I$23</f>
        <v>1298.7741731900001</v>
      </c>
      <c r="L129" s="36">
        <f>SUMIFS(СВЦЭМ!$D$33:$D$776,СВЦЭМ!$A$33:$A$776,$A129,СВЦЭМ!$B$33:$B$776,L$113)+'СЕТ СН'!$I$11+СВЦЭМ!$D$10+'СЕТ СН'!$I$6-'СЕТ СН'!$I$23</f>
        <v>1288.4637359000001</v>
      </c>
      <c r="M129" s="36">
        <f>SUMIFS(СВЦЭМ!$D$33:$D$776,СВЦЭМ!$A$33:$A$776,$A129,СВЦЭМ!$B$33:$B$776,M$113)+'СЕТ СН'!$I$11+СВЦЭМ!$D$10+'СЕТ СН'!$I$6-'СЕТ СН'!$I$23</f>
        <v>1297.0193923900001</v>
      </c>
      <c r="N129" s="36">
        <f>SUMIFS(СВЦЭМ!$D$33:$D$776,СВЦЭМ!$A$33:$A$776,$A129,СВЦЭМ!$B$33:$B$776,N$113)+'СЕТ СН'!$I$11+СВЦЭМ!$D$10+'СЕТ СН'!$I$6-'СЕТ СН'!$I$23</f>
        <v>1309.1996545900001</v>
      </c>
      <c r="O129" s="36">
        <f>SUMIFS(СВЦЭМ!$D$33:$D$776,СВЦЭМ!$A$33:$A$776,$A129,СВЦЭМ!$B$33:$B$776,O$113)+'СЕТ СН'!$I$11+СВЦЭМ!$D$10+'СЕТ СН'!$I$6-'СЕТ СН'!$I$23</f>
        <v>1320.4343796400001</v>
      </c>
      <c r="P129" s="36">
        <f>SUMIFS(СВЦЭМ!$D$33:$D$776,СВЦЭМ!$A$33:$A$776,$A129,СВЦЭМ!$B$33:$B$776,P$113)+'СЕТ СН'!$I$11+СВЦЭМ!$D$10+'СЕТ СН'!$I$6-'СЕТ СН'!$I$23</f>
        <v>1334.45699139</v>
      </c>
      <c r="Q129" s="36">
        <f>SUMIFS(СВЦЭМ!$D$33:$D$776,СВЦЭМ!$A$33:$A$776,$A129,СВЦЭМ!$B$33:$B$776,Q$113)+'СЕТ СН'!$I$11+СВЦЭМ!$D$10+'СЕТ СН'!$I$6-'СЕТ СН'!$I$23</f>
        <v>1341.5330832300001</v>
      </c>
      <c r="R129" s="36">
        <f>SUMIFS(СВЦЭМ!$D$33:$D$776,СВЦЭМ!$A$33:$A$776,$A129,СВЦЭМ!$B$33:$B$776,R$113)+'СЕТ СН'!$I$11+СВЦЭМ!$D$10+'СЕТ СН'!$I$6-'СЕТ СН'!$I$23</f>
        <v>1334.73011823</v>
      </c>
      <c r="S129" s="36">
        <f>SUMIFS(СВЦЭМ!$D$33:$D$776,СВЦЭМ!$A$33:$A$776,$A129,СВЦЭМ!$B$33:$B$776,S$113)+'СЕТ СН'!$I$11+СВЦЭМ!$D$10+'СЕТ СН'!$I$6-'СЕТ СН'!$I$23</f>
        <v>1325.5460824500001</v>
      </c>
      <c r="T129" s="36">
        <f>SUMIFS(СВЦЭМ!$D$33:$D$776,СВЦЭМ!$A$33:$A$776,$A129,СВЦЭМ!$B$33:$B$776,T$113)+'СЕТ СН'!$I$11+СВЦЭМ!$D$10+'СЕТ СН'!$I$6-'СЕТ СН'!$I$23</f>
        <v>1297.6748000000002</v>
      </c>
      <c r="U129" s="36">
        <f>SUMIFS(СВЦЭМ!$D$33:$D$776,СВЦЭМ!$A$33:$A$776,$A129,СВЦЭМ!$B$33:$B$776,U$113)+'СЕТ СН'!$I$11+СВЦЭМ!$D$10+'СЕТ СН'!$I$6-'СЕТ СН'!$I$23</f>
        <v>1299.14627277</v>
      </c>
      <c r="V129" s="36">
        <f>SUMIFS(СВЦЭМ!$D$33:$D$776,СВЦЭМ!$A$33:$A$776,$A129,СВЦЭМ!$B$33:$B$776,V$113)+'СЕТ СН'!$I$11+СВЦЭМ!$D$10+'СЕТ СН'!$I$6-'СЕТ СН'!$I$23</f>
        <v>1304.23503497</v>
      </c>
      <c r="W129" s="36">
        <f>SUMIFS(СВЦЭМ!$D$33:$D$776,СВЦЭМ!$A$33:$A$776,$A129,СВЦЭМ!$B$33:$B$776,W$113)+'СЕТ СН'!$I$11+СВЦЭМ!$D$10+'СЕТ СН'!$I$6-'СЕТ СН'!$I$23</f>
        <v>1321.9830016599999</v>
      </c>
      <c r="X129" s="36">
        <f>SUMIFS(СВЦЭМ!$D$33:$D$776,СВЦЭМ!$A$33:$A$776,$A129,СВЦЭМ!$B$33:$B$776,X$113)+'СЕТ СН'!$I$11+СВЦЭМ!$D$10+'СЕТ СН'!$I$6-'СЕТ СН'!$I$23</f>
        <v>1310.59365471</v>
      </c>
      <c r="Y129" s="36">
        <f>SUMIFS(СВЦЭМ!$D$33:$D$776,СВЦЭМ!$A$33:$A$776,$A129,СВЦЭМ!$B$33:$B$776,Y$113)+'СЕТ СН'!$I$11+СВЦЭМ!$D$10+'СЕТ СН'!$I$6-'СЕТ СН'!$I$23</f>
        <v>1332.6802033900001</v>
      </c>
    </row>
    <row r="130" spans="1:26" ht="15.75" x14ac:dyDescent="0.2">
      <c r="A130" s="35">
        <f t="shared" si="3"/>
        <v>43878</v>
      </c>
      <c r="B130" s="36">
        <f>SUMIFS(СВЦЭМ!$D$33:$D$776,СВЦЭМ!$A$33:$A$776,$A130,СВЦЭМ!$B$33:$B$776,B$113)+'СЕТ СН'!$I$11+СВЦЭМ!$D$10+'СЕТ СН'!$I$6-'СЕТ СН'!$I$23</f>
        <v>1357.5685752100001</v>
      </c>
      <c r="C130" s="36">
        <f>SUMIFS(СВЦЭМ!$D$33:$D$776,СВЦЭМ!$A$33:$A$776,$A130,СВЦЭМ!$B$33:$B$776,C$113)+'СЕТ СН'!$I$11+СВЦЭМ!$D$10+'СЕТ СН'!$I$6-'СЕТ СН'!$I$23</f>
        <v>1371.2099002800001</v>
      </c>
      <c r="D130" s="36">
        <f>SUMIFS(СВЦЭМ!$D$33:$D$776,СВЦЭМ!$A$33:$A$776,$A130,СВЦЭМ!$B$33:$B$776,D$113)+'СЕТ СН'!$I$11+СВЦЭМ!$D$10+'СЕТ СН'!$I$6-'СЕТ СН'!$I$23</f>
        <v>1384.3778248399999</v>
      </c>
      <c r="E130" s="36">
        <f>SUMIFS(СВЦЭМ!$D$33:$D$776,СВЦЭМ!$A$33:$A$776,$A130,СВЦЭМ!$B$33:$B$776,E$113)+'СЕТ СН'!$I$11+СВЦЭМ!$D$10+'СЕТ СН'!$I$6-'СЕТ СН'!$I$23</f>
        <v>1391.2529392700001</v>
      </c>
      <c r="F130" s="36">
        <f>SUMIFS(СВЦЭМ!$D$33:$D$776,СВЦЭМ!$A$33:$A$776,$A130,СВЦЭМ!$B$33:$B$776,F$113)+'СЕТ СН'!$I$11+СВЦЭМ!$D$10+'СЕТ СН'!$I$6-'СЕТ СН'!$I$23</f>
        <v>1389.2537691900002</v>
      </c>
      <c r="G130" s="36">
        <f>SUMIFS(СВЦЭМ!$D$33:$D$776,СВЦЭМ!$A$33:$A$776,$A130,СВЦЭМ!$B$33:$B$776,G$113)+'СЕТ СН'!$I$11+СВЦЭМ!$D$10+'СЕТ СН'!$I$6-'СЕТ СН'!$I$23</f>
        <v>1373.7948083900001</v>
      </c>
      <c r="H130" s="36">
        <f>SUMIFS(СВЦЭМ!$D$33:$D$776,СВЦЭМ!$A$33:$A$776,$A130,СВЦЭМ!$B$33:$B$776,H$113)+'СЕТ СН'!$I$11+СВЦЭМ!$D$10+'СЕТ СН'!$I$6-'СЕТ СН'!$I$23</f>
        <v>1340.09757734</v>
      </c>
      <c r="I130" s="36">
        <f>SUMIFS(СВЦЭМ!$D$33:$D$776,СВЦЭМ!$A$33:$A$776,$A130,СВЦЭМ!$B$33:$B$776,I$113)+'СЕТ СН'!$I$11+СВЦЭМ!$D$10+'СЕТ СН'!$I$6-'СЕТ СН'!$I$23</f>
        <v>1313.07767027</v>
      </c>
      <c r="J130" s="36">
        <f>SUMIFS(СВЦЭМ!$D$33:$D$776,СВЦЭМ!$A$33:$A$776,$A130,СВЦЭМ!$B$33:$B$776,J$113)+'СЕТ СН'!$I$11+СВЦЭМ!$D$10+'СЕТ СН'!$I$6-'СЕТ СН'!$I$23</f>
        <v>1337.0932895000001</v>
      </c>
      <c r="K130" s="36">
        <f>SUMIFS(СВЦЭМ!$D$33:$D$776,СВЦЭМ!$A$33:$A$776,$A130,СВЦЭМ!$B$33:$B$776,K$113)+'СЕТ СН'!$I$11+СВЦЭМ!$D$10+'СЕТ СН'!$I$6-'СЕТ СН'!$I$23</f>
        <v>1310.5490814100001</v>
      </c>
      <c r="L130" s="36">
        <f>SUMIFS(СВЦЭМ!$D$33:$D$776,СВЦЭМ!$A$33:$A$776,$A130,СВЦЭМ!$B$33:$B$776,L$113)+'СЕТ СН'!$I$11+СВЦЭМ!$D$10+'СЕТ СН'!$I$6-'СЕТ СН'!$I$23</f>
        <v>1304.1481957999999</v>
      </c>
      <c r="M130" s="36">
        <f>SUMIFS(СВЦЭМ!$D$33:$D$776,СВЦЭМ!$A$33:$A$776,$A130,СВЦЭМ!$B$33:$B$776,M$113)+'СЕТ СН'!$I$11+СВЦЭМ!$D$10+'СЕТ СН'!$I$6-'СЕТ СН'!$I$23</f>
        <v>1315.2547734700001</v>
      </c>
      <c r="N130" s="36">
        <f>SUMIFS(СВЦЭМ!$D$33:$D$776,СВЦЭМ!$A$33:$A$776,$A130,СВЦЭМ!$B$33:$B$776,N$113)+'СЕТ СН'!$I$11+СВЦЭМ!$D$10+'СЕТ СН'!$I$6-'СЕТ СН'!$I$23</f>
        <v>1330.0675861899999</v>
      </c>
      <c r="O130" s="36">
        <f>SUMIFS(СВЦЭМ!$D$33:$D$776,СВЦЭМ!$A$33:$A$776,$A130,СВЦЭМ!$B$33:$B$776,O$113)+'СЕТ СН'!$I$11+СВЦЭМ!$D$10+'СЕТ СН'!$I$6-'СЕТ СН'!$I$23</f>
        <v>1338.3199480799999</v>
      </c>
      <c r="P130" s="36">
        <f>SUMIFS(СВЦЭМ!$D$33:$D$776,СВЦЭМ!$A$33:$A$776,$A130,СВЦЭМ!$B$33:$B$776,P$113)+'СЕТ СН'!$I$11+СВЦЭМ!$D$10+'СЕТ СН'!$I$6-'СЕТ СН'!$I$23</f>
        <v>1356.3624277200001</v>
      </c>
      <c r="Q130" s="36">
        <f>SUMIFS(СВЦЭМ!$D$33:$D$776,СВЦЭМ!$A$33:$A$776,$A130,СВЦЭМ!$B$33:$B$776,Q$113)+'СЕТ СН'!$I$11+СВЦЭМ!$D$10+'СЕТ СН'!$I$6-'СЕТ СН'!$I$23</f>
        <v>1374.59253345</v>
      </c>
      <c r="R130" s="36">
        <f>SUMIFS(СВЦЭМ!$D$33:$D$776,СВЦЭМ!$A$33:$A$776,$A130,СВЦЭМ!$B$33:$B$776,R$113)+'СЕТ СН'!$I$11+СВЦЭМ!$D$10+'СЕТ СН'!$I$6-'СЕТ СН'!$I$23</f>
        <v>1372.52521987</v>
      </c>
      <c r="S130" s="36">
        <f>SUMIFS(СВЦЭМ!$D$33:$D$776,СВЦЭМ!$A$33:$A$776,$A130,СВЦЭМ!$B$33:$B$776,S$113)+'СЕТ СН'!$I$11+СВЦЭМ!$D$10+'СЕТ СН'!$I$6-'СЕТ СН'!$I$23</f>
        <v>1355.3421556200001</v>
      </c>
      <c r="T130" s="36">
        <f>SUMIFS(СВЦЭМ!$D$33:$D$776,СВЦЭМ!$A$33:$A$776,$A130,СВЦЭМ!$B$33:$B$776,T$113)+'СЕТ СН'!$I$11+СВЦЭМ!$D$10+'СЕТ СН'!$I$6-'СЕТ СН'!$I$23</f>
        <v>1318.31772245</v>
      </c>
      <c r="U130" s="36">
        <f>SUMIFS(СВЦЭМ!$D$33:$D$776,СВЦЭМ!$A$33:$A$776,$A130,СВЦЭМ!$B$33:$B$776,U$113)+'СЕТ СН'!$I$11+СВЦЭМ!$D$10+'СЕТ СН'!$I$6-'СЕТ СН'!$I$23</f>
        <v>1306.3218201899999</v>
      </c>
      <c r="V130" s="36">
        <f>SUMIFS(СВЦЭМ!$D$33:$D$776,СВЦЭМ!$A$33:$A$776,$A130,СВЦЭМ!$B$33:$B$776,V$113)+'СЕТ СН'!$I$11+СВЦЭМ!$D$10+'СЕТ СН'!$I$6-'СЕТ СН'!$I$23</f>
        <v>1310.4040294400002</v>
      </c>
      <c r="W130" s="36">
        <f>SUMIFS(СВЦЭМ!$D$33:$D$776,СВЦЭМ!$A$33:$A$776,$A130,СВЦЭМ!$B$33:$B$776,W$113)+'СЕТ СН'!$I$11+СВЦЭМ!$D$10+'СЕТ СН'!$I$6-'СЕТ СН'!$I$23</f>
        <v>1332.2646452399999</v>
      </c>
      <c r="X130" s="36">
        <f>SUMIFS(СВЦЭМ!$D$33:$D$776,СВЦЭМ!$A$33:$A$776,$A130,СВЦЭМ!$B$33:$B$776,X$113)+'СЕТ СН'!$I$11+СВЦЭМ!$D$10+'СЕТ СН'!$I$6-'СЕТ СН'!$I$23</f>
        <v>1342.8116031100001</v>
      </c>
      <c r="Y130" s="36">
        <f>SUMIFS(СВЦЭМ!$D$33:$D$776,СВЦЭМ!$A$33:$A$776,$A130,СВЦЭМ!$B$33:$B$776,Y$113)+'СЕТ СН'!$I$11+СВЦЭМ!$D$10+'СЕТ СН'!$I$6-'СЕТ СН'!$I$23</f>
        <v>1378.0096828800001</v>
      </c>
    </row>
    <row r="131" spans="1:26" ht="15.75" x14ac:dyDescent="0.2">
      <c r="A131" s="35">
        <f t="shared" si="3"/>
        <v>43879</v>
      </c>
      <c r="B131" s="36">
        <f>SUMIFS(СВЦЭМ!$D$33:$D$776,СВЦЭМ!$A$33:$A$776,$A131,СВЦЭМ!$B$33:$B$776,B$113)+'СЕТ СН'!$I$11+СВЦЭМ!$D$10+'СЕТ СН'!$I$6-'СЕТ СН'!$I$23</f>
        <v>1335.69207594</v>
      </c>
      <c r="C131" s="36">
        <f>SUMIFS(СВЦЭМ!$D$33:$D$776,СВЦЭМ!$A$33:$A$776,$A131,СВЦЭМ!$B$33:$B$776,C$113)+'СЕТ СН'!$I$11+СВЦЭМ!$D$10+'СЕТ СН'!$I$6-'СЕТ СН'!$I$23</f>
        <v>1366.4765815700002</v>
      </c>
      <c r="D131" s="36">
        <f>SUMIFS(СВЦЭМ!$D$33:$D$776,СВЦЭМ!$A$33:$A$776,$A131,СВЦЭМ!$B$33:$B$776,D$113)+'СЕТ СН'!$I$11+СВЦЭМ!$D$10+'СЕТ СН'!$I$6-'СЕТ СН'!$I$23</f>
        <v>1374.4988595100001</v>
      </c>
      <c r="E131" s="36">
        <f>SUMIFS(СВЦЭМ!$D$33:$D$776,СВЦЭМ!$A$33:$A$776,$A131,СВЦЭМ!$B$33:$B$776,E$113)+'СЕТ СН'!$I$11+СВЦЭМ!$D$10+'СЕТ СН'!$I$6-'СЕТ СН'!$I$23</f>
        <v>1381.6290455400001</v>
      </c>
      <c r="F131" s="36">
        <f>SUMIFS(СВЦЭМ!$D$33:$D$776,СВЦЭМ!$A$33:$A$776,$A131,СВЦЭМ!$B$33:$B$776,F$113)+'СЕТ СН'!$I$11+СВЦЭМ!$D$10+'СЕТ СН'!$I$6-'СЕТ СН'!$I$23</f>
        <v>1373.5620329200001</v>
      </c>
      <c r="G131" s="36">
        <f>SUMIFS(СВЦЭМ!$D$33:$D$776,СВЦЭМ!$A$33:$A$776,$A131,СВЦЭМ!$B$33:$B$776,G$113)+'СЕТ СН'!$I$11+СВЦЭМ!$D$10+'СЕТ СН'!$I$6-'СЕТ СН'!$I$23</f>
        <v>1360.4968190300001</v>
      </c>
      <c r="H131" s="36">
        <f>SUMIFS(СВЦЭМ!$D$33:$D$776,СВЦЭМ!$A$33:$A$776,$A131,СВЦЭМ!$B$33:$B$776,H$113)+'СЕТ СН'!$I$11+СВЦЭМ!$D$10+'СЕТ СН'!$I$6-'СЕТ СН'!$I$23</f>
        <v>1332.19191189</v>
      </c>
      <c r="I131" s="36">
        <f>SUMIFS(СВЦЭМ!$D$33:$D$776,СВЦЭМ!$A$33:$A$776,$A131,СВЦЭМ!$B$33:$B$776,I$113)+'СЕТ СН'!$I$11+СВЦЭМ!$D$10+'СЕТ СН'!$I$6-'СЕТ СН'!$I$23</f>
        <v>1303.6058489900001</v>
      </c>
      <c r="J131" s="36">
        <f>SUMIFS(СВЦЭМ!$D$33:$D$776,СВЦЭМ!$A$33:$A$776,$A131,СВЦЭМ!$B$33:$B$776,J$113)+'СЕТ СН'!$I$11+СВЦЭМ!$D$10+'СЕТ СН'!$I$6-'СЕТ СН'!$I$23</f>
        <v>1298.65122776</v>
      </c>
      <c r="K131" s="36">
        <f>SUMIFS(СВЦЭМ!$D$33:$D$776,СВЦЭМ!$A$33:$A$776,$A131,СВЦЭМ!$B$33:$B$776,K$113)+'СЕТ СН'!$I$11+СВЦЭМ!$D$10+'СЕТ СН'!$I$6-'СЕТ СН'!$I$23</f>
        <v>1299.5066842900001</v>
      </c>
      <c r="L131" s="36">
        <f>SUMIFS(СВЦЭМ!$D$33:$D$776,СВЦЭМ!$A$33:$A$776,$A131,СВЦЭМ!$B$33:$B$776,L$113)+'СЕТ СН'!$I$11+СВЦЭМ!$D$10+'СЕТ СН'!$I$6-'СЕТ СН'!$I$23</f>
        <v>1299.72329524</v>
      </c>
      <c r="M131" s="36">
        <f>SUMIFS(СВЦЭМ!$D$33:$D$776,СВЦЭМ!$A$33:$A$776,$A131,СВЦЭМ!$B$33:$B$776,M$113)+'СЕТ СН'!$I$11+СВЦЭМ!$D$10+'СЕТ СН'!$I$6-'СЕТ СН'!$I$23</f>
        <v>1315.1712155300002</v>
      </c>
      <c r="N131" s="36">
        <f>SUMIFS(СВЦЭМ!$D$33:$D$776,СВЦЭМ!$A$33:$A$776,$A131,СВЦЭМ!$B$33:$B$776,N$113)+'СЕТ СН'!$I$11+СВЦЭМ!$D$10+'СЕТ СН'!$I$6-'СЕТ СН'!$I$23</f>
        <v>1346.10915578</v>
      </c>
      <c r="O131" s="36">
        <f>SUMIFS(СВЦЭМ!$D$33:$D$776,СВЦЭМ!$A$33:$A$776,$A131,СВЦЭМ!$B$33:$B$776,O$113)+'СЕТ СН'!$I$11+СВЦЭМ!$D$10+'СЕТ СН'!$I$6-'СЕТ СН'!$I$23</f>
        <v>1384.7888679299999</v>
      </c>
      <c r="P131" s="36">
        <f>SUMIFS(СВЦЭМ!$D$33:$D$776,СВЦЭМ!$A$33:$A$776,$A131,СВЦЭМ!$B$33:$B$776,P$113)+'СЕТ СН'!$I$11+СВЦЭМ!$D$10+'СЕТ СН'!$I$6-'СЕТ СН'!$I$23</f>
        <v>1400.6742338399999</v>
      </c>
      <c r="Q131" s="36">
        <f>SUMIFS(СВЦЭМ!$D$33:$D$776,СВЦЭМ!$A$33:$A$776,$A131,СВЦЭМ!$B$33:$B$776,Q$113)+'СЕТ СН'!$I$11+СВЦЭМ!$D$10+'СЕТ СН'!$I$6-'СЕТ СН'!$I$23</f>
        <v>1409.62711085</v>
      </c>
      <c r="R131" s="36">
        <f>SUMIFS(СВЦЭМ!$D$33:$D$776,СВЦЭМ!$A$33:$A$776,$A131,СВЦЭМ!$B$33:$B$776,R$113)+'СЕТ СН'!$I$11+СВЦЭМ!$D$10+'СЕТ СН'!$I$6-'СЕТ СН'!$I$23</f>
        <v>1404.8809641600001</v>
      </c>
      <c r="S131" s="36">
        <f>SUMIFS(СВЦЭМ!$D$33:$D$776,СВЦЭМ!$A$33:$A$776,$A131,СВЦЭМ!$B$33:$B$776,S$113)+'СЕТ СН'!$I$11+СВЦЭМ!$D$10+'СЕТ СН'!$I$6-'СЕТ СН'!$I$23</f>
        <v>1389.0842586100002</v>
      </c>
      <c r="T131" s="36">
        <f>SUMIFS(СВЦЭМ!$D$33:$D$776,СВЦЭМ!$A$33:$A$776,$A131,СВЦЭМ!$B$33:$B$776,T$113)+'СЕТ СН'!$I$11+СВЦЭМ!$D$10+'СЕТ СН'!$I$6-'СЕТ СН'!$I$23</f>
        <v>1354.2109903999999</v>
      </c>
      <c r="U131" s="36">
        <f>SUMIFS(СВЦЭМ!$D$33:$D$776,СВЦЭМ!$A$33:$A$776,$A131,СВЦЭМ!$B$33:$B$776,U$113)+'СЕТ СН'!$I$11+СВЦЭМ!$D$10+'СЕТ СН'!$I$6-'СЕТ СН'!$I$23</f>
        <v>1341.9168103000002</v>
      </c>
      <c r="V131" s="36">
        <f>SUMIFS(СВЦЭМ!$D$33:$D$776,СВЦЭМ!$A$33:$A$776,$A131,СВЦЭМ!$B$33:$B$776,V$113)+'СЕТ СН'!$I$11+СВЦЭМ!$D$10+'СЕТ СН'!$I$6-'СЕТ СН'!$I$23</f>
        <v>1332.9928349500001</v>
      </c>
      <c r="W131" s="36">
        <f>SUMIFS(СВЦЭМ!$D$33:$D$776,СВЦЭМ!$A$33:$A$776,$A131,СВЦЭМ!$B$33:$B$776,W$113)+'СЕТ СН'!$I$11+СВЦЭМ!$D$10+'СЕТ СН'!$I$6-'СЕТ СН'!$I$23</f>
        <v>1344.5857491800002</v>
      </c>
      <c r="X131" s="36">
        <f>SUMIFS(СВЦЭМ!$D$33:$D$776,СВЦЭМ!$A$33:$A$776,$A131,СВЦЭМ!$B$33:$B$776,X$113)+'СЕТ СН'!$I$11+СВЦЭМ!$D$10+'СЕТ СН'!$I$6-'СЕТ СН'!$I$23</f>
        <v>1342.8870509100002</v>
      </c>
      <c r="Y131" s="36">
        <f>SUMIFS(СВЦЭМ!$D$33:$D$776,СВЦЭМ!$A$33:$A$776,$A131,СВЦЭМ!$B$33:$B$776,Y$113)+'СЕТ СН'!$I$11+СВЦЭМ!$D$10+'СЕТ СН'!$I$6-'СЕТ СН'!$I$23</f>
        <v>1368.5021455000001</v>
      </c>
    </row>
    <row r="132" spans="1:26" ht="15.75" x14ac:dyDescent="0.2">
      <c r="A132" s="35">
        <f t="shared" si="3"/>
        <v>43880</v>
      </c>
      <c r="B132" s="36">
        <f>SUMIFS(СВЦЭМ!$D$33:$D$776,СВЦЭМ!$A$33:$A$776,$A132,СВЦЭМ!$B$33:$B$776,B$113)+'СЕТ СН'!$I$11+СВЦЭМ!$D$10+'СЕТ СН'!$I$6-'СЕТ СН'!$I$23</f>
        <v>1390.0573646299999</v>
      </c>
      <c r="C132" s="36">
        <f>SUMIFS(СВЦЭМ!$D$33:$D$776,СВЦЭМ!$A$33:$A$776,$A132,СВЦЭМ!$B$33:$B$776,C$113)+'СЕТ СН'!$I$11+СВЦЭМ!$D$10+'СЕТ СН'!$I$6-'СЕТ СН'!$I$23</f>
        <v>1392.44913765</v>
      </c>
      <c r="D132" s="36">
        <f>SUMIFS(СВЦЭМ!$D$33:$D$776,СВЦЭМ!$A$33:$A$776,$A132,СВЦЭМ!$B$33:$B$776,D$113)+'СЕТ СН'!$I$11+СВЦЭМ!$D$10+'СЕТ СН'!$I$6-'СЕТ СН'!$I$23</f>
        <v>1408.4413035500002</v>
      </c>
      <c r="E132" s="36">
        <f>SUMIFS(СВЦЭМ!$D$33:$D$776,СВЦЭМ!$A$33:$A$776,$A132,СВЦЭМ!$B$33:$B$776,E$113)+'СЕТ СН'!$I$11+СВЦЭМ!$D$10+'СЕТ СН'!$I$6-'СЕТ СН'!$I$23</f>
        <v>1415.0129582700001</v>
      </c>
      <c r="F132" s="36">
        <f>SUMIFS(СВЦЭМ!$D$33:$D$776,СВЦЭМ!$A$33:$A$776,$A132,СВЦЭМ!$B$33:$B$776,F$113)+'СЕТ СН'!$I$11+СВЦЭМ!$D$10+'СЕТ СН'!$I$6-'СЕТ СН'!$I$23</f>
        <v>1407.83417753</v>
      </c>
      <c r="G132" s="36">
        <f>SUMIFS(СВЦЭМ!$D$33:$D$776,СВЦЭМ!$A$33:$A$776,$A132,СВЦЭМ!$B$33:$B$776,G$113)+'СЕТ СН'!$I$11+СВЦЭМ!$D$10+'СЕТ СН'!$I$6-'СЕТ СН'!$I$23</f>
        <v>1401.8289482300002</v>
      </c>
      <c r="H132" s="36">
        <f>SUMIFS(СВЦЭМ!$D$33:$D$776,СВЦЭМ!$A$33:$A$776,$A132,СВЦЭМ!$B$33:$B$776,H$113)+'СЕТ СН'!$I$11+СВЦЭМ!$D$10+'СЕТ СН'!$I$6-'СЕТ СН'!$I$23</f>
        <v>1372.68670969</v>
      </c>
      <c r="I132" s="36">
        <f>SUMIFS(СВЦЭМ!$D$33:$D$776,СВЦЭМ!$A$33:$A$776,$A132,СВЦЭМ!$B$33:$B$776,I$113)+'СЕТ СН'!$I$11+СВЦЭМ!$D$10+'СЕТ СН'!$I$6-'СЕТ СН'!$I$23</f>
        <v>1341.5647835200002</v>
      </c>
      <c r="J132" s="36">
        <f>SUMIFS(СВЦЭМ!$D$33:$D$776,СВЦЭМ!$A$33:$A$776,$A132,СВЦЭМ!$B$33:$B$776,J$113)+'СЕТ СН'!$I$11+СВЦЭМ!$D$10+'СЕТ СН'!$I$6-'СЕТ СН'!$I$23</f>
        <v>1314.5009587100001</v>
      </c>
      <c r="K132" s="36">
        <f>SUMIFS(СВЦЭМ!$D$33:$D$776,СВЦЭМ!$A$33:$A$776,$A132,СВЦЭМ!$B$33:$B$776,K$113)+'СЕТ СН'!$I$11+СВЦЭМ!$D$10+'СЕТ СН'!$I$6-'СЕТ СН'!$I$23</f>
        <v>1294.2276212300001</v>
      </c>
      <c r="L132" s="36">
        <f>SUMIFS(СВЦЭМ!$D$33:$D$776,СВЦЭМ!$A$33:$A$776,$A132,СВЦЭМ!$B$33:$B$776,L$113)+'СЕТ СН'!$I$11+СВЦЭМ!$D$10+'СЕТ СН'!$I$6-'СЕТ СН'!$I$23</f>
        <v>1294.9144698700002</v>
      </c>
      <c r="M132" s="36">
        <f>SUMIFS(СВЦЭМ!$D$33:$D$776,СВЦЭМ!$A$33:$A$776,$A132,СВЦЭМ!$B$33:$B$776,M$113)+'СЕТ СН'!$I$11+СВЦЭМ!$D$10+'СЕТ СН'!$I$6-'СЕТ СН'!$I$23</f>
        <v>1302.7935812000001</v>
      </c>
      <c r="N132" s="36">
        <f>SUMIFS(СВЦЭМ!$D$33:$D$776,СВЦЭМ!$A$33:$A$776,$A132,СВЦЭМ!$B$33:$B$776,N$113)+'СЕТ СН'!$I$11+СВЦЭМ!$D$10+'СЕТ СН'!$I$6-'СЕТ СН'!$I$23</f>
        <v>1321.9308014600001</v>
      </c>
      <c r="O132" s="36">
        <f>SUMIFS(СВЦЭМ!$D$33:$D$776,СВЦЭМ!$A$33:$A$776,$A132,СВЦЭМ!$B$33:$B$776,O$113)+'СЕТ СН'!$I$11+СВЦЭМ!$D$10+'СЕТ СН'!$I$6-'СЕТ СН'!$I$23</f>
        <v>1342.3902087199999</v>
      </c>
      <c r="P132" s="36">
        <f>SUMIFS(СВЦЭМ!$D$33:$D$776,СВЦЭМ!$A$33:$A$776,$A132,СВЦЭМ!$B$33:$B$776,P$113)+'СЕТ СН'!$I$11+СВЦЭМ!$D$10+'СЕТ СН'!$I$6-'СЕТ СН'!$I$23</f>
        <v>1359.77795569</v>
      </c>
      <c r="Q132" s="36">
        <f>SUMIFS(СВЦЭМ!$D$33:$D$776,СВЦЭМ!$A$33:$A$776,$A132,СВЦЭМ!$B$33:$B$776,Q$113)+'СЕТ СН'!$I$11+СВЦЭМ!$D$10+'СЕТ СН'!$I$6-'СЕТ СН'!$I$23</f>
        <v>1364.5582880900001</v>
      </c>
      <c r="R132" s="36">
        <f>SUMIFS(СВЦЭМ!$D$33:$D$776,СВЦЭМ!$A$33:$A$776,$A132,СВЦЭМ!$B$33:$B$776,R$113)+'СЕТ СН'!$I$11+СВЦЭМ!$D$10+'СЕТ СН'!$I$6-'СЕТ СН'!$I$23</f>
        <v>1358.4273917200001</v>
      </c>
      <c r="S132" s="36">
        <f>SUMIFS(СВЦЭМ!$D$33:$D$776,СВЦЭМ!$A$33:$A$776,$A132,СВЦЭМ!$B$33:$B$776,S$113)+'СЕТ СН'!$I$11+СВЦЭМ!$D$10+'СЕТ СН'!$I$6-'СЕТ СН'!$I$23</f>
        <v>1334.6265068100001</v>
      </c>
      <c r="T132" s="36">
        <f>SUMIFS(СВЦЭМ!$D$33:$D$776,СВЦЭМ!$A$33:$A$776,$A132,СВЦЭМ!$B$33:$B$776,T$113)+'СЕТ СН'!$I$11+СВЦЭМ!$D$10+'СЕТ СН'!$I$6-'СЕТ СН'!$I$23</f>
        <v>1301.4642026000001</v>
      </c>
      <c r="U132" s="36">
        <f>SUMIFS(СВЦЭМ!$D$33:$D$776,СВЦЭМ!$A$33:$A$776,$A132,СВЦЭМ!$B$33:$B$776,U$113)+'СЕТ СН'!$I$11+СВЦЭМ!$D$10+'СЕТ СН'!$I$6-'СЕТ СН'!$I$23</f>
        <v>1295.12604003</v>
      </c>
      <c r="V132" s="36">
        <f>SUMIFS(СВЦЭМ!$D$33:$D$776,СВЦЭМ!$A$33:$A$776,$A132,СВЦЭМ!$B$33:$B$776,V$113)+'СЕТ СН'!$I$11+СВЦЭМ!$D$10+'СЕТ СН'!$I$6-'СЕТ СН'!$I$23</f>
        <v>1312.87337215</v>
      </c>
      <c r="W132" s="36">
        <f>SUMIFS(СВЦЭМ!$D$33:$D$776,СВЦЭМ!$A$33:$A$776,$A132,СВЦЭМ!$B$33:$B$776,W$113)+'СЕТ СН'!$I$11+СВЦЭМ!$D$10+'СЕТ СН'!$I$6-'СЕТ СН'!$I$23</f>
        <v>1305.33102553</v>
      </c>
      <c r="X132" s="36">
        <f>SUMIFS(СВЦЭМ!$D$33:$D$776,СВЦЭМ!$A$33:$A$776,$A132,СВЦЭМ!$B$33:$B$776,X$113)+'СЕТ СН'!$I$11+СВЦЭМ!$D$10+'СЕТ СН'!$I$6-'СЕТ СН'!$I$23</f>
        <v>1306.9350926500001</v>
      </c>
      <c r="Y132" s="36">
        <f>SUMIFS(СВЦЭМ!$D$33:$D$776,СВЦЭМ!$A$33:$A$776,$A132,СВЦЭМ!$B$33:$B$776,Y$113)+'СЕТ СН'!$I$11+СВЦЭМ!$D$10+'СЕТ СН'!$I$6-'СЕТ СН'!$I$23</f>
        <v>1344.3516681599999</v>
      </c>
    </row>
    <row r="133" spans="1:26" ht="15.75" x14ac:dyDescent="0.2">
      <c r="A133" s="35">
        <f t="shared" si="3"/>
        <v>43881</v>
      </c>
      <c r="B133" s="36">
        <f>SUMIFS(СВЦЭМ!$D$33:$D$776,СВЦЭМ!$A$33:$A$776,$A133,СВЦЭМ!$B$33:$B$776,B$113)+'СЕТ СН'!$I$11+СВЦЭМ!$D$10+'СЕТ СН'!$I$6-'СЕТ СН'!$I$23</f>
        <v>1347.45977915</v>
      </c>
      <c r="C133" s="36">
        <f>SUMIFS(СВЦЭМ!$D$33:$D$776,СВЦЭМ!$A$33:$A$776,$A133,СВЦЭМ!$B$33:$B$776,C$113)+'СЕТ СН'!$I$11+СВЦЭМ!$D$10+'СЕТ СН'!$I$6-'СЕТ СН'!$I$23</f>
        <v>1355.4479757399999</v>
      </c>
      <c r="D133" s="36">
        <f>SUMIFS(СВЦЭМ!$D$33:$D$776,СВЦЭМ!$A$33:$A$776,$A133,СВЦЭМ!$B$33:$B$776,D$113)+'СЕТ СН'!$I$11+СВЦЭМ!$D$10+'СЕТ СН'!$I$6-'СЕТ СН'!$I$23</f>
        <v>1367.8610165099999</v>
      </c>
      <c r="E133" s="36">
        <f>SUMIFS(СВЦЭМ!$D$33:$D$776,СВЦЭМ!$A$33:$A$776,$A133,СВЦЭМ!$B$33:$B$776,E$113)+'СЕТ СН'!$I$11+СВЦЭМ!$D$10+'СЕТ СН'!$I$6-'СЕТ СН'!$I$23</f>
        <v>1384.2723910899999</v>
      </c>
      <c r="F133" s="36">
        <f>SUMIFS(СВЦЭМ!$D$33:$D$776,СВЦЭМ!$A$33:$A$776,$A133,СВЦЭМ!$B$33:$B$776,F$113)+'СЕТ СН'!$I$11+СВЦЭМ!$D$10+'СЕТ СН'!$I$6-'СЕТ СН'!$I$23</f>
        <v>1387.5025488400001</v>
      </c>
      <c r="G133" s="36">
        <f>SUMIFS(СВЦЭМ!$D$33:$D$776,СВЦЭМ!$A$33:$A$776,$A133,СВЦЭМ!$B$33:$B$776,G$113)+'СЕТ СН'!$I$11+СВЦЭМ!$D$10+'СЕТ СН'!$I$6-'СЕТ СН'!$I$23</f>
        <v>1379.04743594</v>
      </c>
      <c r="H133" s="36">
        <f>SUMIFS(СВЦЭМ!$D$33:$D$776,СВЦЭМ!$A$33:$A$776,$A133,СВЦЭМ!$B$33:$B$776,H$113)+'СЕТ СН'!$I$11+СВЦЭМ!$D$10+'СЕТ СН'!$I$6-'СЕТ СН'!$I$23</f>
        <v>1351.2789130599999</v>
      </c>
      <c r="I133" s="36">
        <f>SUMIFS(СВЦЭМ!$D$33:$D$776,СВЦЭМ!$A$33:$A$776,$A133,СВЦЭМ!$B$33:$B$776,I$113)+'СЕТ СН'!$I$11+СВЦЭМ!$D$10+'СЕТ СН'!$I$6-'СЕТ СН'!$I$23</f>
        <v>1318.39702278</v>
      </c>
      <c r="J133" s="36">
        <f>SUMIFS(СВЦЭМ!$D$33:$D$776,СВЦЭМ!$A$33:$A$776,$A133,СВЦЭМ!$B$33:$B$776,J$113)+'СЕТ СН'!$I$11+СВЦЭМ!$D$10+'СЕТ СН'!$I$6-'СЕТ СН'!$I$23</f>
        <v>1283.89938944</v>
      </c>
      <c r="K133" s="36">
        <f>SUMIFS(СВЦЭМ!$D$33:$D$776,СВЦЭМ!$A$33:$A$776,$A133,СВЦЭМ!$B$33:$B$776,K$113)+'СЕТ СН'!$I$11+СВЦЭМ!$D$10+'СЕТ СН'!$I$6-'СЕТ СН'!$I$23</f>
        <v>1268.9632580900002</v>
      </c>
      <c r="L133" s="36">
        <f>SUMIFS(СВЦЭМ!$D$33:$D$776,СВЦЭМ!$A$33:$A$776,$A133,СВЦЭМ!$B$33:$B$776,L$113)+'СЕТ СН'!$I$11+СВЦЭМ!$D$10+'СЕТ СН'!$I$6-'СЕТ СН'!$I$23</f>
        <v>1270.16559626</v>
      </c>
      <c r="M133" s="36">
        <f>SUMIFS(СВЦЭМ!$D$33:$D$776,СВЦЭМ!$A$33:$A$776,$A133,СВЦЭМ!$B$33:$B$776,M$113)+'СЕТ СН'!$I$11+СВЦЭМ!$D$10+'СЕТ СН'!$I$6-'СЕТ СН'!$I$23</f>
        <v>1279.63395296</v>
      </c>
      <c r="N133" s="36">
        <f>SUMIFS(СВЦЭМ!$D$33:$D$776,СВЦЭМ!$A$33:$A$776,$A133,СВЦЭМ!$B$33:$B$776,N$113)+'СЕТ СН'!$I$11+СВЦЭМ!$D$10+'СЕТ СН'!$I$6-'СЕТ СН'!$I$23</f>
        <v>1305.29448594</v>
      </c>
      <c r="O133" s="36">
        <f>SUMIFS(СВЦЭМ!$D$33:$D$776,СВЦЭМ!$A$33:$A$776,$A133,СВЦЭМ!$B$33:$B$776,O$113)+'СЕТ СН'!$I$11+СВЦЭМ!$D$10+'СЕТ СН'!$I$6-'СЕТ СН'!$I$23</f>
        <v>1325.78971039</v>
      </c>
      <c r="P133" s="36">
        <f>SUMIFS(СВЦЭМ!$D$33:$D$776,СВЦЭМ!$A$33:$A$776,$A133,СВЦЭМ!$B$33:$B$776,P$113)+'СЕТ СН'!$I$11+СВЦЭМ!$D$10+'СЕТ СН'!$I$6-'СЕТ СН'!$I$23</f>
        <v>1341.2010178</v>
      </c>
      <c r="Q133" s="36">
        <f>SUMIFS(СВЦЭМ!$D$33:$D$776,СВЦЭМ!$A$33:$A$776,$A133,СВЦЭМ!$B$33:$B$776,Q$113)+'СЕТ СН'!$I$11+СВЦЭМ!$D$10+'СЕТ СН'!$I$6-'СЕТ СН'!$I$23</f>
        <v>1356.44892284</v>
      </c>
      <c r="R133" s="36">
        <f>SUMIFS(СВЦЭМ!$D$33:$D$776,СВЦЭМ!$A$33:$A$776,$A133,СВЦЭМ!$B$33:$B$776,R$113)+'СЕТ СН'!$I$11+СВЦЭМ!$D$10+'СЕТ СН'!$I$6-'СЕТ СН'!$I$23</f>
        <v>1351.2251116699999</v>
      </c>
      <c r="S133" s="36">
        <f>SUMIFS(СВЦЭМ!$D$33:$D$776,СВЦЭМ!$A$33:$A$776,$A133,СВЦЭМ!$B$33:$B$776,S$113)+'СЕТ СН'!$I$11+СВЦЭМ!$D$10+'СЕТ СН'!$I$6-'СЕТ СН'!$I$23</f>
        <v>1319.6350529000001</v>
      </c>
      <c r="T133" s="36">
        <f>SUMIFS(СВЦЭМ!$D$33:$D$776,СВЦЭМ!$A$33:$A$776,$A133,СВЦЭМ!$B$33:$B$776,T$113)+'СЕТ СН'!$I$11+СВЦЭМ!$D$10+'СЕТ СН'!$I$6-'СЕТ СН'!$I$23</f>
        <v>1291.72305409</v>
      </c>
      <c r="U133" s="36">
        <f>SUMIFS(СВЦЭМ!$D$33:$D$776,СВЦЭМ!$A$33:$A$776,$A133,СВЦЭМ!$B$33:$B$776,U$113)+'СЕТ СН'!$I$11+СВЦЭМ!$D$10+'СЕТ СН'!$I$6-'СЕТ СН'!$I$23</f>
        <v>1272.9577127900002</v>
      </c>
      <c r="V133" s="36">
        <f>SUMIFS(СВЦЭМ!$D$33:$D$776,СВЦЭМ!$A$33:$A$776,$A133,СВЦЭМ!$B$33:$B$776,V$113)+'СЕТ СН'!$I$11+СВЦЭМ!$D$10+'СЕТ СН'!$I$6-'СЕТ СН'!$I$23</f>
        <v>1276.39982452</v>
      </c>
      <c r="W133" s="36">
        <f>SUMIFS(СВЦЭМ!$D$33:$D$776,СВЦЭМ!$A$33:$A$776,$A133,СВЦЭМ!$B$33:$B$776,W$113)+'СЕТ СН'!$I$11+СВЦЭМ!$D$10+'СЕТ СН'!$I$6-'СЕТ СН'!$I$23</f>
        <v>1295.65872227</v>
      </c>
      <c r="X133" s="36">
        <f>SUMIFS(СВЦЭМ!$D$33:$D$776,СВЦЭМ!$A$33:$A$776,$A133,СВЦЭМ!$B$33:$B$776,X$113)+'СЕТ СН'!$I$11+СВЦЭМ!$D$10+'СЕТ СН'!$I$6-'СЕТ СН'!$I$23</f>
        <v>1313.1460863900002</v>
      </c>
      <c r="Y133" s="36">
        <f>SUMIFS(СВЦЭМ!$D$33:$D$776,СВЦЭМ!$A$33:$A$776,$A133,СВЦЭМ!$B$33:$B$776,Y$113)+'СЕТ СН'!$I$11+СВЦЭМ!$D$10+'СЕТ СН'!$I$6-'СЕТ СН'!$I$23</f>
        <v>1324.62106038</v>
      </c>
    </row>
    <row r="134" spans="1:26" ht="15.75" x14ac:dyDescent="0.2">
      <c r="A134" s="35">
        <f t="shared" si="3"/>
        <v>43882</v>
      </c>
      <c r="B134" s="36">
        <f>SUMIFS(СВЦЭМ!$D$33:$D$776,СВЦЭМ!$A$33:$A$776,$A134,СВЦЭМ!$B$33:$B$776,B$113)+'СЕТ СН'!$I$11+СВЦЭМ!$D$10+'СЕТ СН'!$I$6-'СЕТ СН'!$I$23</f>
        <v>1337.4362656500002</v>
      </c>
      <c r="C134" s="36">
        <f>SUMIFS(СВЦЭМ!$D$33:$D$776,СВЦЭМ!$A$33:$A$776,$A134,СВЦЭМ!$B$33:$B$776,C$113)+'СЕТ СН'!$I$11+СВЦЭМ!$D$10+'СЕТ СН'!$I$6-'СЕТ СН'!$I$23</f>
        <v>1360.3703844500001</v>
      </c>
      <c r="D134" s="36">
        <f>SUMIFS(СВЦЭМ!$D$33:$D$776,СВЦЭМ!$A$33:$A$776,$A134,СВЦЭМ!$B$33:$B$776,D$113)+'СЕТ СН'!$I$11+СВЦЭМ!$D$10+'СЕТ СН'!$I$6-'СЕТ СН'!$I$23</f>
        <v>1373.6479581200001</v>
      </c>
      <c r="E134" s="36">
        <f>SUMIFS(СВЦЭМ!$D$33:$D$776,СВЦЭМ!$A$33:$A$776,$A134,СВЦЭМ!$B$33:$B$776,E$113)+'СЕТ СН'!$I$11+СВЦЭМ!$D$10+'СЕТ СН'!$I$6-'СЕТ СН'!$I$23</f>
        <v>1377.27657654</v>
      </c>
      <c r="F134" s="36">
        <f>SUMIFS(СВЦЭМ!$D$33:$D$776,СВЦЭМ!$A$33:$A$776,$A134,СВЦЭМ!$B$33:$B$776,F$113)+'СЕТ СН'!$I$11+СВЦЭМ!$D$10+'СЕТ СН'!$I$6-'СЕТ СН'!$I$23</f>
        <v>1365.33030001</v>
      </c>
      <c r="G134" s="36">
        <f>SUMIFS(СВЦЭМ!$D$33:$D$776,СВЦЭМ!$A$33:$A$776,$A134,СВЦЭМ!$B$33:$B$776,G$113)+'СЕТ СН'!$I$11+СВЦЭМ!$D$10+'СЕТ СН'!$I$6-'СЕТ СН'!$I$23</f>
        <v>1342.6379219200001</v>
      </c>
      <c r="H134" s="36">
        <f>SUMIFS(СВЦЭМ!$D$33:$D$776,СВЦЭМ!$A$33:$A$776,$A134,СВЦЭМ!$B$33:$B$776,H$113)+'СЕТ СН'!$I$11+СВЦЭМ!$D$10+'СЕТ СН'!$I$6-'СЕТ СН'!$I$23</f>
        <v>1323.6386067400001</v>
      </c>
      <c r="I134" s="36">
        <f>SUMIFS(СВЦЭМ!$D$33:$D$776,СВЦЭМ!$A$33:$A$776,$A134,СВЦЭМ!$B$33:$B$776,I$113)+'СЕТ СН'!$I$11+СВЦЭМ!$D$10+'СЕТ СН'!$I$6-'СЕТ СН'!$I$23</f>
        <v>1306.49480907</v>
      </c>
      <c r="J134" s="36">
        <f>SUMIFS(СВЦЭМ!$D$33:$D$776,СВЦЭМ!$A$33:$A$776,$A134,СВЦЭМ!$B$33:$B$776,J$113)+'СЕТ СН'!$I$11+СВЦЭМ!$D$10+'СЕТ СН'!$I$6-'СЕТ СН'!$I$23</f>
        <v>1284.9550963700001</v>
      </c>
      <c r="K134" s="36">
        <f>SUMIFS(СВЦЭМ!$D$33:$D$776,СВЦЭМ!$A$33:$A$776,$A134,СВЦЭМ!$B$33:$B$776,K$113)+'СЕТ СН'!$I$11+СВЦЭМ!$D$10+'СЕТ СН'!$I$6-'СЕТ СН'!$I$23</f>
        <v>1279.76256777</v>
      </c>
      <c r="L134" s="36">
        <f>SUMIFS(СВЦЭМ!$D$33:$D$776,СВЦЭМ!$A$33:$A$776,$A134,СВЦЭМ!$B$33:$B$776,L$113)+'СЕТ СН'!$I$11+СВЦЭМ!$D$10+'СЕТ СН'!$I$6-'СЕТ СН'!$I$23</f>
        <v>1283.1605998700002</v>
      </c>
      <c r="M134" s="36">
        <f>SUMIFS(СВЦЭМ!$D$33:$D$776,СВЦЭМ!$A$33:$A$776,$A134,СВЦЭМ!$B$33:$B$776,M$113)+'СЕТ СН'!$I$11+СВЦЭМ!$D$10+'СЕТ СН'!$I$6-'СЕТ СН'!$I$23</f>
        <v>1295.6231652700001</v>
      </c>
      <c r="N134" s="36">
        <f>SUMIFS(СВЦЭМ!$D$33:$D$776,СВЦЭМ!$A$33:$A$776,$A134,СВЦЭМ!$B$33:$B$776,N$113)+'СЕТ СН'!$I$11+СВЦЭМ!$D$10+'СЕТ СН'!$I$6-'СЕТ СН'!$I$23</f>
        <v>1315.08219768</v>
      </c>
      <c r="O134" s="36">
        <f>SUMIFS(СВЦЭМ!$D$33:$D$776,СВЦЭМ!$A$33:$A$776,$A134,СВЦЭМ!$B$33:$B$776,O$113)+'СЕТ СН'!$I$11+СВЦЭМ!$D$10+'СЕТ СН'!$I$6-'СЕТ СН'!$I$23</f>
        <v>1335.6756679700002</v>
      </c>
      <c r="P134" s="36">
        <f>SUMIFS(СВЦЭМ!$D$33:$D$776,СВЦЭМ!$A$33:$A$776,$A134,СВЦЭМ!$B$33:$B$776,P$113)+'СЕТ СН'!$I$11+СВЦЭМ!$D$10+'СЕТ СН'!$I$6-'СЕТ СН'!$I$23</f>
        <v>1347.29338538</v>
      </c>
      <c r="Q134" s="36">
        <f>SUMIFS(СВЦЭМ!$D$33:$D$776,СВЦЭМ!$A$33:$A$776,$A134,СВЦЭМ!$B$33:$B$776,Q$113)+'СЕТ СН'!$I$11+СВЦЭМ!$D$10+'СЕТ СН'!$I$6-'СЕТ СН'!$I$23</f>
        <v>1354.1785185100002</v>
      </c>
      <c r="R134" s="36">
        <f>SUMIFS(СВЦЭМ!$D$33:$D$776,СВЦЭМ!$A$33:$A$776,$A134,СВЦЭМ!$B$33:$B$776,R$113)+'СЕТ СН'!$I$11+СВЦЭМ!$D$10+'СЕТ СН'!$I$6-'СЕТ СН'!$I$23</f>
        <v>1351.13482593</v>
      </c>
      <c r="S134" s="36">
        <f>SUMIFS(СВЦЭМ!$D$33:$D$776,СВЦЭМ!$A$33:$A$776,$A134,СВЦЭМ!$B$33:$B$776,S$113)+'СЕТ СН'!$I$11+СВЦЭМ!$D$10+'СЕТ СН'!$I$6-'СЕТ СН'!$I$23</f>
        <v>1333.53393497</v>
      </c>
      <c r="T134" s="36">
        <f>SUMIFS(СВЦЭМ!$D$33:$D$776,СВЦЭМ!$A$33:$A$776,$A134,СВЦЭМ!$B$33:$B$776,T$113)+'СЕТ СН'!$I$11+СВЦЭМ!$D$10+'СЕТ СН'!$I$6-'СЕТ СН'!$I$23</f>
        <v>1302.0596375099999</v>
      </c>
      <c r="U134" s="36">
        <f>SUMIFS(СВЦЭМ!$D$33:$D$776,СВЦЭМ!$A$33:$A$776,$A134,СВЦЭМ!$B$33:$B$776,U$113)+'СЕТ СН'!$I$11+СВЦЭМ!$D$10+'СЕТ СН'!$I$6-'СЕТ СН'!$I$23</f>
        <v>1279.8720259400002</v>
      </c>
      <c r="V134" s="36">
        <f>SUMIFS(СВЦЭМ!$D$33:$D$776,СВЦЭМ!$A$33:$A$776,$A134,СВЦЭМ!$B$33:$B$776,V$113)+'СЕТ СН'!$I$11+СВЦЭМ!$D$10+'СЕТ СН'!$I$6-'СЕТ СН'!$I$23</f>
        <v>1249.0847974000001</v>
      </c>
      <c r="W134" s="36">
        <f>SUMIFS(СВЦЭМ!$D$33:$D$776,СВЦЭМ!$A$33:$A$776,$A134,СВЦЭМ!$B$33:$B$776,W$113)+'СЕТ СН'!$I$11+СВЦЭМ!$D$10+'СЕТ СН'!$I$6-'СЕТ СН'!$I$23</f>
        <v>1254.5130298200002</v>
      </c>
      <c r="X134" s="36">
        <f>SUMIFS(СВЦЭМ!$D$33:$D$776,СВЦЭМ!$A$33:$A$776,$A134,СВЦЭМ!$B$33:$B$776,X$113)+'СЕТ СН'!$I$11+СВЦЭМ!$D$10+'СЕТ СН'!$I$6-'СЕТ СН'!$I$23</f>
        <v>1262.6234710900001</v>
      </c>
      <c r="Y134" s="36">
        <f>SUMIFS(СВЦЭМ!$D$33:$D$776,СВЦЭМ!$A$33:$A$776,$A134,СВЦЭМ!$B$33:$B$776,Y$113)+'СЕТ СН'!$I$11+СВЦЭМ!$D$10+'СЕТ СН'!$I$6-'СЕТ СН'!$I$23</f>
        <v>1283.2000905899999</v>
      </c>
    </row>
    <row r="135" spans="1:26" ht="15.75" x14ac:dyDescent="0.2">
      <c r="A135" s="35">
        <f t="shared" si="3"/>
        <v>43883</v>
      </c>
      <c r="B135" s="36">
        <f>SUMIFS(СВЦЭМ!$D$33:$D$776,СВЦЭМ!$A$33:$A$776,$A135,СВЦЭМ!$B$33:$B$776,B$113)+'СЕТ СН'!$I$11+СВЦЭМ!$D$10+'СЕТ СН'!$I$6-'СЕТ СН'!$I$23</f>
        <v>1313.0970142800002</v>
      </c>
      <c r="C135" s="36">
        <f>SUMIFS(СВЦЭМ!$D$33:$D$776,СВЦЭМ!$A$33:$A$776,$A135,СВЦЭМ!$B$33:$B$776,C$113)+'СЕТ СН'!$I$11+СВЦЭМ!$D$10+'СЕТ СН'!$I$6-'СЕТ СН'!$I$23</f>
        <v>1329.4648027200001</v>
      </c>
      <c r="D135" s="36">
        <f>SUMIFS(СВЦЭМ!$D$33:$D$776,СВЦЭМ!$A$33:$A$776,$A135,СВЦЭМ!$B$33:$B$776,D$113)+'СЕТ СН'!$I$11+СВЦЭМ!$D$10+'СЕТ СН'!$I$6-'СЕТ СН'!$I$23</f>
        <v>1334.23547955</v>
      </c>
      <c r="E135" s="36">
        <f>SUMIFS(СВЦЭМ!$D$33:$D$776,СВЦЭМ!$A$33:$A$776,$A135,СВЦЭМ!$B$33:$B$776,E$113)+'СЕТ СН'!$I$11+СВЦЭМ!$D$10+'СЕТ СН'!$I$6-'СЕТ СН'!$I$23</f>
        <v>1335.4886382100001</v>
      </c>
      <c r="F135" s="36">
        <f>SUMIFS(СВЦЭМ!$D$33:$D$776,СВЦЭМ!$A$33:$A$776,$A135,СВЦЭМ!$B$33:$B$776,F$113)+'СЕТ СН'!$I$11+СВЦЭМ!$D$10+'СЕТ СН'!$I$6-'СЕТ СН'!$I$23</f>
        <v>1332.3288917200002</v>
      </c>
      <c r="G135" s="36">
        <f>SUMIFS(СВЦЭМ!$D$33:$D$776,СВЦЭМ!$A$33:$A$776,$A135,СВЦЭМ!$B$33:$B$776,G$113)+'СЕТ СН'!$I$11+СВЦЭМ!$D$10+'СЕТ СН'!$I$6-'СЕТ СН'!$I$23</f>
        <v>1324.5495282800002</v>
      </c>
      <c r="H135" s="36">
        <f>SUMIFS(СВЦЭМ!$D$33:$D$776,СВЦЭМ!$A$33:$A$776,$A135,СВЦЭМ!$B$33:$B$776,H$113)+'СЕТ СН'!$I$11+СВЦЭМ!$D$10+'СЕТ СН'!$I$6-'СЕТ СН'!$I$23</f>
        <v>1303.7048756600002</v>
      </c>
      <c r="I135" s="36">
        <f>SUMIFS(СВЦЭМ!$D$33:$D$776,СВЦЭМ!$A$33:$A$776,$A135,СВЦЭМ!$B$33:$B$776,I$113)+'СЕТ СН'!$I$11+СВЦЭМ!$D$10+'СЕТ СН'!$I$6-'СЕТ СН'!$I$23</f>
        <v>1272.7657239499999</v>
      </c>
      <c r="J135" s="36">
        <f>SUMIFS(СВЦЭМ!$D$33:$D$776,СВЦЭМ!$A$33:$A$776,$A135,СВЦЭМ!$B$33:$B$776,J$113)+'СЕТ СН'!$I$11+СВЦЭМ!$D$10+'СЕТ СН'!$I$6-'СЕТ СН'!$I$23</f>
        <v>1277.3168919499999</v>
      </c>
      <c r="K135" s="36">
        <f>SUMIFS(СВЦЭМ!$D$33:$D$776,СВЦЭМ!$A$33:$A$776,$A135,СВЦЭМ!$B$33:$B$776,K$113)+'СЕТ СН'!$I$11+СВЦЭМ!$D$10+'СЕТ СН'!$I$6-'СЕТ СН'!$I$23</f>
        <v>1286.41431577</v>
      </c>
      <c r="L135" s="36">
        <f>SUMIFS(СВЦЭМ!$D$33:$D$776,СВЦЭМ!$A$33:$A$776,$A135,СВЦЭМ!$B$33:$B$776,L$113)+'СЕТ СН'!$I$11+СВЦЭМ!$D$10+'СЕТ СН'!$I$6-'СЕТ СН'!$I$23</f>
        <v>1296.3505874900002</v>
      </c>
      <c r="M135" s="36">
        <f>SUMIFS(СВЦЭМ!$D$33:$D$776,СВЦЭМ!$A$33:$A$776,$A135,СВЦЭМ!$B$33:$B$776,M$113)+'СЕТ СН'!$I$11+СВЦЭМ!$D$10+'СЕТ СН'!$I$6-'СЕТ СН'!$I$23</f>
        <v>1304.4746410600001</v>
      </c>
      <c r="N135" s="36">
        <f>SUMIFS(СВЦЭМ!$D$33:$D$776,СВЦЭМ!$A$33:$A$776,$A135,СВЦЭМ!$B$33:$B$776,N$113)+'СЕТ СН'!$I$11+СВЦЭМ!$D$10+'СЕТ СН'!$I$6-'СЕТ СН'!$I$23</f>
        <v>1306.5302630599999</v>
      </c>
      <c r="O135" s="36">
        <f>SUMIFS(СВЦЭМ!$D$33:$D$776,СВЦЭМ!$A$33:$A$776,$A135,СВЦЭМ!$B$33:$B$776,O$113)+'СЕТ СН'!$I$11+СВЦЭМ!$D$10+'СЕТ СН'!$I$6-'СЕТ СН'!$I$23</f>
        <v>1306.43224401</v>
      </c>
      <c r="P135" s="36">
        <f>SUMIFS(СВЦЭМ!$D$33:$D$776,СВЦЭМ!$A$33:$A$776,$A135,СВЦЭМ!$B$33:$B$776,P$113)+'СЕТ СН'!$I$11+СВЦЭМ!$D$10+'СЕТ СН'!$I$6-'СЕТ СН'!$I$23</f>
        <v>1300.5762330900002</v>
      </c>
      <c r="Q135" s="36">
        <f>SUMIFS(СВЦЭМ!$D$33:$D$776,СВЦЭМ!$A$33:$A$776,$A135,СВЦЭМ!$B$33:$B$776,Q$113)+'СЕТ СН'!$I$11+СВЦЭМ!$D$10+'СЕТ СН'!$I$6-'СЕТ СН'!$I$23</f>
        <v>1296.55688126</v>
      </c>
      <c r="R135" s="36">
        <f>SUMIFS(СВЦЭМ!$D$33:$D$776,СВЦЭМ!$A$33:$A$776,$A135,СВЦЭМ!$B$33:$B$776,R$113)+'СЕТ СН'!$I$11+СВЦЭМ!$D$10+'СЕТ СН'!$I$6-'СЕТ СН'!$I$23</f>
        <v>1291.48334391</v>
      </c>
      <c r="S135" s="36">
        <f>SUMIFS(СВЦЭМ!$D$33:$D$776,СВЦЭМ!$A$33:$A$776,$A135,СВЦЭМ!$B$33:$B$776,S$113)+'СЕТ СН'!$I$11+СВЦЭМ!$D$10+'СЕТ СН'!$I$6-'СЕТ СН'!$I$23</f>
        <v>1293.1290880400002</v>
      </c>
      <c r="T135" s="36">
        <f>SUMIFS(СВЦЭМ!$D$33:$D$776,СВЦЭМ!$A$33:$A$776,$A135,СВЦЭМ!$B$33:$B$776,T$113)+'СЕТ СН'!$I$11+СВЦЭМ!$D$10+'СЕТ СН'!$I$6-'СЕТ СН'!$I$23</f>
        <v>1296.2347498900001</v>
      </c>
      <c r="U135" s="36">
        <f>SUMIFS(СВЦЭМ!$D$33:$D$776,СВЦЭМ!$A$33:$A$776,$A135,СВЦЭМ!$B$33:$B$776,U$113)+'СЕТ СН'!$I$11+СВЦЭМ!$D$10+'СЕТ СН'!$I$6-'СЕТ СН'!$I$23</f>
        <v>1300.0801031599999</v>
      </c>
      <c r="V135" s="36">
        <f>SUMIFS(СВЦЭМ!$D$33:$D$776,СВЦЭМ!$A$33:$A$776,$A135,СВЦЭМ!$B$33:$B$776,V$113)+'СЕТ СН'!$I$11+СВЦЭМ!$D$10+'СЕТ СН'!$I$6-'СЕТ СН'!$I$23</f>
        <v>1308.2826141300002</v>
      </c>
      <c r="W135" s="36">
        <f>SUMIFS(СВЦЭМ!$D$33:$D$776,СВЦЭМ!$A$33:$A$776,$A135,СВЦЭМ!$B$33:$B$776,W$113)+'СЕТ СН'!$I$11+СВЦЭМ!$D$10+'СЕТ СН'!$I$6-'СЕТ СН'!$I$23</f>
        <v>1305.6759672600001</v>
      </c>
      <c r="X135" s="36">
        <f>SUMIFS(СВЦЭМ!$D$33:$D$776,СВЦЭМ!$A$33:$A$776,$A135,СВЦЭМ!$B$33:$B$776,X$113)+'СЕТ СН'!$I$11+СВЦЭМ!$D$10+'СЕТ СН'!$I$6-'СЕТ СН'!$I$23</f>
        <v>1296.18536141</v>
      </c>
      <c r="Y135" s="36">
        <f>SUMIFS(СВЦЭМ!$D$33:$D$776,СВЦЭМ!$A$33:$A$776,$A135,СВЦЭМ!$B$33:$B$776,Y$113)+'СЕТ СН'!$I$11+СВЦЭМ!$D$10+'СЕТ СН'!$I$6-'СЕТ СН'!$I$23</f>
        <v>1286.4375022900001</v>
      </c>
    </row>
    <row r="136" spans="1:26" ht="15.75" x14ac:dyDescent="0.2">
      <c r="A136" s="35">
        <f t="shared" si="3"/>
        <v>43884</v>
      </c>
      <c r="B136" s="36">
        <f>SUMIFS(СВЦЭМ!$D$33:$D$776,СВЦЭМ!$A$33:$A$776,$A136,СВЦЭМ!$B$33:$B$776,B$113)+'СЕТ СН'!$I$11+СВЦЭМ!$D$10+'СЕТ СН'!$I$6-'СЕТ СН'!$I$23</f>
        <v>1319.7004463500002</v>
      </c>
      <c r="C136" s="36">
        <f>SUMIFS(СВЦЭМ!$D$33:$D$776,СВЦЭМ!$A$33:$A$776,$A136,СВЦЭМ!$B$33:$B$776,C$113)+'СЕТ СН'!$I$11+СВЦЭМ!$D$10+'СЕТ СН'!$I$6-'СЕТ СН'!$I$23</f>
        <v>1337.8716243200001</v>
      </c>
      <c r="D136" s="36">
        <f>SUMIFS(СВЦЭМ!$D$33:$D$776,СВЦЭМ!$A$33:$A$776,$A136,СВЦЭМ!$B$33:$B$776,D$113)+'СЕТ СН'!$I$11+СВЦЭМ!$D$10+'СЕТ СН'!$I$6-'СЕТ СН'!$I$23</f>
        <v>1349.0625838200001</v>
      </c>
      <c r="E136" s="36">
        <f>SUMIFS(СВЦЭМ!$D$33:$D$776,СВЦЭМ!$A$33:$A$776,$A136,СВЦЭМ!$B$33:$B$776,E$113)+'СЕТ СН'!$I$11+СВЦЭМ!$D$10+'СЕТ СН'!$I$6-'СЕТ СН'!$I$23</f>
        <v>1354.2435330500002</v>
      </c>
      <c r="F136" s="36">
        <f>SUMIFS(СВЦЭМ!$D$33:$D$776,СВЦЭМ!$A$33:$A$776,$A136,СВЦЭМ!$B$33:$B$776,F$113)+'СЕТ СН'!$I$11+СВЦЭМ!$D$10+'СЕТ СН'!$I$6-'СЕТ СН'!$I$23</f>
        <v>1356.5088111800001</v>
      </c>
      <c r="G136" s="36">
        <f>SUMIFS(СВЦЭМ!$D$33:$D$776,СВЦЭМ!$A$33:$A$776,$A136,СВЦЭМ!$B$33:$B$776,G$113)+'СЕТ СН'!$I$11+СВЦЭМ!$D$10+'СЕТ СН'!$I$6-'СЕТ СН'!$I$23</f>
        <v>1358.4177750600002</v>
      </c>
      <c r="H136" s="36">
        <f>SUMIFS(СВЦЭМ!$D$33:$D$776,СВЦЭМ!$A$33:$A$776,$A136,СВЦЭМ!$B$33:$B$776,H$113)+'СЕТ СН'!$I$11+СВЦЭМ!$D$10+'СЕТ СН'!$I$6-'СЕТ СН'!$I$23</f>
        <v>1347.18700347</v>
      </c>
      <c r="I136" s="36">
        <f>SUMIFS(СВЦЭМ!$D$33:$D$776,СВЦЭМ!$A$33:$A$776,$A136,СВЦЭМ!$B$33:$B$776,I$113)+'СЕТ СН'!$I$11+СВЦЭМ!$D$10+'СЕТ СН'!$I$6-'СЕТ СН'!$I$23</f>
        <v>1335.6469529999999</v>
      </c>
      <c r="J136" s="36">
        <f>SUMIFS(СВЦЭМ!$D$33:$D$776,СВЦЭМ!$A$33:$A$776,$A136,СВЦЭМ!$B$33:$B$776,J$113)+'СЕТ СН'!$I$11+СВЦЭМ!$D$10+'СЕТ СН'!$I$6-'СЕТ СН'!$I$23</f>
        <v>1308.26718987</v>
      </c>
      <c r="K136" s="36">
        <f>SUMIFS(СВЦЭМ!$D$33:$D$776,СВЦЭМ!$A$33:$A$776,$A136,СВЦЭМ!$B$33:$B$776,K$113)+'СЕТ СН'!$I$11+СВЦЭМ!$D$10+'СЕТ СН'!$I$6-'СЕТ СН'!$I$23</f>
        <v>1267.3640798400002</v>
      </c>
      <c r="L136" s="36">
        <f>SUMIFS(СВЦЭМ!$D$33:$D$776,СВЦЭМ!$A$33:$A$776,$A136,СВЦЭМ!$B$33:$B$776,L$113)+'СЕТ СН'!$I$11+СВЦЭМ!$D$10+'СЕТ СН'!$I$6-'СЕТ СН'!$I$23</f>
        <v>1248.5772629600001</v>
      </c>
      <c r="M136" s="36">
        <f>SUMIFS(СВЦЭМ!$D$33:$D$776,СВЦЭМ!$A$33:$A$776,$A136,СВЦЭМ!$B$33:$B$776,M$113)+'СЕТ СН'!$I$11+СВЦЭМ!$D$10+'СЕТ СН'!$I$6-'СЕТ СН'!$I$23</f>
        <v>1254.4662209000001</v>
      </c>
      <c r="N136" s="36">
        <f>SUMIFS(СВЦЭМ!$D$33:$D$776,СВЦЭМ!$A$33:$A$776,$A136,СВЦЭМ!$B$33:$B$776,N$113)+'СЕТ СН'!$I$11+СВЦЭМ!$D$10+'СЕТ СН'!$I$6-'СЕТ СН'!$I$23</f>
        <v>1272.61355981</v>
      </c>
      <c r="O136" s="36">
        <f>SUMIFS(СВЦЭМ!$D$33:$D$776,СВЦЭМ!$A$33:$A$776,$A136,СВЦЭМ!$B$33:$B$776,O$113)+'СЕТ СН'!$I$11+СВЦЭМ!$D$10+'СЕТ СН'!$I$6-'СЕТ СН'!$I$23</f>
        <v>1286.5242399000001</v>
      </c>
      <c r="P136" s="36">
        <f>SUMIFS(СВЦЭМ!$D$33:$D$776,СВЦЭМ!$A$33:$A$776,$A136,СВЦЭМ!$B$33:$B$776,P$113)+'СЕТ СН'!$I$11+СВЦЭМ!$D$10+'СЕТ СН'!$I$6-'СЕТ СН'!$I$23</f>
        <v>1293.72596669</v>
      </c>
      <c r="Q136" s="36">
        <f>SUMIFS(СВЦЭМ!$D$33:$D$776,СВЦЭМ!$A$33:$A$776,$A136,СВЦЭМ!$B$33:$B$776,Q$113)+'СЕТ СН'!$I$11+СВЦЭМ!$D$10+'СЕТ СН'!$I$6-'СЕТ СН'!$I$23</f>
        <v>1303.5352647100001</v>
      </c>
      <c r="R136" s="36">
        <f>SUMIFS(СВЦЭМ!$D$33:$D$776,СВЦЭМ!$A$33:$A$776,$A136,СВЦЭМ!$B$33:$B$776,R$113)+'СЕТ СН'!$I$11+СВЦЭМ!$D$10+'СЕТ СН'!$I$6-'СЕТ СН'!$I$23</f>
        <v>1302.2811612800001</v>
      </c>
      <c r="S136" s="36">
        <f>SUMIFS(СВЦЭМ!$D$33:$D$776,СВЦЭМ!$A$33:$A$776,$A136,СВЦЭМ!$B$33:$B$776,S$113)+'СЕТ СН'!$I$11+СВЦЭМ!$D$10+'СЕТ СН'!$I$6-'СЕТ СН'!$I$23</f>
        <v>1292.8468891699999</v>
      </c>
      <c r="T136" s="36">
        <f>SUMIFS(СВЦЭМ!$D$33:$D$776,СВЦЭМ!$A$33:$A$776,$A136,СВЦЭМ!$B$33:$B$776,T$113)+'СЕТ СН'!$I$11+СВЦЭМ!$D$10+'СЕТ СН'!$I$6-'СЕТ СН'!$I$23</f>
        <v>1271.21400728</v>
      </c>
      <c r="U136" s="36">
        <f>SUMIFS(СВЦЭМ!$D$33:$D$776,СВЦЭМ!$A$33:$A$776,$A136,СВЦЭМ!$B$33:$B$776,U$113)+'СЕТ СН'!$I$11+СВЦЭМ!$D$10+'СЕТ СН'!$I$6-'СЕТ СН'!$I$23</f>
        <v>1255.52743349</v>
      </c>
      <c r="V136" s="36">
        <f>SUMIFS(СВЦЭМ!$D$33:$D$776,СВЦЭМ!$A$33:$A$776,$A136,СВЦЭМ!$B$33:$B$776,V$113)+'СЕТ СН'!$I$11+СВЦЭМ!$D$10+'СЕТ СН'!$I$6-'СЕТ СН'!$I$23</f>
        <v>1266.1905357300002</v>
      </c>
      <c r="W136" s="36">
        <f>SUMIFS(СВЦЭМ!$D$33:$D$776,СВЦЭМ!$A$33:$A$776,$A136,СВЦЭМ!$B$33:$B$776,W$113)+'СЕТ СН'!$I$11+СВЦЭМ!$D$10+'СЕТ СН'!$I$6-'СЕТ СН'!$I$23</f>
        <v>1277.3098361000002</v>
      </c>
      <c r="X136" s="36">
        <f>SUMIFS(СВЦЭМ!$D$33:$D$776,СВЦЭМ!$A$33:$A$776,$A136,СВЦЭМ!$B$33:$B$776,X$113)+'СЕТ СН'!$I$11+СВЦЭМ!$D$10+'СЕТ СН'!$I$6-'СЕТ СН'!$I$23</f>
        <v>1296.18777892</v>
      </c>
      <c r="Y136" s="36">
        <f>SUMIFS(СВЦЭМ!$D$33:$D$776,СВЦЭМ!$A$33:$A$776,$A136,СВЦЭМ!$B$33:$B$776,Y$113)+'СЕТ СН'!$I$11+СВЦЭМ!$D$10+'СЕТ СН'!$I$6-'СЕТ СН'!$I$23</f>
        <v>1314.4710793700001</v>
      </c>
    </row>
    <row r="137" spans="1:26" ht="15.75" x14ac:dyDescent="0.2">
      <c r="A137" s="35">
        <f t="shared" si="3"/>
        <v>43885</v>
      </c>
      <c r="B137" s="36">
        <f>SUMIFS(СВЦЭМ!$D$33:$D$776,СВЦЭМ!$A$33:$A$776,$A137,СВЦЭМ!$B$33:$B$776,B$113)+'СЕТ СН'!$I$11+СВЦЭМ!$D$10+'СЕТ СН'!$I$6-'СЕТ СН'!$I$23</f>
        <v>1314.40345632</v>
      </c>
      <c r="C137" s="36">
        <f>SUMIFS(СВЦЭМ!$D$33:$D$776,СВЦЭМ!$A$33:$A$776,$A137,СВЦЭМ!$B$33:$B$776,C$113)+'СЕТ СН'!$I$11+СВЦЭМ!$D$10+'СЕТ СН'!$I$6-'СЕТ СН'!$I$23</f>
        <v>1326.1229514500001</v>
      </c>
      <c r="D137" s="36">
        <f>SUMIFS(СВЦЭМ!$D$33:$D$776,СВЦЭМ!$A$33:$A$776,$A137,СВЦЭМ!$B$33:$B$776,D$113)+'СЕТ СН'!$I$11+СВЦЭМ!$D$10+'СЕТ СН'!$I$6-'СЕТ СН'!$I$23</f>
        <v>1341.2622459200002</v>
      </c>
      <c r="E137" s="36">
        <f>SUMIFS(СВЦЭМ!$D$33:$D$776,СВЦЭМ!$A$33:$A$776,$A137,СВЦЭМ!$B$33:$B$776,E$113)+'СЕТ СН'!$I$11+СВЦЭМ!$D$10+'СЕТ СН'!$I$6-'СЕТ СН'!$I$23</f>
        <v>1357.9102131100001</v>
      </c>
      <c r="F137" s="36">
        <f>SUMIFS(СВЦЭМ!$D$33:$D$776,СВЦЭМ!$A$33:$A$776,$A137,СВЦЭМ!$B$33:$B$776,F$113)+'СЕТ СН'!$I$11+СВЦЭМ!$D$10+'СЕТ СН'!$I$6-'СЕТ СН'!$I$23</f>
        <v>1359.8047600700002</v>
      </c>
      <c r="G137" s="36">
        <f>SUMIFS(СВЦЭМ!$D$33:$D$776,СВЦЭМ!$A$33:$A$776,$A137,СВЦЭМ!$B$33:$B$776,G$113)+'СЕТ СН'!$I$11+СВЦЭМ!$D$10+'СЕТ СН'!$I$6-'СЕТ СН'!$I$23</f>
        <v>1357.34555421</v>
      </c>
      <c r="H137" s="36">
        <f>SUMIFS(СВЦЭМ!$D$33:$D$776,СВЦЭМ!$A$33:$A$776,$A137,СВЦЭМ!$B$33:$B$776,H$113)+'СЕТ СН'!$I$11+СВЦЭМ!$D$10+'СЕТ СН'!$I$6-'СЕТ СН'!$I$23</f>
        <v>1349.24994582</v>
      </c>
      <c r="I137" s="36">
        <f>SUMIFS(СВЦЭМ!$D$33:$D$776,СВЦЭМ!$A$33:$A$776,$A137,СВЦЭМ!$B$33:$B$776,I$113)+'СЕТ СН'!$I$11+СВЦЭМ!$D$10+'СЕТ СН'!$I$6-'СЕТ СН'!$I$23</f>
        <v>1330.9960441200001</v>
      </c>
      <c r="J137" s="36">
        <f>SUMIFS(СВЦЭМ!$D$33:$D$776,СВЦЭМ!$A$33:$A$776,$A137,СВЦЭМ!$B$33:$B$776,J$113)+'СЕТ СН'!$I$11+СВЦЭМ!$D$10+'СЕТ СН'!$I$6-'СЕТ СН'!$I$23</f>
        <v>1300.06695287</v>
      </c>
      <c r="K137" s="36">
        <f>SUMIFS(СВЦЭМ!$D$33:$D$776,СВЦЭМ!$A$33:$A$776,$A137,СВЦЭМ!$B$33:$B$776,K$113)+'СЕТ СН'!$I$11+СВЦЭМ!$D$10+'СЕТ СН'!$I$6-'СЕТ СН'!$I$23</f>
        <v>1269.9901388799999</v>
      </c>
      <c r="L137" s="36">
        <f>SUMIFS(СВЦЭМ!$D$33:$D$776,СВЦЭМ!$A$33:$A$776,$A137,СВЦЭМ!$B$33:$B$776,L$113)+'СЕТ СН'!$I$11+СВЦЭМ!$D$10+'СЕТ СН'!$I$6-'СЕТ СН'!$I$23</f>
        <v>1265.7702725300001</v>
      </c>
      <c r="M137" s="36">
        <f>SUMIFS(СВЦЭМ!$D$33:$D$776,СВЦЭМ!$A$33:$A$776,$A137,СВЦЭМ!$B$33:$B$776,M$113)+'СЕТ СН'!$I$11+СВЦЭМ!$D$10+'СЕТ СН'!$I$6-'СЕТ СН'!$I$23</f>
        <v>1269.3881638600001</v>
      </c>
      <c r="N137" s="36">
        <f>SUMIFS(СВЦЭМ!$D$33:$D$776,СВЦЭМ!$A$33:$A$776,$A137,СВЦЭМ!$B$33:$B$776,N$113)+'СЕТ СН'!$I$11+СВЦЭМ!$D$10+'СЕТ СН'!$I$6-'СЕТ СН'!$I$23</f>
        <v>1279.7382963800001</v>
      </c>
      <c r="O137" s="36">
        <f>SUMIFS(СВЦЭМ!$D$33:$D$776,СВЦЭМ!$A$33:$A$776,$A137,СВЦЭМ!$B$33:$B$776,O$113)+'СЕТ СН'!$I$11+СВЦЭМ!$D$10+'СЕТ СН'!$I$6-'СЕТ СН'!$I$23</f>
        <v>1297.4991218600001</v>
      </c>
      <c r="P137" s="36">
        <f>SUMIFS(СВЦЭМ!$D$33:$D$776,СВЦЭМ!$A$33:$A$776,$A137,СВЦЭМ!$B$33:$B$776,P$113)+'СЕТ СН'!$I$11+СВЦЭМ!$D$10+'СЕТ СН'!$I$6-'СЕТ СН'!$I$23</f>
        <v>1307.1155060000001</v>
      </c>
      <c r="Q137" s="36">
        <f>SUMIFS(СВЦЭМ!$D$33:$D$776,СВЦЭМ!$A$33:$A$776,$A137,СВЦЭМ!$B$33:$B$776,Q$113)+'СЕТ СН'!$I$11+СВЦЭМ!$D$10+'СЕТ СН'!$I$6-'СЕТ СН'!$I$23</f>
        <v>1306.6070375500001</v>
      </c>
      <c r="R137" s="36">
        <f>SUMIFS(СВЦЭМ!$D$33:$D$776,СВЦЭМ!$A$33:$A$776,$A137,СВЦЭМ!$B$33:$B$776,R$113)+'СЕТ СН'!$I$11+СВЦЭМ!$D$10+'СЕТ СН'!$I$6-'СЕТ СН'!$I$23</f>
        <v>1304.7978516600001</v>
      </c>
      <c r="S137" s="36">
        <f>SUMIFS(СВЦЭМ!$D$33:$D$776,СВЦЭМ!$A$33:$A$776,$A137,СВЦЭМ!$B$33:$B$776,S$113)+'СЕТ СН'!$I$11+СВЦЭМ!$D$10+'СЕТ СН'!$I$6-'СЕТ СН'!$I$23</f>
        <v>1292.4781816499999</v>
      </c>
      <c r="T137" s="36">
        <f>SUMIFS(СВЦЭМ!$D$33:$D$776,СВЦЭМ!$A$33:$A$776,$A137,СВЦЭМ!$B$33:$B$776,T$113)+'СЕТ СН'!$I$11+СВЦЭМ!$D$10+'СЕТ СН'!$I$6-'СЕТ СН'!$I$23</f>
        <v>1266.76242017</v>
      </c>
      <c r="U137" s="36">
        <f>SUMIFS(СВЦЭМ!$D$33:$D$776,СВЦЭМ!$A$33:$A$776,$A137,СВЦЭМ!$B$33:$B$776,U$113)+'СЕТ СН'!$I$11+СВЦЭМ!$D$10+'СЕТ СН'!$I$6-'СЕТ СН'!$I$23</f>
        <v>1244.3576476600001</v>
      </c>
      <c r="V137" s="36">
        <f>SUMIFS(СВЦЭМ!$D$33:$D$776,СВЦЭМ!$A$33:$A$776,$A137,СВЦЭМ!$B$33:$B$776,V$113)+'СЕТ СН'!$I$11+СВЦЭМ!$D$10+'СЕТ СН'!$I$6-'СЕТ СН'!$I$23</f>
        <v>1252.03560978</v>
      </c>
      <c r="W137" s="36">
        <f>SUMIFS(СВЦЭМ!$D$33:$D$776,СВЦЭМ!$A$33:$A$776,$A137,СВЦЭМ!$B$33:$B$776,W$113)+'СЕТ СН'!$I$11+СВЦЭМ!$D$10+'СЕТ СН'!$I$6-'СЕТ СН'!$I$23</f>
        <v>1267.2212769400001</v>
      </c>
      <c r="X137" s="36">
        <f>SUMIFS(СВЦЭМ!$D$33:$D$776,СВЦЭМ!$A$33:$A$776,$A137,СВЦЭМ!$B$33:$B$776,X$113)+'СЕТ СН'!$I$11+СВЦЭМ!$D$10+'СЕТ СН'!$I$6-'СЕТ СН'!$I$23</f>
        <v>1277.4237489300001</v>
      </c>
      <c r="Y137" s="36">
        <f>SUMIFS(СВЦЭМ!$D$33:$D$776,СВЦЭМ!$A$33:$A$776,$A137,СВЦЭМ!$B$33:$B$776,Y$113)+'СЕТ СН'!$I$11+СВЦЭМ!$D$10+'СЕТ СН'!$I$6-'СЕТ СН'!$I$23</f>
        <v>1301.4701242599999</v>
      </c>
    </row>
    <row r="138" spans="1:26" ht="15.75" x14ac:dyDescent="0.2">
      <c r="A138" s="35">
        <f t="shared" si="3"/>
        <v>43886</v>
      </c>
      <c r="B138" s="36">
        <f>SUMIFS(СВЦЭМ!$D$33:$D$776,СВЦЭМ!$A$33:$A$776,$A138,СВЦЭМ!$B$33:$B$776,B$113)+'СЕТ СН'!$I$11+СВЦЭМ!$D$10+'СЕТ СН'!$I$6-'СЕТ СН'!$I$23</f>
        <v>1344.7896207900001</v>
      </c>
      <c r="C138" s="36">
        <f>SUMIFS(СВЦЭМ!$D$33:$D$776,СВЦЭМ!$A$33:$A$776,$A138,СВЦЭМ!$B$33:$B$776,C$113)+'СЕТ СН'!$I$11+СВЦЭМ!$D$10+'СЕТ СН'!$I$6-'СЕТ СН'!$I$23</f>
        <v>1353.3823838600001</v>
      </c>
      <c r="D138" s="36">
        <f>SUMIFS(СВЦЭМ!$D$33:$D$776,СВЦЭМ!$A$33:$A$776,$A138,СВЦЭМ!$B$33:$B$776,D$113)+'СЕТ СН'!$I$11+СВЦЭМ!$D$10+'СЕТ СН'!$I$6-'СЕТ СН'!$I$23</f>
        <v>1370.7778090400002</v>
      </c>
      <c r="E138" s="36">
        <f>SUMIFS(СВЦЭМ!$D$33:$D$776,СВЦЭМ!$A$33:$A$776,$A138,СВЦЭМ!$B$33:$B$776,E$113)+'СЕТ СН'!$I$11+СВЦЭМ!$D$10+'СЕТ СН'!$I$6-'СЕТ СН'!$I$23</f>
        <v>1387.1857759500001</v>
      </c>
      <c r="F138" s="36">
        <f>SUMIFS(СВЦЭМ!$D$33:$D$776,СВЦЭМ!$A$33:$A$776,$A138,СВЦЭМ!$B$33:$B$776,F$113)+'СЕТ СН'!$I$11+СВЦЭМ!$D$10+'СЕТ СН'!$I$6-'СЕТ СН'!$I$23</f>
        <v>1376.49695668</v>
      </c>
      <c r="G138" s="36">
        <f>SUMIFS(СВЦЭМ!$D$33:$D$776,СВЦЭМ!$A$33:$A$776,$A138,СВЦЭМ!$B$33:$B$776,G$113)+'СЕТ СН'!$I$11+СВЦЭМ!$D$10+'СЕТ СН'!$I$6-'СЕТ СН'!$I$23</f>
        <v>1356.5669268800002</v>
      </c>
      <c r="H138" s="36">
        <f>SUMIFS(СВЦЭМ!$D$33:$D$776,СВЦЭМ!$A$33:$A$776,$A138,СВЦЭМ!$B$33:$B$776,H$113)+'СЕТ СН'!$I$11+СВЦЭМ!$D$10+'СЕТ СН'!$I$6-'СЕТ СН'!$I$23</f>
        <v>1330.5592804900002</v>
      </c>
      <c r="I138" s="36">
        <f>SUMIFS(СВЦЭМ!$D$33:$D$776,СВЦЭМ!$A$33:$A$776,$A138,СВЦЭМ!$B$33:$B$776,I$113)+'СЕТ СН'!$I$11+СВЦЭМ!$D$10+'СЕТ СН'!$I$6-'СЕТ СН'!$I$23</f>
        <v>1305.9549650200001</v>
      </c>
      <c r="J138" s="36">
        <f>SUMIFS(СВЦЭМ!$D$33:$D$776,СВЦЭМ!$A$33:$A$776,$A138,СВЦЭМ!$B$33:$B$776,J$113)+'СЕТ СН'!$I$11+СВЦЭМ!$D$10+'СЕТ СН'!$I$6-'СЕТ СН'!$I$23</f>
        <v>1283.0004864500002</v>
      </c>
      <c r="K138" s="36">
        <f>SUMIFS(СВЦЭМ!$D$33:$D$776,СВЦЭМ!$A$33:$A$776,$A138,СВЦЭМ!$B$33:$B$776,K$113)+'СЕТ СН'!$I$11+СВЦЭМ!$D$10+'СЕТ СН'!$I$6-'СЕТ СН'!$I$23</f>
        <v>1264.6363803700001</v>
      </c>
      <c r="L138" s="36">
        <f>SUMIFS(СВЦЭМ!$D$33:$D$776,СВЦЭМ!$A$33:$A$776,$A138,СВЦЭМ!$B$33:$B$776,L$113)+'СЕТ СН'!$I$11+СВЦЭМ!$D$10+'СЕТ СН'!$I$6-'СЕТ СН'!$I$23</f>
        <v>1264.4151663299999</v>
      </c>
      <c r="M138" s="36">
        <f>SUMIFS(СВЦЭМ!$D$33:$D$776,СВЦЭМ!$A$33:$A$776,$A138,СВЦЭМ!$B$33:$B$776,M$113)+'СЕТ СН'!$I$11+СВЦЭМ!$D$10+'СЕТ СН'!$I$6-'СЕТ СН'!$I$23</f>
        <v>1274.6019955800002</v>
      </c>
      <c r="N138" s="36">
        <f>SUMIFS(СВЦЭМ!$D$33:$D$776,СВЦЭМ!$A$33:$A$776,$A138,СВЦЭМ!$B$33:$B$776,N$113)+'СЕТ СН'!$I$11+СВЦЭМ!$D$10+'СЕТ СН'!$I$6-'СЕТ СН'!$I$23</f>
        <v>1285.4894642700001</v>
      </c>
      <c r="O138" s="36">
        <f>SUMIFS(СВЦЭМ!$D$33:$D$776,СВЦЭМ!$A$33:$A$776,$A138,СВЦЭМ!$B$33:$B$776,O$113)+'СЕТ СН'!$I$11+СВЦЭМ!$D$10+'СЕТ СН'!$I$6-'СЕТ СН'!$I$23</f>
        <v>1302.8329624600001</v>
      </c>
      <c r="P138" s="36">
        <f>SUMIFS(СВЦЭМ!$D$33:$D$776,СВЦЭМ!$A$33:$A$776,$A138,СВЦЭМ!$B$33:$B$776,P$113)+'СЕТ СН'!$I$11+СВЦЭМ!$D$10+'СЕТ СН'!$I$6-'СЕТ СН'!$I$23</f>
        <v>1334.99266511</v>
      </c>
      <c r="Q138" s="36">
        <f>SUMIFS(СВЦЭМ!$D$33:$D$776,СВЦЭМ!$A$33:$A$776,$A138,СВЦЭМ!$B$33:$B$776,Q$113)+'СЕТ СН'!$I$11+СВЦЭМ!$D$10+'СЕТ СН'!$I$6-'СЕТ СН'!$I$23</f>
        <v>1352.7069784</v>
      </c>
      <c r="R138" s="36">
        <f>SUMIFS(СВЦЭМ!$D$33:$D$776,СВЦЭМ!$A$33:$A$776,$A138,СВЦЭМ!$B$33:$B$776,R$113)+'СЕТ СН'!$I$11+СВЦЭМ!$D$10+'СЕТ СН'!$I$6-'СЕТ СН'!$I$23</f>
        <v>1351.2427785499999</v>
      </c>
      <c r="S138" s="36">
        <f>SUMIFS(СВЦЭМ!$D$33:$D$776,СВЦЭМ!$A$33:$A$776,$A138,СВЦЭМ!$B$33:$B$776,S$113)+'СЕТ СН'!$I$11+СВЦЭМ!$D$10+'СЕТ СН'!$I$6-'СЕТ СН'!$I$23</f>
        <v>1313.59853335</v>
      </c>
      <c r="T138" s="36">
        <f>SUMIFS(СВЦЭМ!$D$33:$D$776,СВЦЭМ!$A$33:$A$776,$A138,СВЦЭМ!$B$33:$B$776,T$113)+'СЕТ СН'!$I$11+СВЦЭМ!$D$10+'СЕТ СН'!$I$6-'СЕТ СН'!$I$23</f>
        <v>1280.8661027800001</v>
      </c>
      <c r="U138" s="36">
        <f>SUMIFS(СВЦЭМ!$D$33:$D$776,СВЦЭМ!$A$33:$A$776,$A138,СВЦЭМ!$B$33:$B$776,U$113)+'СЕТ СН'!$I$11+СВЦЭМ!$D$10+'СЕТ СН'!$I$6-'СЕТ СН'!$I$23</f>
        <v>1256.60627995</v>
      </c>
      <c r="V138" s="36">
        <f>SUMIFS(СВЦЭМ!$D$33:$D$776,СВЦЭМ!$A$33:$A$776,$A138,СВЦЭМ!$B$33:$B$776,V$113)+'СЕТ СН'!$I$11+СВЦЭМ!$D$10+'СЕТ СН'!$I$6-'СЕТ СН'!$I$23</f>
        <v>1253.72854398</v>
      </c>
      <c r="W138" s="36">
        <f>SUMIFS(СВЦЭМ!$D$33:$D$776,СВЦЭМ!$A$33:$A$776,$A138,СВЦЭМ!$B$33:$B$776,W$113)+'СЕТ СН'!$I$11+СВЦЭМ!$D$10+'СЕТ СН'!$I$6-'СЕТ СН'!$I$23</f>
        <v>1280.2086075100001</v>
      </c>
      <c r="X138" s="36">
        <f>SUMIFS(СВЦЭМ!$D$33:$D$776,СВЦЭМ!$A$33:$A$776,$A138,СВЦЭМ!$B$33:$B$776,X$113)+'СЕТ СН'!$I$11+СВЦЭМ!$D$10+'СЕТ СН'!$I$6-'СЕТ СН'!$I$23</f>
        <v>1302.6167883600001</v>
      </c>
      <c r="Y138" s="36">
        <f>SUMIFS(СВЦЭМ!$D$33:$D$776,СВЦЭМ!$A$33:$A$776,$A138,СВЦЭМ!$B$33:$B$776,Y$113)+'СЕТ СН'!$I$11+СВЦЭМ!$D$10+'СЕТ СН'!$I$6-'СЕТ СН'!$I$23</f>
        <v>1325.67860819</v>
      </c>
    </row>
    <row r="139" spans="1:26" ht="15.75" x14ac:dyDescent="0.2">
      <c r="A139" s="35">
        <f t="shared" si="3"/>
        <v>43887</v>
      </c>
      <c r="B139" s="36">
        <f>SUMIFS(СВЦЭМ!$D$33:$D$776,СВЦЭМ!$A$33:$A$776,$A139,СВЦЭМ!$B$33:$B$776,B$113)+'СЕТ СН'!$I$11+СВЦЭМ!$D$10+'СЕТ СН'!$I$6-'СЕТ СН'!$I$23</f>
        <v>1350.7976845100002</v>
      </c>
      <c r="C139" s="36">
        <f>SUMIFS(СВЦЭМ!$D$33:$D$776,СВЦЭМ!$A$33:$A$776,$A139,СВЦЭМ!$B$33:$B$776,C$113)+'СЕТ СН'!$I$11+СВЦЭМ!$D$10+'СЕТ СН'!$I$6-'СЕТ СН'!$I$23</f>
        <v>1372.9997567600001</v>
      </c>
      <c r="D139" s="36">
        <f>SUMIFS(СВЦЭМ!$D$33:$D$776,СВЦЭМ!$A$33:$A$776,$A139,СВЦЭМ!$B$33:$B$776,D$113)+'СЕТ СН'!$I$11+СВЦЭМ!$D$10+'СЕТ СН'!$I$6-'СЕТ СН'!$I$23</f>
        <v>1381.6501770200002</v>
      </c>
      <c r="E139" s="36">
        <f>SUMIFS(СВЦЭМ!$D$33:$D$776,СВЦЭМ!$A$33:$A$776,$A139,СВЦЭМ!$B$33:$B$776,E$113)+'СЕТ СН'!$I$11+СВЦЭМ!$D$10+'СЕТ СН'!$I$6-'СЕТ СН'!$I$23</f>
        <v>1394.84040465</v>
      </c>
      <c r="F139" s="36">
        <f>SUMIFS(СВЦЭМ!$D$33:$D$776,СВЦЭМ!$A$33:$A$776,$A139,СВЦЭМ!$B$33:$B$776,F$113)+'СЕТ СН'!$I$11+СВЦЭМ!$D$10+'СЕТ СН'!$I$6-'СЕТ СН'!$I$23</f>
        <v>1385.6238186099999</v>
      </c>
      <c r="G139" s="36">
        <f>SUMIFS(СВЦЭМ!$D$33:$D$776,СВЦЭМ!$A$33:$A$776,$A139,СВЦЭМ!$B$33:$B$776,G$113)+'СЕТ СН'!$I$11+СВЦЭМ!$D$10+'СЕТ СН'!$I$6-'СЕТ СН'!$I$23</f>
        <v>1362.50567985</v>
      </c>
      <c r="H139" s="36">
        <f>SUMIFS(СВЦЭМ!$D$33:$D$776,СВЦЭМ!$A$33:$A$776,$A139,СВЦЭМ!$B$33:$B$776,H$113)+'СЕТ СН'!$I$11+СВЦЭМ!$D$10+'СЕТ СН'!$I$6-'СЕТ СН'!$I$23</f>
        <v>1327.2143545600002</v>
      </c>
      <c r="I139" s="36">
        <f>SUMIFS(СВЦЭМ!$D$33:$D$776,СВЦЭМ!$A$33:$A$776,$A139,СВЦЭМ!$B$33:$B$776,I$113)+'СЕТ СН'!$I$11+СВЦЭМ!$D$10+'СЕТ СН'!$I$6-'СЕТ СН'!$I$23</f>
        <v>1302.89314188</v>
      </c>
      <c r="J139" s="36">
        <f>SUMIFS(СВЦЭМ!$D$33:$D$776,СВЦЭМ!$A$33:$A$776,$A139,СВЦЭМ!$B$33:$B$776,J$113)+'СЕТ СН'!$I$11+СВЦЭМ!$D$10+'СЕТ СН'!$I$6-'СЕТ СН'!$I$23</f>
        <v>1272.03206056</v>
      </c>
      <c r="K139" s="36">
        <f>SUMIFS(СВЦЭМ!$D$33:$D$776,СВЦЭМ!$A$33:$A$776,$A139,СВЦЭМ!$B$33:$B$776,K$113)+'СЕТ СН'!$I$11+СВЦЭМ!$D$10+'СЕТ СН'!$I$6-'СЕТ СН'!$I$23</f>
        <v>1257.41580907</v>
      </c>
      <c r="L139" s="36">
        <f>SUMIFS(СВЦЭМ!$D$33:$D$776,СВЦЭМ!$A$33:$A$776,$A139,СВЦЭМ!$B$33:$B$776,L$113)+'СЕТ СН'!$I$11+СВЦЭМ!$D$10+'СЕТ СН'!$I$6-'СЕТ СН'!$I$23</f>
        <v>1264.6381267199999</v>
      </c>
      <c r="M139" s="36">
        <f>SUMIFS(СВЦЭМ!$D$33:$D$776,СВЦЭМ!$A$33:$A$776,$A139,СВЦЭМ!$B$33:$B$776,M$113)+'СЕТ СН'!$I$11+СВЦЭМ!$D$10+'СЕТ СН'!$I$6-'СЕТ СН'!$I$23</f>
        <v>1272.0221965300002</v>
      </c>
      <c r="N139" s="36">
        <f>SUMIFS(СВЦЭМ!$D$33:$D$776,СВЦЭМ!$A$33:$A$776,$A139,СВЦЭМ!$B$33:$B$776,N$113)+'СЕТ СН'!$I$11+СВЦЭМ!$D$10+'СЕТ СН'!$I$6-'СЕТ СН'!$I$23</f>
        <v>1282.7931831999999</v>
      </c>
      <c r="O139" s="36">
        <f>SUMIFS(СВЦЭМ!$D$33:$D$776,СВЦЭМ!$A$33:$A$776,$A139,СВЦЭМ!$B$33:$B$776,O$113)+'СЕТ СН'!$I$11+СВЦЭМ!$D$10+'СЕТ СН'!$I$6-'СЕТ СН'!$I$23</f>
        <v>1297.1337758</v>
      </c>
      <c r="P139" s="36">
        <f>SUMIFS(СВЦЭМ!$D$33:$D$776,СВЦЭМ!$A$33:$A$776,$A139,СВЦЭМ!$B$33:$B$776,P$113)+'СЕТ СН'!$I$11+СВЦЭМ!$D$10+'СЕТ СН'!$I$6-'СЕТ СН'!$I$23</f>
        <v>1309.0663863300001</v>
      </c>
      <c r="Q139" s="36">
        <f>SUMIFS(СВЦЭМ!$D$33:$D$776,СВЦЭМ!$A$33:$A$776,$A139,СВЦЭМ!$B$33:$B$776,Q$113)+'СЕТ СН'!$I$11+СВЦЭМ!$D$10+'СЕТ СН'!$I$6-'СЕТ СН'!$I$23</f>
        <v>1315.2710722700001</v>
      </c>
      <c r="R139" s="36">
        <f>SUMIFS(СВЦЭМ!$D$33:$D$776,СВЦЭМ!$A$33:$A$776,$A139,СВЦЭМ!$B$33:$B$776,R$113)+'СЕТ СН'!$I$11+СВЦЭМ!$D$10+'СЕТ СН'!$I$6-'СЕТ СН'!$I$23</f>
        <v>1307.3533055400001</v>
      </c>
      <c r="S139" s="36">
        <f>SUMIFS(СВЦЭМ!$D$33:$D$776,СВЦЭМ!$A$33:$A$776,$A139,СВЦЭМ!$B$33:$B$776,S$113)+'СЕТ СН'!$I$11+СВЦЭМ!$D$10+'СЕТ СН'!$I$6-'СЕТ СН'!$I$23</f>
        <v>1291.3592029199999</v>
      </c>
      <c r="T139" s="36">
        <f>SUMIFS(СВЦЭМ!$D$33:$D$776,СВЦЭМ!$A$33:$A$776,$A139,СВЦЭМ!$B$33:$B$776,T$113)+'СЕТ СН'!$I$11+СВЦЭМ!$D$10+'СЕТ СН'!$I$6-'СЕТ СН'!$I$23</f>
        <v>1267.51036131</v>
      </c>
      <c r="U139" s="36">
        <f>SUMIFS(СВЦЭМ!$D$33:$D$776,СВЦЭМ!$A$33:$A$776,$A139,СВЦЭМ!$B$33:$B$776,U$113)+'СЕТ СН'!$I$11+СВЦЭМ!$D$10+'СЕТ СН'!$I$6-'СЕТ СН'!$I$23</f>
        <v>1259.3428135500001</v>
      </c>
      <c r="V139" s="36">
        <f>SUMIFS(СВЦЭМ!$D$33:$D$776,СВЦЭМ!$A$33:$A$776,$A139,СВЦЭМ!$B$33:$B$776,V$113)+'СЕТ СН'!$I$11+СВЦЭМ!$D$10+'СЕТ СН'!$I$6-'СЕТ СН'!$I$23</f>
        <v>1263.2423020000001</v>
      </c>
      <c r="W139" s="36">
        <f>SUMIFS(СВЦЭМ!$D$33:$D$776,СВЦЭМ!$A$33:$A$776,$A139,СВЦЭМ!$B$33:$B$776,W$113)+'СЕТ СН'!$I$11+СВЦЭМ!$D$10+'СЕТ СН'!$I$6-'СЕТ СН'!$I$23</f>
        <v>1273.1456041400002</v>
      </c>
      <c r="X139" s="36">
        <f>SUMIFS(СВЦЭМ!$D$33:$D$776,СВЦЭМ!$A$33:$A$776,$A139,СВЦЭМ!$B$33:$B$776,X$113)+'СЕТ СН'!$I$11+СВЦЭМ!$D$10+'СЕТ СН'!$I$6-'СЕТ СН'!$I$23</f>
        <v>1289.5330252799999</v>
      </c>
      <c r="Y139" s="36">
        <f>SUMIFS(СВЦЭМ!$D$33:$D$776,СВЦЭМ!$A$33:$A$776,$A139,СВЦЭМ!$B$33:$B$776,Y$113)+'СЕТ СН'!$I$11+СВЦЭМ!$D$10+'СЕТ СН'!$I$6-'СЕТ СН'!$I$23</f>
        <v>1308.68405562</v>
      </c>
    </row>
    <row r="140" spans="1:26" ht="15.75" x14ac:dyDescent="0.2">
      <c r="A140" s="35">
        <f t="shared" si="3"/>
        <v>43888</v>
      </c>
      <c r="B140" s="36">
        <f>SUMIFS(СВЦЭМ!$D$33:$D$776,СВЦЭМ!$A$33:$A$776,$A140,СВЦЭМ!$B$33:$B$776,B$113)+'СЕТ СН'!$I$11+СВЦЭМ!$D$10+'СЕТ СН'!$I$6-'СЕТ СН'!$I$23</f>
        <v>1355.3386646200001</v>
      </c>
      <c r="C140" s="36">
        <f>SUMIFS(СВЦЭМ!$D$33:$D$776,СВЦЭМ!$A$33:$A$776,$A140,СВЦЭМ!$B$33:$B$776,C$113)+'СЕТ СН'!$I$11+СВЦЭМ!$D$10+'СЕТ СН'!$I$6-'СЕТ СН'!$I$23</f>
        <v>1370.8280579100001</v>
      </c>
      <c r="D140" s="36">
        <f>SUMIFS(СВЦЭМ!$D$33:$D$776,СВЦЭМ!$A$33:$A$776,$A140,СВЦЭМ!$B$33:$B$776,D$113)+'СЕТ СН'!$I$11+СВЦЭМ!$D$10+'СЕТ СН'!$I$6-'СЕТ СН'!$I$23</f>
        <v>1378.64994146</v>
      </c>
      <c r="E140" s="36">
        <f>SUMIFS(СВЦЭМ!$D$33:$D$776,СВЦЭМ!$A$33:$A$776,$A140,СВЦЭМ!$B$33:$B$776,E$113)+'СЕТ СН'!$I$11+СВЦЭМ!$D$10+'СЕТ СН'!$I$6-'СЕТ СН'!$I$23</f>
        <v>1390.1826880900001</v>
      </c>
      <c r="F140" s="36">
        <f>SUMIFS(СВЦЭМ!$D$33:$D$776,СВЦЭМ!$A$33:$A$776,$A140,СВЦЭМ!$B$33:$B$776,F$113)+'СЕТ СН'!$I$11+СВЦЭМ!$D$10+'СЕТ СН'!$I$6-'СЕТ СН'!$I$23</f>
        <v>1377.8165070499999</v>
      </c>
      <c r="G140" s="36">
        <f>SUMIFS(СВЦЭМ!$D$33:$D$776,СВЦЭМ!$A$33:$A$776,$A140,СВЦЭМ!$B$33:$B$776,G$113)+'СЕТ СН'!$I$11+СВЦЭМ!$D$10+'СЕТ СН'!$I$6-'СЕТ СН'!$I$23</f>
        <v>1351.4048781500001</v>
      </c>
      <c r="H140" s="36">
        <f>SUMIFS(СВЦЭМ!$D$33:$D$776,СВЦЭМ!$A$33:$A$776,$A140,СВЦЭМ!$B$33:$B$776,H$113)+'СЕТ СН'!$I$11+СВЦЭМ!$D$10+'СЕТ СН'!$I$6-'СЕТ СН'!$I$23</f>
        <v>1325.4482032200001</v>
      </c>
      <c r="I140" s="36">
        <f>SUMIFS(СВЦЭМ!$D$33:$D$776,СВЦЭМ!$A$33:$A$776,$A140,СВЦЭМ!$B$33:$B$776,I$113)+'СЕТ СН'!$I$11+СВЦЭМ!$D$10+'СЕТ СН'!$I$6-'СЕТ СН'!$I$23</f>
        <v>1300.3379107400001</v>
      </c>
      <c r="J140" s="36">
        <f>SUMIFS(СВЦЭМ!$D$33:$D$776,СВЦЭМ!$A$33:$A$776,$A140,СВЦЭМ!$B$33:$B$776,J$113)+'СЕТ СН'!$I$11+СВЦЭМ!$D$10+'СЕТ СН'!$I$6-'СЕТ СН'!$I$23</f>
        <v>1278.08296819</v>
      </c>
      <c r="K140" s="36">
        <f>SUMIFS(СВЦЭМ!$D$33:$D$776,СВЦЭМ!$A$33:$A$776,$A140,СВЦЭМ!$B$33:$B$776,K$113)+'СЕТ СН'!$I$11+СВЦЭМ!$D$10+'СЕТ СН'!$I$6-'СЕТ СН'!$I$23</f>
        <v>1259.3583106599999</v>
      </c>
      <c r="L140" s="36">
        <f>SUMIFS(СВЦЭМ!$D$33:$D$776,СВЦЭМ!$A$33:$A$776,$A140,СВЦЭМ!$B$33:$B$776,L$113)+'СЕТ СН'!$I$11+СВЦЭМ!$D$10+'СЕТ СН'!$I$6-'СЕТ СН'!$I$23</f>
        <v>1262.8894844599999</v>
      </c>
      <c r="M140" s="36">
        <f>SUMIFS(СВЦЭМ!$D$33:$D$776,СВЦЭМ!$A$33:$A$776,$A140,СВЦЭМ!$B$33:$B$776,M$113)+'СЕТ СН'!$I$11+СВЦЭМ!$D$10+'СЕТ СН'!$I$6-'СЕТ СН'!$I$23</f>
        <v>1277.20533346</v>
      </c>
      <c r="N140" s="36">
        <f>SUMIFS(СВЦЭМ!$D$33:$D$776,СВЦЭМ!$A$33:$A$776,$A140,СВЦЭМ!$B$33:$B$776,N$113)+'СЕТ СН'!$I$11+СВЦЭМ!$D$10+'СЕТ СН'!$I$6-'СЕТ СН'!$I$23</f>
        <v>1280.78527594</v>
      </c>
      <c r="O140" s="36">
        <f>SUMIFS(СВЦЭМ!$D$33:$D$776,СВЦЭМ!$A$33:$A$776,$A140,СВЦЭМ!$B$33:$B$776,O$113)+'СЕТ СН'!$I$11+СВЦЭМ!$D$10+'СЕТ СН'!$I$6-'СЕТ СН'!$I$23</f>
        <v>1296.8513955799999</v>
      </c>
      <c r="P140" s="36">
        <f>SUMIFS(СВЦЭМ!$D$33:$D$776,СВЦЭМ!$A$33:$A$776,$A140,СВЦЭМ!$B$33:$B$776,P$113)+'СЕТ СН'!$I$11+СВЦЭМ!$D$10+'СЕТ СН'!$I$6-'СЕТ СН'!$I$23</f>
        <v>1311.4781221400001</v>
      </c>
      <c r="Q140" s="36">
        <f>SUMIFS(СВЦЭМ!$D$33:$D$776,СВЦЭМ!$A$33:$A$776,$A140,СВЦЭМ!$B$33:$B$776,Q$113)+'СЕТ СН'!$I$11+СВЦЭМ!$D$10+'СЕТ СН'!$I$6-'СЕТ СН'!$I$23</f>
        <v>1322.34287195</v>
      </c>
      <c r="R140" s="36">
        <f>SUMIFS(СВЦЭМ!$D$33:$D$776,СВЦЭМ!$A$33:$A$776,$A140,СВЦЭМ!$B$33:$B$776,R$113)+'СЕТ СН'!$I$11+СВЦЭМ!$D$10+'СЕТ СН'!$I$6-'СЕТ СН'!$I$23</f>
        <v>1325.9852285400002</v>
      </c>
      <c r="S140" s="36">
        <f>SUMIFS(СВЦЭМ!$D$33:$D$776,СВЦЭМ!$A$33:$A$776,$A140,СВЦЭМ!$B$33:$B$776,S$113)+'СЕТ СН'!$I$11+СВЦЭМ!$D$10+'СЕТ СН'!$I$6-'СЕТ СН'!$I$23</f>
        <v>1312.0146734800001</v>
      </c>
      <c r="T140" s="36">
        <f>SUMIFS(СВЦЭМ!$D$33:$D$776,СВЦЭМ!$A$33:$A$776,$A140,СВЦЭМ!$B$33:$B$776,T$113)+'СЕТ СН'!$I$11+СВЦЭМ!$D$10+'СЕТ СН'!$I$6-'СЕТ СН'!$I$23</f>
        <v>1276.5660831099999</v>
      </c>
      <c r="U140" s="36">
        <f>SUMIFS(СВЦЭМ!$D$33:$D$776,СВЦЭМ!$A$33:$A$776,$A140,СВЦЭМ!$B$33:$B$776,U$113)+'СЕТ СН'!$I$11+СВЦЭМ!$D$10+'СЕТ СН'!$I$6-'СЕТ СН'!$I$23</f>
        <v>1272.5679256100002</v>
      </c>
      <c r="V140" s="36">
        <f>SUMIFS(СВЦЭМ!$D$33:$D$776,СВЦЭМ!$A$33:$A$776,$A140,СВЦЭМ!$B$33:$B$776,V$113)+'СЕТ СН'!$I$11+СВЦЭМ!$D$10+'СЕТ СН'!$I$6-'СЕТ СН'!$I$23</f>
        <v>1274.1076945100001</v>
      </c>
      <c r="W140" s="36">
        <f>SUMIFS(СВЦЭМ!$D$33:$D$776,СВЦЭМ!$A$33:$A$776,$A140,СВЦЭМ!$B$33:$B$776,W$113)+'СЕТ СН'!$I$11+СВЦЭМ!$D$10+'СЕТ СН'!$I$6-'СЕТ СН'!$I$23</f>
        <v>1288.0546178</v>
      </c>
      <c r="X140" s="36">
        <f>SUMIFS(СВЦЭМ!$D$33:$D$776,СВЦЭМ!$A$33:$A$776,$A140,СВЦЭМ!$B$33:$B$776,X$113)+'СЕТ СН'!$I$11+СВЦЭМ!$D$10+'СЕТ СН'!$I$6-'СЕТ СН'!$I$23</f>
        <v>1294.2944580400001</v>
      </c>
      <c r="Y140" s="36">
        <f>SUMIFS(СВЦЭМ!$D$33:$D$776,СВЦЭМ!$A$33:$A$776,$A140,СВЦЭМ!$B$33:$B$776,Y$113)+'СЕТ СН'!$I$11+СВЦЭМ!$D$10+'СЕТ СН'!$I$6-'СЕТ СН'!$I$23</f>
        <v>1318.5675607500002</v>
      </c>
    </row>
    <row r="141" spans="1:26" ht="15.75" x14ac:dyDescent="0.2">
      <c r="A141" s="35">
        <f t="shared" si="3"/>
        <v>43889</v>
      </c>
      <c r="B141" s="36">
        <f>SUMIFS(СВЦЭМ!$D$33:$D$776,СВЦЭМ!$A$33:$A$776,$A141,СВЦЭМ!$B$33:$B$776,B$113)+'СЕТ СН'!$I$11+СВЦЭМ!$D$10+'СЕТ СН'!$I$6-'СЕТ СН'!$I$23</f>
        <v>1333.6292116500001</v>
      </c>
      <c r="C141" s="36">
        <f>SUMIFS(СВЦЭМ!$D$33:$D$776,СВЦЭМ!$A$33:$A$776,$A141,СВЦЭМ!$B$33:$B$776,C$113)+'СЕТ СН'!$I$11+СВЦЭМ!$D$10+'СЕТ СН'!$I$6-'СЕТ СН'!$I$23</f>
        <v>1362.1353104300001</v>
      </c>
      <c r="D141" s="36">
        <f>SUMIFS(СВЦЭМ!$D$33:$D$776,СВЦЭМ!$A$33:$A$776,$A141,СВЦЭМ!$B$33:$B$776,D$113)+'СЕТ СН'!$I$11+СВЦЭМ!$D$10+'СЕТ СН'!$I$6-'СЕТ СН'!$I$23</f>
        <v>1376.33126442</v>
      </c>
      <c r="E141" s="36">
        <f>SUMIFS(СВЦЭМ!$D$33:$D$776,СВЦЭМ!$A$33:$A$776,$A141,СВЦЭМ!$B$33:$B$776,E$113)+'СЕТ СН'!$I$11+СВЦЭМ!$D$10+'СЕТ СН'!$I$6-'СЕТ СН'!$I$23</f>
        <v>1378.4590620900001</v>
      </c>
      <c r="F141" s="36">
        <f>SUMIFS(СВЦЭМ!$D$33:$D$776,СВЦЭМ!$A$33:$A$776,$A141,СВЦЭМ!$B$33:$B$776,F$113)+'СЕТ СН'!$I$11+СВЦЭМ!$D$10+'СЕТ СН'!$I$6-'СЕТ СН'!$I$23</f>
        <v>1366.7659316900001</v>
      </c>
      <c r="G141" s="36">
        <f>SUMIFS(СВЦЭМ!$D$33:$D$776,СВЦЭМ!$A$33:$A$776,$A141,СВЦЭМ!$B$33:$B$776,G$113)+'СЕТ СН'!$I$11+СВЦЭМ!$D$10+'СЕТ СН'!$I$6-'СЕТ СН'!$I$23</f>
        <v>1349.0931114499999</v>
      </c>
      <c r="H141" s="36">
        <f>SUMIFS(СВЦЭМ!$D$33:$D$776,СВЦЭМ!$A$33:$A$776,$A141,СВЦЭМ!$B$33:$B$776,H$113)+'СЕТ СН'!$I$11+СВЦЭМ!$D$10+'СЕТ СН'!$I$6-'СЕТ СН'!$I$23</f>
        <v>1303.72422345</v>
      </c>
      <c r="I141" s="36">
        <f>SUMIFS(СВЦЭМ!$D$33:$D$776,СВЦЭМ!$A$33:$A$776,$A141,СВЦЭМ!$B$33:$B$776,I$113)+'СЕТ СН'!$I$11+СВЦЭМ!$D$10+'СЕТ СН'!$I$6-'СЕТ СН'!$I$23</f>
        <v>1280.6954828</v>
      </c>
      <c r="J141" s="36">
        <f>SUMIFS(СВЦЭМ!$D$33:$D$776,СВЦЭМ!$A$33:$A$776,$A141,СВЦЭМ!$B$33:$B$776,J$113)+'СЕТ СН'!$I$11+СВЦЭМ!$D$10+'СЕТ СН'!$I$6-'СЕТ СН'!$I$23</f>
        <v>1276.9531659100001</v>
      </c>
      <c r="K141" s="36">
        <f>SUMIFS(СВЦЭМ!$D$33:$D$776,СВЦЭМ!$A$33:$A$776,$A141,СВЦЭМ!$B$33:$B$776,K$113)+'СЕТ СН'!$I$11+СВЦЭМ!$D$10+'СЕТ СН'!$I$6-'СЕТ СН'!$I$23</f>
        <v>1268.8134096200001</v>
      </c>
      <c r="L141" s="36">
        <f>SUMIFS(СВЦЭМ!$D$33:$D$776,СВЦЭМ!$A$33:$A$776,$A141,СВЦЭМ!$B$33:$B$776,L$113)+'СЕТ СН'!$I$11+СВЦЭМ!$D$10+'СЕТ СН'!$I$6-'СЕТ СН'!$I$23</f>
        <v>1271.1115185000001</v>
      </c>
      <c r="M141" s="36">
        <f>SUMIFS(СВЦЭМ!$D$33:$D$776,СВЦЭМ!$A$33:$A$776,$A141,СВЦЭМ!$B$33:$B$776,M$113)+'СЕТ СН'!$I$11+СВЦЭМ!$D$10+'СЕТ СН'!$I$6-'СЕТ СН'!$I$23</f>
        <v>1276.3793580700001</v>
      </c>
      <c r="N141" s="36">
        <f>SUMIFS(СВЦЭМ!$D$33:$D$776,СВЦЭМ!$A$33:$A$776,$A141,СВЦЭМ!$B$33:$B$776,N$113)+'СЕТ СН'!$I$11+СВЦЭМ!$D$10+'СЕТ СН'!$I$6-'СЕТ СН'!$I$23</f>
        <v>1274.48154823</v>
      </c>
      <c r="O141" s="36">
        <f>SUMIFS(СВЦЭМ!$D$33:$D$776,СВЦЭМ!$A$33:$A$776,$A141,СВЦЭМ!$B$33:$B$776,O$113)+'СЕТ СН'!$I$11+СВЦЭМ!$D$10+'СЕТ СН'!$I$6-'СЕТ СН'!$I$23</f>
        <v>1288.3752022900001</v>
      </c>
      <c r="P141" s="36">
        <f>SUMIFS(СВЦЭМ!$D$33:$D$776,СВЦЭМ!$A$33:$A$776,$A141,СВЦЭМ!$B$33:$B$776,P$113)+'СЕТ СН'!$I$11+СВЦЭМ!$D$10+'СЕТ СН'!$I$6-'СЕТ СН'!$I$23</f>
        <v>1298.79874212</v>
      </c>
      <c r="Q141" s="36">
        <f>SUMIFS(СВЦЭМ!$D$33:$D$776,СВЦЭМ!$A$33:$A$776,$A141,СВЦЭМ!$B$33:$B$776,Q$113)+'СЕТ СН'!$I$11+СВЦЭМ!$D$10+'СЕТ СН'!$I$6-'СЕТ СН'!$I$23</f>
        <v>1300.6735323400001</v>
      </c>
      <c r="R141" s="36">
        <f>SUMIFS(СВЦЭМ!$D$33:$D$776,СВЦЭМ!$A$33:$A$776,$A141,СВЦЭМ!$B$33:$B$776,R$113)+'СЕТ СН'!$I$11+СВЦЭМ!$D$10+'СЕТ СН'!$I$6-'СЕТ СН'!$I$23</f>
        <v>1289.3520631000001</v>
      </c>
      <c r="S141" s="36">
        <f>SUMIFS(СВЦЭМ!$D$33:$D$776,СВЦЭМ!$A$33:$A$776,$A141,СВЦЭМ!$B$33:$B$776,S$113)+'СЕТ СН'!$I$11+СВЦЭМ!$D$10+'СЕТ СН'!$I$6-'СЕТ СН'!$I$23</f>
        <v>1264.6944174300002</v>
      </c>
      <c r="T141" s="36">
        <f>SUMIFS(СВЦЭМ!$D$33:$D$776,СВЦЭМ!$A$33:$A$776,$A141,СВЦЭМ!$B$33:$B$776,T$113)+'СЕТ СН'!$I$11+СВЦЭМ!$D$10+'СЕТ СН'!$I$6-'СЕТ СН'!$I$23</f>
        <v>1260.7536315699999</v>
      </c>
      <c r="U141" s="36">
        <f>SUMIFS(СВЦЭМ!$D$33:$D$776,СВЦЭМ!$A$33:$A$776,$A141,СВЦЭМ!$B$33:$B$776,U$113)+'СЕТ СН'!$I$11+СВЦЭМ!$D$10+'СЕТ СН'!$I$6-'СЕТ СН'!$I$23</f>
        <v>1262.1905863500001</v>
      </c>
      <c r="V141" s="36">
        <f>SUMIFS(СВЦЭМ!$D$33:$D$776,СВЦЭМ!$A$33:$A$776,$A141,СВЦЭМ!$B$33:$B$776,V$113)+'СЕТ СН'!$I$11+СВЦЭМ!$D$10+'СЕТ СН'!$I$6-'СЕТ СН'!$I$23</f>
        <v>1268.9658995200002</v>
      </c>
      <c r="W141" s="36">
        <f>SUMIFS(СВЦЭМ!$D$33:$D$776,СВЦЭМ!$A$33:$A$776,$A141,СВЦЭМ!$B$33:$B$776,W$113)+'СЕТ СН'!$I$11+СВЦЭМ!$D$10+'СЕТ СН'!$I$6-'СЕТ СН'!$I$23</f>
        <v>1283.3475987400002</v>
      </c>
      <c r="X141" s="36">
        <f>SUMIFS(СВЦЭМ!$D$33:$D$776,СВЦЭМ!$A$33:$A$776,$A141,СВЦЭМ!$B$33:$B$776,X$113)+'СЕТ СН'!$I$11+СВЦЭМ!$D$10+'СЕТ СН'!$I$6-'СЕТ СН'!$I$23</f>
        <v>1285.0482073500002</v>
      </c>
      <c r="Y141" s="36">
        <f>SUMIFS(СВЦЭМ!$D$33:$D$776,СВЦЭМ!$A$33:$A$776,$A141,СВЦЭМ!$B$33:$B$776,Y$113)+'СЕТ СН'!$I$11+СВЦЭМ!$D$10+'СЕТ СН'!$I$6-'СЕТ СН'!$I$23</f>
        <v>1299.06275495</v>
      </c>
    </row>
    <row r="142" spans="1:26" ht="15.75" x14ac:dyDescent="0.2">
      <c r="A142" s="35">
        <f t="shared" si="3"/>
        <v>43890</v>
      </c>
      <c r="B142" s="36">
        <f>SUMIFS(СВЦЭМ!$D$33:$D$776,СВЦЭМ!$A$33:$A$776,$A142,СВЦЭМ!$B$33:$B$776,B$113)+'СЕТ СН'!$I$11+СВЦЭМ!$D$10+'СЕТ СН'!$I$6-'СЕТ СН'!$I$23</f>
        <v>1327.5155984100002</v>
      </c>
      <c r="C142" s="36">
        <f>SUMIFS(СВЦЭМ!$D$33:$D$776,СВЦЭМ!$A$33:$A$776,$A142,СВЦЭМ!$B$33:$B$776,C$113)+'СЕТ СН'!$I$11+СВЦЭМ!$D$10+'СЕТ СН'!$I$6-'СЕТ СН'!$I$23</f>
        <v>1327.70973194</v>
      </c>
      <c r="D142" s="36">
        <f>SUMIFS(СВЦЭМ!$D$33:$D$776,СВЦЭМ!$A$33:$A$776,$A142,СВЦЭМ!$B$33:$B$776,D$113)+'СЕТ СН'!$I$11+СВЦЭМ!$D$10+'СЕТ СН'!$I$6-'СЕТ СН'!$I$23</f>
        <v>1347.1782230399999</v>
      </c>
      <c r="E142" s="36">
        <f>SUMIFS(СВЦЭМ!$D$33:$D$776,СВЦЭМ!$A$33:$A$776,$A142,СВЦЭМ!$B$33:$B$776,E$113)+'СЕТ СН'!$I$11+СВЦЭМ!$D$10+'СЕТ СН'!$I$6-'СЕТ СН'!$I$23</f>
        <v>1362.2028138700002</v>
      </c>
      <c r="F142" s="36">
        <f>SUMIFS(СВЦЭМ!$D$33:$D$776,СВЦЭМ!$A$33:$A$776,$A142,СВЦЭМ!$B$33:$B$776,F$113)+'СЕТ СН'!$I$11+СВЦЭМ!$D$10+'СЕТ СН'!$I$6-'СЕТ СН'!$I$23</f>
        <v>1369.7980106</v>
      </c>
      <c r="G142" s="36">
        <f>SUMIFS(СВЦЭМ!$D$33:$D$776,СВЦЭМ!$A$33:$A$776,$A142,СВЦЭМ!$B$33:$B$776,G$113)+'СЕТ СН'!$I$11+СВЦЭМ!$D$10+'СЕТ СН'!$I$6-'СЕТ СН'!$I$23</f>
        <v>1370.0687922699999</v>
      </c>
      <c r="H142" s="36">
        <f>SUMIFS(СВЦЭМ!$D$33:$D$776,СВЦЭМ!$A$33:$A$776,$A142,СВЦЭМ!$B$33:$B$776,H$113)+'СЕТ СН'!$I$11+СВЦЭМ!$D$10+'СЕТ СН'!$I$6-'СЕТ СН'!$I$23</f>
        <v>1345.28869356</v>
      </c>
      <c r="I142" s="36">
        <f>SUMIFS(СВЦЭМ!$D$33:$D$776,СВЦЭМ!$A$33:$A$776,$A142,СВЦЭМ!$B$33:$B$776,I$113)+'СЕТ СН'!$I$11+СВЦЭМ!$D$10+'СЕТ СН'!$I$6-'СЕТ СН'!$I$23</f>
        <v>1314.2815643600002</v>
      </c>
      <c r="J142" s="36">
        <f>SUMIFS(СВЦЭМ!$D$33:$D$776,СВЦЭМ!$A$33:$A$776,$A142,СВЦЭМ!$B$33:$B$776,J$113)+'СЕТ СН'!$I$11+СВЦЭМ!$D$10+'СЕТ СН'!$I$6-'СЕТ СН'!$I$23</f>
        <v>1282.51122179</v>
      </c>
      <c r="K142" s="36">
        <f>SUMIFS(СВЦЭМ!$D$33:$D$776,СВЦЭМ!$A$33:$A$776,$A142,СВЦЭМ!$B$33:$B$776,K$113)+'СЕТ СН'!$I$11+СВЦЭМ!$D$10+'СЕТ СН'!$I$6-'СЕТ СН'!$I$23</f>
        <v>1286.3244005700001</v>
      </c>
      <c r="L142" s="36">
        <f>SUMIFS(СВЦЭМ!$D$33:$D$776,СВЦЭМ!$A$33:$A$776,$A142,СВЦЭМ!$B$33:$B$776,L$113)+'СЕТ СН'!$I$11+СВЦЭМ!$D$10+'СЕТ СН'!$I$6-'СЕТ СН'!$I$23</f>
        <v>1280.0107918399999</v>
      </c>
      <c r="M142" s="36">
        <f>SUMIFS(СВЦЭМ!$D$33:$D$776,СВЦЭМ!$A$33:$A$776,$A142,СВЦЭМ!$B$33:$B$776,M$113)+'СЕТ СН'!$I$11+СВЦЭМ!$D$10+'СЕТ СН'!$I$6-'СЕТ СН'!$I$23</f>
        <v>1283.09524609</v>
      </c>
      <c r="N142" s="36">
        <f>SUMIFS(СВЦЭМ!$D$33:$D$776,СВЦЭМ!$A$33:$A$776,$A142,СВЦЭМ!$B$33:$B$776,N$113)+'СЕТ СН'!$I$11+СВЦЭМ!$D$10+'СЕТ СН'!$I$6-'СЕТ СН'!$I$23</f>
        <v>1288.0280533700002</v>
      </c>
      <c r="O142" s="36">
        <f>SUMIFS(СВЦЭМ!$D$33:$D$776,СВЦЭМ!$A$33:$A$776,$A142,СВЦЭМ!$B$33:$B$776,O$113)+'СЕТ СН'!$I$11+СВЦЭМ!$D$10+'СЕТ СН'!$I$6-'СЕТ СН'!$I$23</f>
        <v>1292.20192245</v>
      </c>
      <c r="P142" s="36">
        <f>SUMIFS(СВЦЭМ!$D$33:$D$776,СВЦЭМ!$A$33:$A$776,$A142,СВЦЭМ!$B$33:$B$776,P$113)+'СЕТ СН'!$I$11+СВЦЭМ!$D$10+'СЕТ СН'!$I$6-'СЕТ СН'!$I$23</f>
        <v>1303.2765989100001</v>
      </c>
      <c r="Q142" s="36">
        <f>SUMIFS(СВЦЭМ!$D$33:$D$776,СВЦЭМ!$A$33:$A$776,$A142,СВЦЭМ!$B$33:$B$776,Q$113)+'СЕТ СН'!$I$11+СВЦЭМ!$D$10+'СЕТ СН'!$I$6-'СЕТ СН'!$I$23</f>
        <v>1312.7726036500001</v>
      </c>
      <c r="R142" s="36">
        <f>SUMIFS(СВЦЭМ!$D$33:$D$776,СВЦЭМ!$A$33:$A$776,$A142,СВЦЭМ!$B$33:$B$776,R$113)+'СЕТ СН'!$I$11+СВЦЭМ!$D$10+'СЕТ СН'!$I$6-'СЕТ СН'!$I$23</f>
        <v>1309.1425836200001</v>
      </c>
      <c r="S142" s="36">
        <f>SUMIFS(СВЦЭМ!$D$33:$D$776,СВЦЭМ!$A$33:$A$776,$A142,СВЦЭМ!$B$33:$B$776,S$113)+'СЕТ СН'!$I$11+СВЦЭМ!$D$10+'СЕТ СН'!$I$6-'СЕТ СН'!$I$23</f>
        <v>1304.98228283</v>
      </c>
      <c r="T142" s="36">
        <f>SUMIFS(СВЦЭМ!$D$33:$D$776,СВЦЭМ!$A$33:$A$776,$A142,СВЦЭМ!$B$33:$B$776,T$113)+'СЕТ СН'!$I$11+СВЦЭМ!$D$10+'СЕТ СН'!$I$6-'СЕТ СН'!$I$23</f>
        <v>1289.55914119</v>
      </c>
      <c r="U142" s="36">
        <f>SUMIFS(СВЦЭМ!$D$33:$D$776,СВЦЭМ!$A$33:$A$776,$A142,СВЦЭМ!$B$33:$B$776,U$113)+'СЕТ СН'!$I$11+СВЦЭМ!$D$10+'СЕТ СН'!$I$6-'СЕТ СН'!$I$23</f>
        <v>1291.4149891699999</v>
      </c>
      <c r="V142" s="36">
        <f>SUMIFS(СВЦЭМ!$D$33:$D$776,СВЦЭМ!$A$33:$A$776,$A142,СВЦЭМ!$B$33:$B$776,V$113)+'СЕТ СН'!$I$11+СВЦЭМ!$D$10+'СЕТ СН'!$I$6-'СЕТ СН'!$I$23</f>
        <v>1284.5489733200002</v>
      </c>
      <c r="W142" s="36">
        <f>SUMIFS(СВЦЭМ!$D$33:$D$776,СВЦЭМ!$A$33:$A$776,$A142,СВЦЭМ!$B$33:$B$776,W$113)+'СЕТ СН'!$I$11+СВЦЭМ!$D$10+'СЕТ СН'!$I$6-'СЕТ СН'!$I$23</f>
        <v>1294.5047293600001</v>
      </c>
      <c r="X142" s="36">
        <f>SUMIFS(СВЦЭМ!$D$33:$D$776,СВЦЭМ!$A$33:$A$776,$A142,СВЦЭМ!$B$33:$B$776,X$113)+'СЕТ СН'!$I$11+СВЦЭМ!$D$10+'СЕТ СН'!$I$6-'СЕТ СН'!$I$23</f>
        <v>1297.9455410600001</v>
      </c>
      <c r="Y142" s="36">
        <f>SUMIFS(СВЦЭМ!$D$33:$D$776,СВЦЭМ!$A$33:$A$776,$A142,СВЦЭМ!$B$33:$B$776,Y$113)+'СЕТ СН'!$I$11+СВЦЭМ!$D$10+'СЕТ СН'!$I$6-'СЕТ СН'!$I$23</f>
        <v>1311.39774678</v>
      </c>
    </row>
    <row r="143" spans="1:26" ht="15.75" x14ac:dyDescent="0.2">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5.75" x14ac:dyDescent="0.2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row>
    <row r="145" spans="1:27" ht="12.75" customHeight="1" x14ac:dyDescent="0.2">
      <c r="A145" s="132" t="s">
        <v>7</v>
      </c>
      <c r="B145" s="126" t="s">
        <v>139</v>
      </c>
      <c r="C145" s="127"/>
      <c r="D145" s="127"/>
      <c r="E145" s="127"/>
      <c r="F145" s="127"/>
      <c r="G145" s="127"/>
      <c r="H145" s="127"/>
      <c r="I145" s="127"/>
      <c r="J145" s="127"/>
      <c r="K145" s="127"/>
      <c r="L145" s="127"/>
      <c r="M145" s="127"/>
      <c r="N145" s="127"/>
      <c r="O145" s="127"/>
      <c r="P145" s="127"/>
      <c r="Q145" s="127"/>
      <c r="R145" s="127"/>
      <c r="S145" s="127"/>
      <c r="T145" s="127"/>
      <c r="U145" s="127"/>
      <c r="V145" s="127"/>
      <c r="W145" s="127"/>
      <c r="X145" s="127"/>
      <c r="Y145" s="128"/>
    </row>
    <row r="146" spans="1:27" ht="12.75" customHeight="1" x14ac:dyDescent="0.2">
      <c r="A146" s="133"/>
      <c r="B146" s="129"/>
      <c r="C146" s="130"/>
      <c r="D146" s="130"/>
      <c r="E146" s="130"/>
      <c r="F146" s="130"/>
      <c r="G146" s="130"/>
      <c r="H146" s="130"/>
      <c r="I146" s="130"/>
      <c r="J146" s="130"/>
      <c r="K146" s="130"/>
      <c r="L146" s="130"/>
      <c r="M146" s="130"/>
      <c r="N146" s="130"/>
      <c r="O146" s="130"/>
      <c r="P146" s="130"/>
      <c r="Q146" s="130"/>
      <c r="R146" s="130"/>
      <c r="S146" s="130"/>
      <c r="T146" s="130"/>
      <c r="U146" s="130"/>
      <c r="V146" s="130"/>
      <c r="W146" s="130"/>
      <c r="X146" s="130"/>
      <c r="Y146" s="131"/>
    </row>
    <row r="147" spans="1:27" s="46" customFormat="1" ht="12.75" customHeight="1" x14ac:dyDescent="0.2">
      <c r="A147" s="134"/>
      <c r="B147" s="34">
        <v>1</v>
      </c>
      <c r="C147" s="34">
        <v>2</v>
      </c>
      <c r="D147" s="34">
        <v>3</v>
      </c>
      <c r="E147" s="34">
        <v>4</v>
      </c>
      <c r="F147" s="34">
        <v>5</v>
      </c>
      <c r="G147" s="34">
        <v>6</v>
      </c>
      <c r="H147" s="34">
        <v>7</v>
      </c>
      <c r="I147" s="34">
        <v>8</v>
      </c>
      <c r="J147" s="34">
        <v>9</v>
      </c>
      <c r="K147" s="34">
        <v>10</v>
      </c>
      <c r="L147" s="34">
        <v>11</v>
      </c>
      <c r="M147" s="34">
        <v>12</v>
      </c>
      <c r="N147" s="34">
        <v>13</v>
      </c>
      <c r="O147" s="34">
        <v>14</v>
      </c>
      <c r="P147" s="34">
        <v>15</v>
      </c>
      <c r="Q147" s="34">
        <v>16</v>
      </c>
      <c r="R147" s="34">
        <v>17</v>
      </c>
      <c r="S147" s="34">
        <v>18</v>
      </c>
      <c r="T147" s="34">
        <v>19</v>
      </c>
      <c r="U147" s="34">
        <v>20</v>
      </c>
      <c r="V147" s="34">
        <v>21</v>
      </c>
      <c r="W147" s="34">
        <v>22</v>
      </c>
      <c r="X147" s="34">
        <v>23</v>
      </c>
      <c r="Y147" s="34">
        <v>24</v>
      </c>
    </row>
    <row r="148" spans="1:27" ht="15.75" customHeight="1" x14ac:dyDescent="0.2">
      <c r="A148" s="35" t="str">
        <f>A114</f>
        <v>01.02.2020</v>
      </c>
      <c r="B148" s="36">
        <f>SUMIFS(СВЦЭМ!$E$33:$E$776,СВЦЭМ!$A$33:$A$776,$A148,СВЦЭМ!$B$33:$B$776,B$147)+'СЕТ СН'!$F$12</f>
        <v>170.25949299000001</v>
      </c>
      <c r="C148" s="36">
        <f>SUMIFS(СВЦЭМ!$E$33:$E$776,СВЦЭМ!$A$33:$A$776,$A148,СВЦЭМ!$B$33:$B$776,C$147)+'СЕТ СН'!$F$12</f>
        <v>176.75923845</v>
      </c>
      <c r="D148" s="36">
        <f>SUMIFS(СВЦЭМ!$E$33:$E$776,СВЦЭМ!$A$33:$A$776,$A148,СВЦЭМ!$B$33:$B$776,D$147)+'СЕТ СН'!$F$12</f>
        <v>182.77822971000001</v>
      </c>
      <c r="E148" s="36">
        <f>SUMIFS(СВЦЭМ!$E$33:$E$776,СВЦЭМ!$A$33:$A$776,$A148,СВЦЭМ!$B$33:$B$776,E$147)+'СЕТ СН'!$F$12</f>
        <v>181.8460982</v>
      </c>
      <c r="F148" s="36">
        <f>SUMIFS(СВЦЭМ!$E$33:$E$776,СВЦЭМ!$A$33:$A$776,$A148,СВЦЭМ!$B$33:$B$776,F$147)+'СЕТ СН'!$F$12</f>
        <v>179.42318660999999</v>
      </c>
      <c r="G148" s="36">
        <f>SUMIFS(СВЦЭМ!$E$33:$E$776,СВЦЭМ!$A$33:$A$776,$A148,СВЦЭМ!$B$33:$B$776,G$147)+'СЕТ СН'!$F$12</f>
        <v>176.06331605</v>
      </c>
      <c r="H148" s="36">
        <f>SUMIFS(СВЦЭМ!$E$33:$E$776,СВЦЭМ!$A$33:$A$776,$A148,СВЦЭМ!$B$33:$B$776,H$147)+'СЕТ СН'!$F$12</f>
        <v>170.86448154000001</v>
      </c>
      <c r="I148" s="36">
        <f>SUMIFS(СВЦЭМ!$E$33:$E$776,СВЦЭМ!$A$33:$A$776,$A148,СВЦЭМ!$B$33:$B$776,I$147)+'СЕТ СН'!$F$12</f>
        <v>165.48978335000001</v>
      </c>
      <c r="J148" s="36">
        <f>SUMIFS(СВЦЭМ!$E$33:$E$776,СВЦЭМ!$A$33:$A$776,$A148,СВЦЭМ!$B$33:$B$776,J$147)+'СЕТ СН'!$F$12</f>
        <v>161.43519019999999</v>
      </c>
      <c r="K148" s="36">
        <f>SUMIFS(СВЦЭМ!$E$33:$E$776,СВЦЭМ!$A$33:$A$776,$A148,СВЦЭМ!$B$33:$B$776,K$147)+'СЕТ СН'!$F$12</f>
        <v>154.95114788000001</v>
      </c>
      <c r="L148" s="36">
        <f>SUMIFS(СВЦЭМ!$E$33:$E$776,СВЦЭМ!$A$33:$A$776,$A148,СВЦЭМ!$B$33:$B$776,L$147)+'СЕТ СН'!$F$12</f>
        <v>153.64013621000001</v>
      </c>
      <c r="M148" s="36">
        <f>SUMIFS(СВЦЭМ!$E$33:$E$776,СВЦЭМ!$A$33:$A$776,$A148,СВЦЭМ!$B$33:$B$776,M$147)+'СЕТ СН'!$F$12</f>
        <v>155.04754088999999</v>
      </c>
      <c r="N148" s="36">
        <f>SUMIFS(СВЦЭМ!$E$33:$E$776,СВЦЭМ!$A$33:$A$776,$A148,СВЦЭМ!$B$33:$B$776,N$147)+'СЕТ СН'!$F$12</f>
        <v>157.72412460999999</v>
      </c>
      <c r="O148" s="36">
        <f>SUMIFS(СВЦЭМ!$E$33:$E$776,СВЦЭМ!$A$33:$A$776,$A148,СВЦЭМ!$B$33:$B$776,O$147)+'СЕТ СН'!$F$12</f>
        <v>162.98051455000001</v>
      </c>
      <c r="P148" s="36">
        <f>SUMIFS(СВЦЭМ!$E$33:$E$776,СВЦЭМ!$A$33:$A$776,$A148,СВЦЭМ!$B$33:$B$776,P$147)+'СЕТ СН'!$F$12</f>
        <v>165.21429308</v>
      </c>
      <c r="Q148" s="36">
        <f>SUMIFS(СВЦЭМ!$E$33:$E$776,СВЦЭМ!$A$33:$A$776,$A148,СВЦЭМ!$B$33:$B$776,Q$147)+'СЕТ СН'!$F$12</f>
        <v>166.24932670000001</v>
      </c>
      <c r="R148" s="36">
        <f>SUMIFS(СВЦЭМ!$E$33:$E$776,СВЦЭМ!$A$33:$A$776,$A148,СВЦЭМ!$B$33:$B$776,R$147)+'СЕТ СН'!$F$12</f>
        <v>165.74446499999999</v>
      </c>
      <c r="S148" s="36">
        <f>SUMIFS(СВЦЭМ!$E$33:$E$776,СВЦЭМ!$A$33:$A$776,$A148,СВЦЭМ!$B$33:$B$776,S$147)+'СЕТ СН'!$F$12</f>
        <v>163.6021968</v>
      </c>
      <c r="T148" s="36">
        <f>SUMIFS(СВЦЭМ!$E$33:$E$776,СВЦЭМ!$A$33:$A$776,$A148,СВЦЭМ!$B$33:$B$776,T$147)+'СЕТ СН'!$F$12</f>
        <v>156.66948678</v>
      </c>
      <c r="U148" s="36">
        <f>SUMIFS(СВЦЭМ!$E$33:$E$776,СВЦЭМ!$A$33:$A$776,$A148,СВЦЭМ!$B$33:$B$776,U$147)+'СЕТ СН'!$F$12</f>
        <v>157.33531729000001</v>
      </c>
      <c r="V148" s="36">
        <f>SUMIFS(СВЦЭМ!$E$33:$E$776,СВЦЭМ!$A$33:$A$776,$A148,СВЦЭМ!$B$33:$B$776,V$147)+'СЕТ СН'!$F$12</f>
        <v>159.07624613999999</v>
      </c>
      <c r="W148" s="36">
        <f>SUMIFS(СВЦЭМ!$E$33:$E$776,СВЦЭМ!$A$33:$A$776,$A148,СВЦЭМ!$B$33:$B$776,W$147)+'СЕТ СН'!$F$12</f>
        <v>161.72472667</v>
      </c>
      <c r="X148" s="36">
        <f>SUMIFS(СВЦЭМ!$E$33:$E$776,СВЦЭМ!$A$33:$A$776,$A148,СВЦЭМ!$B$33:$B$776,X$147)+'СЕТ СН'!$F$12</f>
        <v>165.1761899</v>
      </c>
      <c r="Y148" s="36">
        <f>SUMIFS(СВЦЭМ!$E$33:$E$776,СВЦЭМ!$A$33:$A$776,$A148,СВЦЭМ!$B$33:$B$776,Y$147)+'СЕТ СН'!$F$12</f>
        <v>168.71172163</v>
      </c>
      <c r="AA148" s="45"/>
    </row>
    <row r="149" spans="1:27" ht="15.75" x14ac:dyDescent="0.2">
      <c r="A149" s="35">
        <f>A148+1</f>
        <v>43863</v>
      </c>
      <c r="B149" s="36">
        <f>SUMIFS(СВЦЭМ!$E$33:$E$776,СВЦЭМ!$A$33:$A$776,$A149,СВЦЭМ!$B$33:$B$776,B$147)+'СЕТ СН'!$F$12</f>
        <v>169.34098159999999</v>
      </c>
      <c r="C149" s="36">
        <f>SUMIFS(СВЦЭМ!$E$33:$E$776,СВЦЭМ!$A$33:$A$776,$A149,СВЦЭМ!$B$33:$B$776,C$147)+'СЕТ СН'!$F$12</f>
        <v>174.75756487000001</v>
      </c>
      <c r="D149" s="36">
        <f>SUMIFS(СВЦЭМ!$E$33:$E$776,СВЦЭМ!$A$33:$A$776,$A149,СВЦЭМ!$B$33:$B$776,D$147)+'СЕТ СН'!$F$12</f>
        <v>179.10184430999999</v>
      </c>
      <c r="E149" s="36">
        <f>SUMIFS(СВЦЭМ!$E$33:$E$776,СВЦЭМ!$A$33:$A$776,$A149,СВЦЭМ!$B$33:$B$776,E$147)+'СЕТ СН'!$F$12</f>
        <v>181.73755686000001</v>
      </c>
      <c r="F149" s="36">
        <f>SUMIFS(СВЦЭМ!$E$33:$E$776,СВЦЭМ!$A$33:$A$776,$A149,СВЦЭМ!$B$33:$B$776,F$147)+'СЕТ СН'!$F$12</f>
        <v>180.54001097</v>
      </c>
      <c r="G149" s="36">
        <f>SUMIFS(СВЦЭМ!$E$33:$E$776,СВЦЭМ!$A$33:$A$776,$A149,СВЦЭМ!$B$33:$B$776,G$147)+'СЕТ СН'!$F$12</f>
        <v>178.84561475999999</v>
      </c>
      <c r="H149" s="36">
        <f>SUMIFS(СВЦЭМ!$E$33:$E$776,СВЦЭМ!$A$33:$A$776,$A149,СВЦЭМ!$B$33:$B$776,H$147)+'СЕТ СН'!$F$12</f>
        <v>174.70955420999999</v>
      </c>
      <c r="I149" s="36">
        <f>SUMIFS(СВЦЭМ!$E$33:$E$776,СВЦЭМ!$A$33:$A$776,$A149,СВЦЭМ!$B$33:$B$776,I$147)+'СЕТ СН'!$F$12</f>
        <v>169.70581394999999</v>
      </c>
      <c r="J149" s="36">
        <f>SUMIFS(СВЦЭМ!$E$33:$E$776,СВЦЭМ!$A$33:$A$776,$A149,СВЦЭМ!$B$33:$B$776,J$147)+'СЕТ СН'!$F$12</f>
        <v>164.4418239</v>
      </c>
      <c r="K149" s="36">
        <f>SUMIFS(СВЦЭМ!$E$33:$E$776,СВЦЭМ!$A$33:$A$776,$A149,СВЦЭМ!$B$33:$B$776,K$147)+'СЕТ СН'!$F$12</f>
        <v>158.03846385</v>
      </c>
      <c r="L149" s="36">
        <f>SUMIFS(СВЦЭМ!$E$33:$E$776,СВЦЭМ!$A$33:$A$776,$A149,СВЦЭМ!$B$33:$B$776,L$147)+'СЕТ СН'!$F$12</f>
        <v>155.11125472000001</v>
      </c>
      <c r="M149" s="36">
        <f>SUMIFS(СВЦЭМ!$E$33:$E$776,СВЦЭМ!$A$33:$A$776,$A149,СВЦЭМ!$B$33:$B$776,M$147)+'СЕТ СН'!$F$12</f>
        <v>155.16919442</v>
      </c>
      <c r="N149" s="36">
        <f>SUMIFS(СВЦЭМ!$E$33:$E$776,СВЦЭМ!$A$33:$A$776,$A149,СВЦЭМ!$B$33:$B$776,N$147)+'СЕТ СН'!$F$12</f>
        <v>157.08097168</v>
      </c>
      <c r="O149" s="36">
        <f>SUMIFS(СВЦЭМ!$E$33:$E$776,СВЦЭМ!$A$33:$A$776,$A149,СВЦЭМ!$B$33:$B$776,O$147)+'СЕТ СН'!$F$12</f>
        <v>161.02961624</v>
      </c>
      <c r="P149" s="36">
        <f>SUMIFS(СВЦЭМ!$E$33:$E$776,СВЦЭМ!$A$33:$A$776,$A149,СВЦЭМ!$B$33:$B$776,P$147)+'СЕТ СН'!$F$12</f>
        <v>163.31468853000001</v>
      </c>
      <c r="Q149" s="36">
        <f>SUMIFS(СВЦЭМ!$E$33:$E$776,СВЦЭМ!$A$33:$A$776,$A149,СВЦЭМ!$B$33:$B$776,Q$147)+'СЕТ СН'!$F$12</f>
        <v>166.03269938</v>
      </c>
      <c r="R149" s="36">
        <f>SUMIFS(СВЦЭМ!$E$33:$E$776,СВЦЭМ!$A$33:$A$776,$A149,СВЦЭМ!$B$33:$B$776,R$147)+'СЕТ СН'!$F$12</f>
        <v>164.22126507999999</v>
      </c>
      <c r="S149" s="36">
        <f>SUMIFS(СВЦЭМ!$E$33:$E$776,СВЦЭМ!$A$33:$A$776,$A149,СВЦЭМ!$B$33:$B$776,S$147)+'СЕТ СН'!$F$12</f>
        <v>162.0370432</v>
      </c>
      <c r="T149" s="36">
        <f>SUMIFS(СВЦЭМ!$E$33:$E$776,СВЦЭМ!$A$33:$A$776,$A149,СВЦЭМ!$B$33:$B$776,T$147)+'СЕТ СН'!$F$12</f>
        <v>158.33494959999999</v>
      </c>
      <c r="U149" s="36">
        <f>SUMIFS(СВЦЭМ!$E$33:$E$776,СВЦЭМ!$A$33:$A$776,$A149,СВЦЭМ!$B$33:$B$776,U$147)+'СЕТ СН'!$F$12</f>
        <v>156.82513076999999</v>
      </c>
      <c r="V149" s="36">
        <f>SUMIFS(СВЦЭМ!$E$33:$E$776,СВЦЭМ!$A$33:$A$776,$A149,СВЦЭМ!$B$33:$B$776,V$147)+'СЕТ СН'!$F$12</f>
        <v>155.53462722</v>
      </c>
      <c r="W149" s="36">
        <f>SUMIFS(СВЦЭМ!$E$33:$E$776,СВЦЭМ!$A$33:$A$776,$A149,СВЦЭМ!$B$33:$B$776,W$147)+'СЕТ СН'!$F$12</f>
        <v>157.60672652</v>
      </c>
      <c r="X149" s="36">
        <f>SUMIFS(СВЦЭМ!$E$33:$E$776,СВЦЭМ!$A$33:$A$776,$A149,СВЦЭМ!$B$33:$B$776,X$147)+'СЕТ СН'!$F$12</f>
        <v>159.29469258</v>
      </c>
      <c r="Y149" s="36">
        <f>SUMIFS(СВЦЭМ!$E$33:$E$776,СВЦЭМ!$A$33:$A$776,$A149,СВЦЭМ!$B$33:$B$776,Y$147)+'СЕТ СН'!$F$12</f>
        <v>162.09885279</v>
      </c>
    </row>
    <row r="150" spans="1:27" ht="15.75" x14ac:dyDescent="0.2">
      <c r="A150" s="35">
        <f t="shared" ref="A150:A176" si="4">A149+1</f>
        <v>43864</v>
      </c>
      <c r="B150" s="36">
        <f>SUMIFS(СВЦЭМ!$E$33:$E$776,СВЦЭМ!$A$33:$A$776,$A150,СВЦЭМ!$B$33:$B$776,B$147)+'СЕТ СН'!$F$12</f>
        <v>168.53795137</v>
      </c>
      <c r="C150" s="36">
        <f>SUMIFS(СВЦЭМ!$E$33:$E$776,СВЦЭМ!$A$33:$A$776,$A150,СВЦЭМ!$B$33:$B$776,C$147)+'СЕТ СН'!$F$12</f>
        <v>171.08042816</v>
      </c>
      <c r="D150" s="36">
        <f>SUMIFS(СВЦЭМ!$E$33:$E$776,СВЦЭМ!$A$33:$A$776,$A150,СВЦЭМ!$B$33:$B$776,D$147)+'СЕТ СН'!$F$12</f>
        <v>172.73412293999999</v>
      </c>
      <c r="E150" s="36">
        <f>SUMIFS(СВЦЭМ!$E$33:$E$776,СВЦЭМ!$A$33:$A$776,$A150,СВЦЭМ!$B$33:$B$776,E$147)+'СЕТ СН'!$F$12</f>
        <v>173.03149937000001</v>
      </c>
      <c r="F150" s="36">
        <f>SUMIFS(СВЦЭМ!$E$33:$E$776,СВЦЭМ!$A$33:$A$776,$A150,СВЦЭМ!$B$33:$B$776,F$147)+'СЕТ СН'!$F$12</f>
        <v>172.45193752</v>
      </c>
      <c r="G150" s="36">
        <f>SUMIFS(СВЦЭМ!$E$33:$E$776,СВЦЭМ!$A$33:$A$776,$A150,СВЦЭМ!$B$33:$B$776,G$147)+'СЕТ СН'!$F$12</f>
        <v>172.10165379</v>
      </c>
      <c r="H150" s="36">
        <f>SUMIFS(СВЦЭМ!$E$33:$E$776,СВЦЭМ!$A$33:$A$776,$A150,СВЦЭМ!$B$33:$B$776,H$147)+'СЕТ СН'!$F$12</f>
        <v>165.0266895</v>
      </c>
      <c r="I150" s="36">
        <f>SUMIFS(СВЦЭМ!$E$33:$E$776,СВЦЭМ!$A$33:$A$776,$A150,СВЦЭМ!$B$33:$B$776,I$147)+'СЕТ СН'!$F$12</f>
        <v>161.54397548</v>
      </c>
      <c r="J150" s="36">
        <f>SUMIFS(СВЦЭМ!$E$33:$E$776,СВЦЭМ!$A$33:$A$776,$A150,СВЦЭМ!$B$33:$B$776,J$147)+'СЕТ СН'!$F$12</f>
        <v>159.32991157999999</v>
      </c>
      <c r="K150" s="36">
        <f>SUMIFS(СВЦЭМ!$E$33:$E$776,СВЦЭМ!$A$33:$A$776,$A150,СВЦЭМ!$B$33:$B$776,K$147)+'СЕТ СН'!$F$12</f>
        <v>161.34293041000001</v>
      </c>
      <c r="L150" s="36">
        <f>SUMIFS(СВЦЭМ!$E$33:$E$776,СВЦЭМ!$A$33:$A$776,$A150,СВЦЭМ!$B$33:$B$776,L$147)+'СЕТ СН'!$F$12</f>
        <v>161.36467353</v>
      </c>
      <c r="M150" s="36">
        <f>SUMIFS(СВЦЭМ!$E$33:$E$776,СВЦЭМ!$A$33:$A$776,$A150,СВЦЭМ!$B$33:$B$776,M$147)+'СЕТ СН'!$F$12</f>
        <v>161.41134074999999</v>
      </c>
      <c r="N150" s="36">
        <f>SUMIFS(СВЦЭМ!$E$33:$E$776,СВЦЭМ!$A$33:$A$776,$A150,СВЦЭМ!$B$33:$B$776,N$147)+'СЕТ СН'!$F$12</f>
        <v>167.39332472000001</v>
      </c>
      <c r="O150" s="36">
        <f>SUMIFS(СВЦЭМ!$E$33:$E$776,СВЦЭМ!$A$33:$A$776,$A150,СВЦЭМ!$B$33:$B$776,O$147)+'СЕТ СН'!$F$12</f>
        <v>171.63642938999999</v>
      </c>
      <c r="P150" s="36">
        <f>SUMIFS(СВЦЭМ!$E$33:$E$776,СВЦЭМ!$A$33:$A$776,$A150,СВЦЭМ!$B$33:$B$776,P$147)+'СЕТ СН'!$F$12</f>
        <v>172.72399798999999</v>
      </c>
      <c r="Q150" s="36">
        <f>SUMIFS(СВЦЭМ!$E$33:$E$776,СВЦЭМ!$A$33:$A$776,$A150,СВЦЭМ!$B$33:$B$776,Q$147)+'СЕТ СН'!$F$12</f>
        <v>174.70032549000001</v>
      </c>
      <c r="R150" s="36">
        <f>SUMIFS(СВЦЭМ!$E$33:$E$776,СВЦЭМ!$A$33:$A$776,$A150,СВЦЭМ!$B$33:$B$776,R$147)+'СЕТ СН'!$F$12</f>
        <v>173.88614304000001</v>
      </c>
      <c r="S150" s="36">
        <f>SUMIFS(СВЦЭМ!$E$33:$E$776,СВЦЭМ!$A$33:$A$776,$A150,СВЦЭМ!$B$33:$B$776,S$147)+'СЕТ СН'!$F$12</f>
        <v>171.79070243000001</v>
      </c>
      <c r="T150" s="36">
        <f>SUMIFS(СВЦЭМ!$E$33:$E$776,СВЦЭМ!$A$33:$A$776,$A150,СВЦЭМ!$B$33:$B$776,T$147)+'СЕТ СН'!$F$12</f>
        <v>164.93295857000001</v>
      </c>
      <c r="U150" s="36">
        <f>SUMIFS(СВЦЭМ!$E$33:$E$776,СВЦЭМ!$A$33:$A$776,$A150,СВЦЭМ!$B$33:$B$776,U$147)+'СЕТ СН'!$F$12</f>
        <v>163.10032792000001</v>
      </c>
      <c r="V150" s="36">
        <f>SUMIFS(СВЦЭМ!$E$33:$E$776,СВЦЭМ!$A$33:$A$776,$A150,СВЦЭМ!$B$33:$B$776,V$147)+'СЕТ СН'!$F$12</f>
        <v>164.25354863000001</v>
      </c>
      <c r="W150" s="36">
        <f>SUMIFS(СВЦЭМ!$E$33:$E$776,СВЦЭМ!$A$33:$A$776,$A150,СВЦЭМ!$B$33:$B$776,W$147)+'СЕТ СН'!$F$12</f>
        <v>161.46759671999999</v>
      </c>
      <c r="X150" s="36">
        <f>SUMIFS(СВЦЭМ!$E$33:$E$776,СВЦЭМ!$A$33:$A$776,$A150,СВЦЭМ!$B$33:$B$776,X$147)+'СЕТ СН'!$F$12</f>
        <v>162.48021323</v>
      </c>
      <c r="Y150" s="36">
        <f>SUMIFS(СВЦЭМ!$E$33:$E$776,СВЦЭМ!$A$33:$A$776,$A150,СВЦЭМ!$B$33:$B$776,Y$147)+'СЕТ СН'!$F$12</f>
        <v>164.80546624999999</v>
      </c>
    </row>
    <row r="151" spans="1:27" ht="15.75" x14ac:dyDescent="0.2">
      <c r="A151" s="35">
        <f t="shared" si="4"/>
        <v>43865</v>
      </c>
      <c r="B151" s="36">
        <f>SUMIFS(СВЦЭМ!$E$33:$E$776,СВЦЭМ!$A$33:$A$776,$A151,СВЦЭМ!$B$33:$B$776,B$147)+'СЕТ СН'!$F$12</f>
        <v>164.73075433</v>
      </c>
      <c r="C151" s="36">
        <f>SUMIFS(СВЦЭМ!$E$33:$E$776,СВЦЭМ!$A$33:$A$776,$A151,СВЦЭМ!$B$33:$B$776,C$147)+'СЕТ СН'!$F$12</f>
        <v>166.98123190000001</v>
      </c>
      <c r="D151" s="36">
        <f>SUMIFS(СВЦЭМ!$E$33:$E$776,СВЦЭМ!$A$33:$A$776,$A151,СВЦЭМ!$B$33:$B$776,D$147)+'СЕТ СН'!$F$12</f>
        <v>169.52921603999999</v>
      </c>
      <c r="E151" s="36">
        <f>SUMIFS(СВЦЭМ!$E$33:$E$776,СВЦЭМ!$A$33:$A$776,$A151,СВЦЭМ!$B$33:$B$776,E$147)+'СЕТ СН'!$F$12</f>
        <v>169.20197716999999</v>
      </c>
      <c r="F151" s="36">
        <f>SUMIFS(СВЦЭМ!$E$33:$E$776,СВЦЭМ!$A$33:$A$776,$A151,СВЦЭМ!$B$33:$B$776,F$147)+'СЕТ СН'!$F$12</f>
        <v>167.36383899</v>
      </c>
      <c r="G151" s="36">
        <f>SUMIFS(СВЦЭМ!$E$33:$E$776,СВЦЭМ!$A$33:$A$776,$A151,СВЦЭМ!$B$33:$B$776,G$147)+'СЕТ СН'!$F$12</f>
        <v>163.45879841999999</v>
      </c>
      <c r="H151" s="36">
        <f>SUMIFS(СВЦЭМ!$E$33:$E$776,СВЦЭМ!$A$33:$A$776,$A151,СВЦЭМ!$B$33:$B$776,H$147)+'СЕТ СН'!$F$12</f>
        <v>159.90985262000001</v>
      </c>
      <c r="I151" s="36">
        <f>SUMIFS(СВЦЭМ!$E$33:$E$776,СВЦЭМ!$A$33:$A$776,$A151,СВЦЭМ!$B$33:$B$776,I$147)+'СЕТ СН'!$F$12</f>
        <v>154.63619942</v>
      </c>
      <c r="J151" s="36">
        <f>SUMIFS(СВЦЭМ!$E$33:$E$776,СВЦЭМ!$A$33:$A$776,$A151,СВЦЭМ!$B$33:$B$776,J$147)+'СЕТ СН'!$F$12</f>
        <v>150.98653528</v>
      </c>
      <c r="K151" s="36">
        <f>SUMIFS(СВЦЭМ!$E$33:$E$776,СВЦЭМ!$A$33:$A$776,$A151,СВЦЭМ!$B$33:$B$776,K$147)+'СЕТ СН'!$F$12</f>
        <v>149.06650296999999</v>
      </c>
      <c r="L151" s="36">
        <f>SUMIFS(СВЦЭМ!$E$33:$E$776,СВЦЭМ!$A$33:$A$776,$A151,СВЦЭМ!$B$33:$B$776,L$147)+'СЕТ СН'!$F$12</f>
        <v>152.96173411000001</v>
      </c>
      <c r="M151" s="36">
        <f>SUMIFS(СВЦЭМ!$E$33:$E$776,СВЦЭМ!$A$33:$A$776,$A151,СВЦЭМ!$B$33:$B$776,M$147)+'СЕТ СН'!$F$12</f>
        <v>164.11475601999999</v>
      </c>
      <c r="N151" s="36">
        <f>SUMIFS(СВЦЭМ!$E$33:$E$776,СВЦЭМ!$A$33:$A$776,$A151,СВЦЭМ!$B$33:$B$776,N$147)+'СЕТ СН'!$F$12</f>
        <v>173.18093597000001</v>
      </c>
      <c r="O151" s="36">
        <f>SUMIFS(СВЦЭМ!$E$33:$E$776,СВЦЭМ!$A$33:$A$776,$A151,СВЦЭМ!$B$33:$B$776,O$147)+'СЕТ СН'!$F$12</f>
        <v>176.57385611999999</v>
      </c>
      <c r="P151" s="36">
        <f>SUMIFS(СВЦЭМ!$E$33:$E$776,СВЦЭМ!$A$33:$A$776,$A151,СВЦЭМ!$B$33:$B$776,P$147)+'СЕТ СН'!$F$12</f>
        <v>177.43976635999999</v>
      </c>
      <c r="Q151" s="36">
        <f>SUMIFS(СВЦЭМ!$E$33:$E$776,СВЦЭМ!$A$33:$A$776,$A151,СВЦЭМ!$B$33:$B$776,Q$147)+'СЕТ СН'!$F$12</f>
        <v>178.24884506999999</v>
      </c>
      <c r="R151" s="36">
        <f>SUMIFS(СВЦЭМ!$E$33:$E$776,СВЦЭМ!$A$33:$A$776,$A151,СВЦЭМ!$B$33:$B$776,R$147)+'СЕТ СН'!$F$12</f>
        <v>178.11833134</v>
      </c>
      <c r="S151" s="36">
        <f>SUMIFS(СВЦЭМ!$E$33:$E$776,СВЦЭМ!$A$33:$A$776,$A151,СВЦЭМ!$B$33:$B$776,S$147)+'СЕТ СН'!$F$12</f>
        <v>175.89459771</v>
      </c>
      <c r="T151" s="36">
        <f>SUMIFS(СВЦЭМ!$E$33:$E$776,СВЦЭМ!$A$33:$A$776,$A151,СВЦЭМ!$B$33:$B$776,T$147)+'СЕТ СН'!$F$12</f>
        <v>170.90680376</v>
      </c>
      <c r="U151" s="36">
        <f>SUMIFS(СВЦЭМ!$E$33:$E$776,СВЦЭМ!$A$33:$A$776,$A151,СВЦЭМ!$B$33:$B$776,U$147)+'СЕТ СН'!$F$12</f>
        <v>168.32545339000001</v>
      </c>
      <c r="V151" s="36">
        <f>SUMIFS(СВЦЭМ!$E$33:$E$776,СВЦЭМ!$A$33:$A$776,$A151,СВЦЭМ!$B$33:$B$776,V$147)+'СЕТ СН'!$F$12</f>
        <v>169.49880368999999</v>
      </c>
      <c r="W151" s="36">
        <f>SUMIFS(СВЦЭМ!$E$33:$E$776,СВЦЭМ!$A$33:$A$776,$A151,СВЦЭМ!$B$33:$B$776,W$147)+'СЕТ СН'!$F$12</f>
        <v>170.10568689999999</v>
      </c>
      <c r="X151" s="36">
        <f>SUMIFS(СВЦЭМ!$E$33:$E$776,СВЦЭМ!$A$33:$A$776,$A151,СВЦЭМ!$B$33:$B$776,X$147)+'СЕТ СН'!$F$12</f>
        <v>171.31664752</v>
      </c>
      <c r="Y151" s="36">
        <f>SUMIFS(СВЦЭМ!$E$33:$E$776,СВЦЭМ!$A$33:$A$776,$A151,СВЦЭМ!$B$33:$B$776,Y$147)+'СЕТ СН'!$F$12</f>
        <v>175.52181676000001</v>
      </c>
    </row>
    <row r="152" spans="1:27" ht="15.75" x14ac:dyDescent="0.2">
      <c r="A152" s="35">
        <f t="shared" si="4"/>
        <v>43866</v>
      </c>
      <c r="B152" s="36">
        <f>SUMIFS(СВЦЭМ!$E$33:$E$776,СВЦЭМ!$A$33:$A$776,$A152,СВЦЭМ!$B$33:$B$776,B$147)+'СЕТ СН'!$F$12</f>
        <v>175.15788745</v>
      </c>
      <c r="C152" s="36">
        <f>SUMIFS(СВЦЭМ!$E$33:$E$776,СВЦЭМ!$A$33:$A$776,$A152,СВЦЭМ!$B$33:$B$776,C$147)+'СЕТ СН'!$F$12</f>
        <v>180.39235968</v>
      </c>
      <c r="D152" s="36">
        <f>SUMIFS(СВЦЭМ!$E$33:$E$776,СВЦЭМ!$A$33:$A$776,$A152,СВЦЭМ!$B$33:$B$776,D$147)+'СЕТ СН'!$F$12</f>
        <v>183.19196807</v>
      </c>
      <c r="E152" s="36">
        <f>SUMIFS(СВЦЭМ!$E$33:$E$776,СВЦЭМ!$A$33:$A$776,$A152,СВЦЭМ!$B$33:$B$776,E$147)+'СЕТ СН'!$F$12</f>
        <v>182.87416938000001</v>
      </c>
      <c r="F152" s="36">
        <f>SUMIFS(СВЦЭМ!$E$33:$E$776,СВЦЭМ!$A$33:$A$776,$A152,СВЦЭМ!$B$33:$B$776,F$147)+'СЕТ СН'!$F$12</f>
        <v>180.97272382</v>
      </c>
      <c r="G152" s="36">
        <f>SUMIFS(СВЦЭМ!$E$33:$E$776,СВЦЭМ!$A$33:$A$776,$A152,СВЦЭМ!$B$33:$B$776,G$147)+'СЕТ СН'!$F$12</f>
        <v>177.29581604000001</v>
      </c>
      <c r="H152" s="36">
        <f>SUMIFS(СВЦЭМ!$E$33:$E$776,СВЦЭМ!$A$33:$A$776,$A152,СВЦЭМ!$B$33:$B$776,H$147)+'СЕТ СН'!$F$12</f>
        <v>170.61159982999999</v>
      </c>
      <c r="I152" s="36">
        <f>SUMIFS(СВЦЭМ!$E$33:$E$776,СВЦЭМ!$A$33:$A$776,$A152,СВЦЭМ!$B$33:$B$776,I$147)+'СЕТ СН'!$F$12</f>
        <v>163.66845377000001</v>
      </c>
      <c r="J152" s="36">
        <f>SUMIFS(СВЦЭМ!$E$33:$E$776,СВЦЭМ!$A$33:$A$776,$A152,СВЦЭМ!$B$33:$B$776,J$147)+'СЕТ СН'!$F$12</f>
        <v>156.88383486999999</v>
      </c>
      <c r="K152" s="36">
        <f>SUMIFS(СВЦЭМ!$E$33:$E$776,СВЦЭМ!$A$33:$A$776,$A152,СВЦЭМ!$B$33:$B$776,K$147)+'СЕТ СН'!$F$12</f>
        <v>155.48028890000001</v>
      </c>
      <c r="L152" s="36">
        <f>SUMIFS(СВЦЭМ!$E$33:$E$776,СВЦЭМ!$A$33:$A$776,$A152,СВЦЭМ!$B$33:$B$776,L$147)+'СЕТ СН'!$F$12</f>
        <v>154.39744544000001</v>
      </c>
      <c r="M152" s="36">
        <f>SUMIFS(СВЦЭМ!$E$33:$E$776,СВЦЭМ!$A$33:$A$776,$A152,СВЦЭМ!$B$33:$B$776,M$147)+'СЕТ СН'!$F$12</f>
        <v>156.23244399000001</v>
      </c>
      <c r="N152" s="36">
        <f>SUMIFS(СВЦЭМ!$E$33:$E$776,СВЦЭМ!$A$33:$A$776,$A152,СВЦЭМ!$B$33:$B$776,N$147)+'СЕТ СН'!$F$12</f>
        <v>160.37194332999999</v>
      </c>
      <c r="O152" s="36">
        <f>SUMIFS(СВЦЭМ!$E$33:$E$776,СВЦЭМ!$A$33:$A$776,$A152,СВЦЭМ!$B$33:$B$776,O$147)+'СЕТ СН'!$F$12</f>
        <v>167.05801367999999</v>
      </c>
      <c r="P152" s="36">
        <f>SUMIFS(СВЦЭМ!$E$33:$E$776,СВЦЭМ!$A$33:$A$776,$A152,СВЦЭМ!$B$33:$B$776,P$147)+'СЕТ СН'!$F$12</f>
        <v>170.45492296</v>
      </c>
      <c r="Q152" s="36">
        <f>SUMIFS(СВЦЭМ!$E$33:$E$776,СВЦЭМ!$A$33:$A$776,$A152,СВЦЭМ!$B$33:$B$776,Q$147)+'СЕТ СН'!$F$12</f>
        <v>171.69038368</v>
      </c>
      <c r="R152" s="36">
        <f>SUMIFS(СВЦЭМ!$E$33:$E$776,СВЦЭМ!$A$33:$A$776,$A152,СВЦЭМ!$B$33:$B$776,R$147)+'СЕТ СН'!$F$12</f>
        <v>170.56535081000001</v>
      </c>
      <c r="S152" s="36">
        <f>SUMIFS(СВЦЭМ!$E$33:$E$776,СВЦЭМ!$A$33:$A$776,$A152,СВЦЭМ!$B$33:$B$776,S$147)+'СЕТ СН'!$F$12</f>
        <v>165.78736853000001</v>
      </c>
      <c r="T152" s="36">
        <f>SUMIFS(СВЦЭМ!$E$33:$E$776,СВЦЭМ!$A$33:$A$776,$A152,СВЦЭМ!$B$33:$B$776,T$147)+'СЕТ СН'!$F$12</f>
        <v>160.25582900000001</v>
      </c>
      <c r="U152" s="36">
        <f>SUMIFS(СВЦЭМ!$E$33:$E$776,СВЦЭМ!$A$33:$A$776,$A152,СВЦЭМ!$B$33:$B$776,U$147)+'СЕТ СН'!$F$12</f>
        <v>159.70420422999999</v>
      </c>
      <c r="V152" s="36">
        <f>SUMIFS(СВЦЭМ!$E$33:$E$776,СВЦЭМ!$A$33:$A$776,$A152,СВЦЭМ!$B$33:$B$776,V$147)+'СЕТ СН'!$F$12</f>
        <v>160.9672329</v>
      </c>
      <c r="W152" s="36">
        <f>SUMIFS(СВЦЭМ!$E$33:$E$776,СВЦЭМ!$A$33:$A$776,$A152,СВЦЭМ!$B$33:$B$776,W$147)+'СЕТ СН'!$F$12</f>
        <v>163.44298702</v>
      </c>
      <c r="X152" s="36">
        <f>SUMIFS(СВЦЭМ!$E$33:$E$776,СВЦЭМ!$A$33:$A$776,$A152,СВЦЭМ!$B$33:$B$776,X$147)+'СЕТ СН'!$F$12</f>
        <v>166.55866348999999</v>
      </c>
      <c r="Y152" s="36">
        <f>SUMIFS(СВЦЭМ!$E$33:$E$776,СВЦЭМ!$A$33:$A$776,$A152,СВЦЭМ!$B$33:$B$776,Y$147)+'СЕТ СН'!$F$12</f>
        <v>172.31054548</v>
      </c>
    </row>
    <row r="153" spans="1:27" ht="15.75" x14ac:dyDescent="0.2">
      <c r="A153" s="35">
        <f t="shared" si="4"/>
        <v>43867</v>
      </c>
      <c r="B153" s="36">
        <f>SUMIFS(СВЦЭМ!$E$33:$E$776,СВЦЭМ!$A$33:$A$776,$A153,СВЦЭМ!$B$33:$B$776,B$147)+'СЕТ СН'!$F$12</f>
        <v>172.19863910999999</v>
      </c>
      <c r="C153" s="36">
        <f>SUMIFS(СВЦЭМ!$E$33:$E$776,СВЦЭМ!$A$33:$A$776,$A153,СВЦЭМ!$B$33:$B$776,C$147)+'СЕТ СН'!$F$12</f>
        <v>178.36190224000001</v>
      </c>
      <c r="D153" s="36">
        <f>SUMIFS(СВЦЭМ!$E$33:$E$776,СВЦЭМ!$A$33:$A$776,$A153,СВЦЭМ!$B$33:$B$776,D$147)+'СЕТ СН'!$F$12</f>
        <v>180.02099570999999</v>
      </c>
      <c r="E153" s="36">
        <f>SUMIFS(СВЦЭМ!$E$33:$E$776,СВЦЭМ!$A$33:$A$776,$A153,СВЦЭМ!$B$33:$B$776,E$147)+'СЕТ СН'!$F$12</f>
        <v>180.96384173000001</v>
      </c>
      <c r="F153" s="36">
        <f>SUMIFS(СВЦЭМ!$E$33:$E$776,СВЦЭМ!$A$33:$A$776,$A153,СВЦЭМ!$B$33:$B$776,F$147)+'СЕТ СН'!$F$12</f>
        <v>180.39985207999999</v>
      </c>
      <c r="G153" s="36">
        <f>SUMIFS(СВЦЭМ!$E$33:$E$776,СВЦЭМ!$A$33:$A$776,$A153,СВЦЭМ!$B$33:$B$776,G$147)+'СЕТ СН'!$F$12</f>
        <v>178.98473722</v>
      </c>
      <c r="H153" s="36">
        <f>SUMIFS(СВЦЭМ!$E$33:$E$776,СВЦЭМ!$A$33:$A$776,$A153,СВЦЭМ!$B$33:$B$776,H$147)+'СЕТ СН'!$F$12</f>
        <v>172.32674904999999</v>
      </c>
      <c r="I153" s="36">
        <f>SUMIFS(СВЦЭМ!$E$33:$E$776,СВЦЭМ!$A$33:$A$776,$A153,СВЦЭМ!$B$33:$B$776,I$147)+'СЕТ СН'!$F$12</f>
        <v>163.88723999000001</v>
      </c>
      <c r="J153" s="36">
        <f>SUMIFS(СВЦЭМ!$E$33:$E$776,СВЦЭМ!$A$33:$A$776,$A153,СВЦЭМ!$B$33:$B$776,J$147)+'СЕТ СН'!$F$12</f>
        <v>159.02287021000001</v>
      </c>
      <c r="K153" s="36">
        <f>SUMIFS(СВЦЭМ!$E$33:$E$776,СВЦЭМ!$A$33:$A$776,$A153,СВЦЭМ!$B$33:$B$776,K$147)+'СЕТ СН'!$F$12</f>
        <v>153.07170604999999</v>
      </c>
      <c r="L153" s="36">
        <f>SUMIFS(СВЦЭМ!$E$33:$E$776,СВЦЭМ!$A$33:$A$776,$A153,СВЦЭМ!$B$33:$B$776,L$147)+'СЕТ СН'!$F$12</f>
        <v>155.75900636</v>
      </c>
      <c r="M153" s="36">
        <f>SUMIFS(СВЦЭМ!$E$33:$E$776,СВЦЭМ!$A$33:$A$776,$A153,СВЦЭМ!$B$33:$B$776,M$147)+'СЕТ СН'!$F$12</f>
        <v>159.86734773000001</v>
      </c>
      <c r="N153" s="36">
        <f>SUMIFS(СВЦЭМ!$E$33:$E$776,СВЦЭМ!$A$33:$A$776,$A153,СВЦЭМ!$B$33:$B$776,N$147)+'СЕТ СН'!$F$12</f>
        <v>163.24119487999999</v>
      </c>
      <c r="O153" s="36">
        <f>SUMIFS(СВЦЭМ!$E$33:$E$776,СВЦЭМ!$A$33:$A$776,$A153,СВЦЭМ!$B$33:$B$776,O$147)+'СЕТ СН'!$F$12</f>
        <v>167.04021033000001</v>
      </c>
      <c r="P153" s="36">
        <f>SUMIFS(СВЦЭМ!$E$33:$E$776,СВЦЭМ!$A$33:$A$776,$A153,СВЦЭМ!$B$33:$B$776,P$147)+'СЕТ СН'!$F$12</f>
        <v>169.97821494999999</v>
      </c>
      <c r="Q153" s="36">
        <f>SUMIFS(СВЦЭМ!$E$33:$E$776,СВЦЭМ!$A$33:$A$776,$A153,СВЦЭМ!$B$33:$B$776,Q$147)+'СЕТ СН'!$F$12</f>
        <v>171.88393984999999</v>
      </c>
      <c r="R153" s="36">
        <f>SUMIFS(СВЦЭМ!$E$33:$E$776,СВЦЭМ!$A$33:$A$776,$A153,СВЦЭМ!$B$33:$B$776,R$147)+'СЕТ СН'!$F$12</f>
        <v>170.35056571000001</v>
      </c>
      <c r="S153" s="36">
        <f>SUMIFS(СВЦЭМ!$E$33:$E$776,СВЦЭМ!$A$33:$A$776,$A153,СВЦЭМ!$B$33:$B$776,S$147)+'СЕТ СН'!$F$12</f>
        <v>165.81735175</v>
      </c>
      <c r="T153" s="36">
        <f>SUMIFS(СВЦЭМ!$E$33:$E$776,СВЦЭМ!$A$33:$A$776,$A153,СВЦЭМ!$B$33:$B$776,T$147)+'СЕТ СН'!$F$12</f>
        <v>159.78705657</v>
      </c>
      <c r="U153" s="36">
        <f>SUMIFS(СВЦЭМ!$E$33:$E$776,СВЦЭМ!$A$33:$A$776,$A153,СВЦЭМ!$B$33:$B$776,U$147)+'СЕТ СН'!$F$12</f>
        <v>158.4390248</v>
      </c>
      <c r="V153" s="36">
        <f>SUMIFS(СВЦЭМ!$E$33:$E$776,СВЦЭМ!$A$33:$A$776,$A153,СВЦЭМ!$B$33:$B$776,V$147)+'СЕТ СН'!$F$12</f>
        <v>156.79445693</v>
      </c>
      <c r="W153" s="36">
        <f>SUMIFS(СВЦЭМ!$E$33:$E$776,СВЦЭМ!$A$33:$A$776,$A153,СВЦЭМ!$B$33:$B$776,W$147)+'СЕТ СН'!$F$12</f>
        <v>160.3687496</v>
      </c>
      <c r="X153" s="36">
        <f>SUMIFS(СВЦЭМ!$E$33:$E$776,СВЦЭМ!$A$33:$A$776,$A153,СВЦЭМ!$B$33:$B$776,X$147)+'СЕТ СН'!$F$12</f>
        <v>164.04879274000001</v>
      </c>
      <c r="Y153" s="36">
        <f>SUMIFS(СВЦЭМ!$E$33:$E$776,СВЦЭМ!$A$33:$A$776,$A153,СВЦЭМ!$B$33:$B$776,Y$147)+'СЕТ СН'!$F$12</f>
        <v>170.10812479000001</v>
      </c>
    </row>
    <row r="154" spans="1:27" ht="15.75" x14ac:dyDescent="0.2">
      <c r="A154" s="35">
        <f t="shared" si="4"/>
        <v>43868</v>
      </c>
      <c r="B154" s="36">
        <f>SUMIFS(СВЦЭМ!$E$33:$E$776,СВЦЭМ!$A$33:$A$776,$A154,СВЦЭМ!$B$33:$B$776,B$147)+'СЕТ СН'!$F$12</f>
        <v>186.64434678000001</v>
      </c>
      <c r="C154" s="36">
        <f>SUMIFS(СВЦЭМ!$E$33:$E$776,СВЦЭМ!$A$33:$A$776,$A154,СВЦЭМ!$B$33:$B$776,C$147)+'СЕТ СН'!$F$12</f>
        <v>188.85011449000001</v>
      </c>
      <c r="D154" s="36">
        <f>SUMIFS(СВЦЭМ!$E$33:$E$776,СВЦЭМ!$A$33:$A$776,$A154,СВЦЭМ!$B$33:$B$776,D$147)+'СЕТ СН'!$F$12</f>
        <v>190.64975079000001</v>
      </c>
      <c r="E154" s="36">
        <f>SUMIFS(СВЦЭМ!$E$33:$E$776,СВЦЭМ!$A$33:$A$776,$A154,СВЦЭМ!$B$33:$B$776,E$147)+'СЕТ СН'!$F$12</f>
        <v>189.84967078</v>
      </c>
      <c r="F154" s="36">
        <f>SUMIFS(СВЦЭМ!$E$33:$E$776,СВЦЭМ!$A$33:$A$776,$A154,СВЦЭМ!$B$33:$B$776,F$147)+'СЕТ СН'!$F$12</f>
        <v>187.50592325</v>
      </c>
      <c r="G154" s="36">
        <f>SUMIFS(СВЦЭМ!$E$33:$E$776,СВЦЭМ!$A$33:$A$776,$A154,СВЦЭМ!$B$33:$B$776,G$147)+'СЕТ СН'!$F$12</f>
        <v>185.08391441000001</v>
      </c>
      <c r="H154" s="36">
        <f>SUMIFS(СВЦЭМ!$E$33:$E$776,СВЦЭМ!$A$33:$A$776,$A154,СВЦЭМ!$B$33:$B$776,H$147)+'СЕТ СН'!$F$12</f>
        <v>178.12654857000001</v>
      </c>
      <c r="I154" s="36">
        <f>SUMIFS(СВЦЭМ!$E$33:$E$776,СВЦЭМ!$A$33:$A$776,$A154,СВЦЭМ!$B$33:$B$776,I$147)+'СЕТ СН'!$F$12</f>
        <v>170.64632266999999</v>
      </c>
      <c r="J154" s="36">
        <f>SUMIFS(СВЦЭМ!$E$33:$E$776,СВЦЭМ!$A$33:$A$776,$A154,СВЦЭМ!$B$33:$B$776,J$147)+'СЕТ СН'!$F$12</f>
        <v>163.89552845</v>
      </c>
      <c r="K154" s="36">
        <f>SUMIFS(СВЦЭМ!$E$33:$E$776,СВЦЭМ!$A$33:$A$776,$A154,СВЦЭМ!$B$33:$B$776,K$147)+'СЕТ СН'!$F$12</f>
        <v>164.43740561000001</v>
      </c>
      <c r="L154" s="36">
        <f>SUMIFS(СВЦЭМ!$E$33:$E$776,СВЦЭМ!$A$33:$A$776,$A154,СВЦЭМ!$B$33:$B$776,L$147)+'СЕТ СН'!$F$12</f>
        <v>165.43809286000001</v>
      </c>
      <c r="M154" s="36">
        <f>SUMIFS(СВЦЭМ!$E$33:$E$776,СВЦЭМ!$A$33:$A$776,$A154,СВЦЭМ!$B$33:$B$776,M$147)+'СЕТ СН'!$F$12</f>
        <v>163.85533731000001</v>
      </c>
      <c r="N154" s="36">
        <f>SUMIFS(СВЦЭМ!$E$33:$E$776,СВЦЭМ!$A$33:$A$776,$A154,СВЦЭМ!$B$33:$B$776,N$147)+'СЕТ СН'!$F$12</f>
        <v>166.21534732999999</v>
      </c>
      <c r="O154" s="36">
        <f>SUMIFS(СВЦЭМ!$E$33:$E$776,СВЦЭМ!$A$33:$A$776,$A154,СВЦЭМ!$B$33:$B$776,O$147)+'СЕТ СН'!$F$12</f>
        <v>168.88643421</v>
      </c>
      <c r="P154" s="36">
        <f>SUMIFS(СВЦЭМ!$E$33:$E$776,СВЦЭМ!$A$33:$A$776,$A154,СВЦЭМ!$B$33:$B$776,P$147)+'СЕТ СН'!$F$12</f>
        <v>171.73574970999999</v>
      </c>
      <c r="Q154" s="36">
        <f>SUMIFS(СВЦЭМ!$E$33:$E$776,СВЦЭМ!$A$33:$A$776,$A154,СВЦЭМ!$B$33:$B$776,Q$147)+'СЕТ СН'!$F$12</f>
        <v>173.06258962999999</v>
      </c>
      <c r="R154" s="36">
        <f>SUMIFS(СВЦЭМ!$E$33:$E$776,СВЦЭМ!$A$33:$A$776,$A154,СВЦЭМ!$B$33:$B$776,R$147)+'СЕТ СН'!$F$12</f>
        <v>171.21660826999999</v>
      </c>
      <c r="S154" s="36">
        <f>SUMIFS(СВЦЭМ!$E$33:$E$776,СВЦЭМ!$A$33:$A$776,$A154,СВЦЭМ!$B$33:$B$776,S$147)+'СЕТ СН'!$F$12</f>
        <v>164.15655501000001</v>
      </c>
      <c r="T154" s="36">
        <f>SUMIFS(СВЦЭМ!$E$33:$E$776,СВЦЭМ!$A$33:$A$776,$A154,СВЦЭМ!$B$33:$B$776,T$147)+'СЕТ СН'!$F$12</f>
        <v>155.55367946000001</v>
      </c>
      <c r="U154" s="36">
        <f>SUMIFS(СВЦЭМ!$E$33:$E$776,СВЦЭМ!$A$33:$A$776,$A154,СВЦЭМ!$B$33:$B$776,U$147)+'СЕТ СН'!$F$12</f>
        <v>156.11213240000001</v>
      </c>
      <c r="V154" s="36">
        <f>SUMIFS(СВЦЭМ!$E$33:$E$776,СВЦЭМ!$A$33:$A$776,$A154,СВЦЭМ!$B$33:$B$776,V$147)+'СЕТ СН'!$F$12</f>
        <v>160.08759698</v>
      </c>
      <c r="W154" s="36">
        <f>SUMIFS(СВЦЭМ!$E$33:$E$776,СВЦЭМ!$A$33:$A$776,$A154,СВЦЭМ!$B$33:$B$776,W$147)+'СЕТ СН'!$F$12</f>
        <v>164.08828181999999</v>
      </c>
      <c r="X154" s="36">
        <f>SUMIFS(СВЦЭМ!$E$33:$E$776,СВЦЭМ!$A$33:$A$776,$A154,СВЦЭМ!$B$33:$B$776,X$147)+'СЕТ СН'!$F$12</f>
        <v>165.77713990999999</v>
      </c>
      <c r="Y154" s="36">
        <f>SUMIFS(СВЦЭМ!$E$33:$E$776,СВЦЭМ!$A$33:$A$776,$A154,СВЦЭМ!$B$33:$B$776,Y$147)+'СЕТ СН'!$F$12</f>
        <v>169.15233146</v>
      </c>
    </row>
    <row r="155" spans="1:27" ht="15.75" x14ac:dyDescent="0.2">
      <c r="A155" s="35">
        <f t="shared" si="4"/>
        <v>43869</v>
      </c>
      <c r="B155" s="36">
        <f>SUMIFS(СВЦЭМ!$E$33:$E$776,СВЦЭМ!$A$33:$A$776,$A155,СВЦЭМ!$B$33:$B$776,B$147)+'СЕТ СН'!$F$12</f>
        <v>176.92522202000001</v>
      </c>
      <c r="C155" s="36">
        <f>SUMIFS(СВЦЭМ!$E$33:$E$776,СВЦЭМ!$A$33:$A$776,$A155,СВЦЭМ!$B$33:$B$776,C$147)+'СЕТ СН'!$F$12</f>
        <v>183.53871663000001</v>
      </c>
      <c r="D155" s="36">
        <f>SUMIFS(СВЦЭМ!$E$33:$E$776,СВЦЭМ!$A$33:$A$776,$A155,СВЦЭМ!$B$33:$B$776,D$147)+'СЕТ СН'!$F$12</f>
        <v>187.03121691999999</v>
      </c>
      <c r="E155" s="36">
        <f>SUMIFS(СВЦЭМ!$E$33:$E$776,СВЦЭМ!$A$33:$A$776,$A155,СВЦЭМ!$B$33:$B$776,E$147)+'СЕТ СН'!$F$12</f>
        <v>187.25180818000001</v>
      </c>
      <c r="F155" s="36">
        <f>SUMIFS(СВЦЭМ!$E$33:$E$776,СВЦЭМ!$A$33:$A$776,$A155,СВЦЭМ!$B$33:$B$776,F$147)+'СЕТ СН'!$F$12</f>
        <v>186.14030502</v>
      </c>
      <c r="G155" s="36">
        <f>SUMIFS(СВЦЭМ!$E$33:$E$776,СВЦЭМ!$A$33:$A$776,$A155,СВЦЭМ!$B$33:$B$776,G$147)+'СЕТ СН'!$F$12</f>
        <v>184.90684286999999</v>
      </c>
      <c r="H155" s="36">
        <f>SUMIFS(СВЦЭМ!$E$33:$E$776,СВЦЭМ!$A$33:$A$776,$A155,СВЦЭМ!$B$33:$B$776,H$147)+'СЕТ СН'!$F$12</f>
        <v>181.96121561999999</v>
      </c>
      <c r="I155" s="36">
        <f>SUMIFS(СВЦЭМ!$E$33:$E$776,СВЦЭМ!$A$33:$A$776,$A155,СВЦЭМ!$B$33:$B$776,I$147)+'СЕТ СН'!$F$12</f>
        <v>177.69948704999999</v>
      </c>
      <c r="J155" s="36">
        <f>SUMIFS(СВЦЭМ!$E$33:$E$776,СВЦЭМ!$A$33:$A$776,$A155,СВЦЭМ!$B$33:$B$776,J$147)+'СЕТ СН'!$F$12</f>
        <v>172.94841489000001</v>
      </c>
      <c r="K155" s="36">
        <f>SUMIFS(СВЦЭМ!$E$33:$E$776,СВЦЭМ!$A$33:$A$776,$A155,СВЦЭМ!$B$33:$B$776,K$147)+'СЕТ СН'!$F$12</f>
        <v>169.35762674</v>
      </c>
      <c r="L155" s="36">
        <f>SUMIFS(СВЦЭМ!$E$33:$E$776,СВЦЭМ!$A$33:$A$776,$A155,СВЦЭМ!$B$33:$B$776,L$147)+'СЕТ СН'!$F$12</f>
        <v>162.31292277</v>
      </c>
      <c r="M155" s="36">
        <f>SUMIFS(СВЦЭМ!$E$33:$E$776,СВЦЭМ!$A$33:$A$776,$A155,СВЦЭМ!$B$33:$B$776,M$147)+'СЕТ СН'!$F$12</f>
        <v>159.66863566999999</v>
      </c>
      <c r="N155" s="36">
        <f>SUMIFS(СВЦЭМ!$E$33:$E$776,СВЦЭМ!$A$33:$A$776,$A155,СВЦЭМ!$B$33:$B$776,N$147)+'СЕТ СН'!$F$12</f>
        <v>162.01477854000001</v>
      </c>
      <c r="O155" s="36">
        <f>SUMIFS(СВЦЭМ!$E$33:$E$776,СВЦЭМ!$A$33:$A$776,$A155,СВЦЭМ!$B$33:$B$776,O$147)+'СЕТ СН'!$F$12</f>
        <v>164.76779672999999</v>
      </c>
      <c r="P155" s="36">
        <f>SUMIFS(СВЦЭМ!$E$33:$E$776,СВЦЭМ!$A$33:$A$776,$A155,СВЦЭМ!$B$33:$B$776,P$147)+'СЕТ СН'!$F$12</f>
        <v>165.37839976000001</v>
      </c>
      <c r="Q155" s="36">
        <f>SUMIFS(СВЦЭМ!$E$33:$E$776,СВЦЭМ!$A$33:$A$776,$A155,СВЦЭМ!$B$33:$B$776,Q$147)+'СЕТ СН'!$F$12</f>
        <v>165.99447071</v>
      </c>
      <c r="R155" s="36">
        <f>SUMIFS(СВЦЭМ!$E$33:$E$776,СВЦЭМ!$A$33:$A$776,$A155,СВЦЭМ!$B$33:$B$776,R$147)+'СЕТ СН'!$F$12</f>
        <v>166.90442057999999</v>
      </c>
      <c r="S155" s="36">
        <f>SUMIFS(СВЦЭМ!$E$33:$E$776,СВЦЭМ!$A$33:$A$776,$A155,СВЦЭМ!$B$33:$B$776,S$147)+'СЕТ СН'!$F$12</f>
        <v>166.26781062000001</v>
      </c>
      <c r="T155" s="36">
        <f>SUMIFS(СВЦЭМ!$E$33:$E$776,СВЦЭМ!$A$33:$A$776,$A155,СВЦЭМ!$B$33:$B$776,T$147)+'СЕТ СН'!$F$12</f>
        <v>168.91623659999999</v>
      </c>
      <c r="U155" s="36">
        <f>SUMIFS(СВЦЭМ!$E$33:$E$776,СВЦЭМ!$A$33:$A$776,$A155,СВЦЭМ!$B$33:$B$776,U$147)+'СЕТ СН'!$F$12</f>
        <v>169.68180661</v>
      </c>
      <c r="V155" s="36">
        <f>SUMIFS(СВЦЭМ!$E$33:$E$776,СВЦЭМ!$A$33:$A$776,$A155,СВЦЭМ!$B$33:$B$776,V$147)+'СЕТ СН'!$F$12</f>
        <v>165.96860615</v>
      </c>
      <c r="W155" s="36">
        <f>SUMIFS(СВЦЭМ!$E$33:$E$776,СВЦЭМ!$A$33:$A$776,$A155,СВЦЭМ!$B$33:$B$776,W$147)+'СЕТ СН'!$F$12</f>
        <v>164.92705629</v>
      </c>
      <c r="X155" s="36">
        <f>SUMIFS(СВЦЭМ!$E$33:$E$776,СВЦЭМ!$A$33:$A$776,$A155,СВЦЭМ!$B$33:$B$776,X$147)+'СЕТ СН'!$F$12</f>
        <v>164.40026344</v>
      </c>
      <c r="Y155" s="36">
        <f>SUMIFS(СВЦЭМ!$E$33:$E$776,СВЦЭМ!$A$33:$A$776,$A155,СВЦЭМ!$B$33:$B$776,Y$147)+'СЕТ СН'!$F$12</f>
        <v>169.20125576999999</v>
      </c>
    </row>
    <row r="156" spans="1:27" ht="15.75" x14ac:dyDescent="0.2">
      <c r="A156" s="35">
        <f t="shared" si="4"/>
        <v>43870</v>
      </c>
      <c r="B156" s="36">
        <f>SUMIFS(СВЦЭМ!$E$33:$E$776,СВЦЭМ!$A$33:$A$776,$A156,СВЦЭМ!$B$33:$B$776,B$147)+'СЕТ СН'!$F$12</f>
        <v>177.62060384</v>
      </c>
      <c r="C156" s="36">
        <f>SUMIFS(СВЦЭМ!$E$33:$E$776,СВЦЭМ!$A$33:$A$776,$A156,СВЦЭМ!$B$33:$B$776,C$147)+'СЕТ СН'!$F$12</f>
        <v>181.52495113000001</v>
      </c>
      <c r="D156" s="36">
        <f>SUMIFS(СВЦЭМ!$E$33:$E$776,СВЦЭМ!$A$33:$A$776,$A156,СВЦЭМ!$B$33:$B$776,D$147)+'СЕТ СН'!$F$12</f>
        <v>184.46572397</v>
      </c>
      <c r="E156" s="36">
        <f>SUMIFS(СВЦЭМ!$E$33:$E$776,СВЦЭМ!$A$33:$A$776,$A156,СВЦЭМ!$B$33:$B$776,E$147)+'СЕТ СН'!$F$12</f>
        <v>185.69816606000001</v>
      </c>
      <c r="F156" s="36">
        <f>SUMIFS(СВЦЭМ!$E$33:$E$776,СВЦЭМ!$A$33:$A$776,$A156,СВЦЭМ!$B$33:$B$776,F$147)+'СЕТ СН'!$F$12</f>
        <v>184.19769249000001</v>
      </c>
      <c r="G156" s="36">
        <f>SUMIFS(СВЦЭМ!$E$33:$E$776,СВЦЭМ!$A$33:$A$776,$A156,СВЦЭМ!$B$33:$B$776,G$147)+'СЕТ СН'!$F$12</f>
        <v>181.87001545999999</v>
      </c>
      <c r="H156" s="36">
        <f>SUMIFS(СВЦЭМ!$E$33:$E$776,СВЦЭМ!$A$33:$A$776,$A156,СВЦЭМ!$B$33:$B$776,H$147)+'СЕТ СН'!$F$12</f>
        <v>177.25525579999999</v>
      </c>
      <c r="I156" s="36">
        <f>SUMIFS(СВЦЭМ!$E$33:$E$776,СВЦЭМ!$A$33:$A$776,$A156,СВЦЭМ!$B$33:$B$776,I$147)+'СЕТ СН'!$F$12</f>
        <v>172.49866935</v>
      </c>
      <c r="J156" s="36">
        <f>SUMIFS(СВЦЭМ!$E$33:$E$776,СВЦЭМ!$A$33:$A$776,$A156,СВЦЭМ!$B$33:$B$776,J$147)+'СЕТ СН'!$F$12</f>
        <v>166.43998887000001</v>
      </c>
      <c r="K156" s="36">
        <f>SUMIFS(СВЦЭМ!$E$33:$E$776,СВЦЭМ!$A$33:$A$776,$A156,СВЦЭМ!$B$33:$B$776,K$147)+'СЕТ СН'!$F$12</f>
        <v>162.17544448000001</v>
      </c>
      <c r="L156" s="36">
        <f>SUMIFS(СВЦЭМ!$E$33:$E$776,СВЦЭМ!$A$33:$A$776,$A156,СВЦЭМ!$B$33:$B$776,L$147)+'СЕТ СН'!$F$12</f>
        <v>161.73050247</v>
      </c>
      <c r="M156" s="36">
        <f>SUMIFS(СВЦЭМ!$E$33:$E$776,СВЦЭМ!$A$33:$A$776,$A156,СВЦЭМ!$B$33:$B$776,M$147)+'СЕТ СН'!$F$12</f>
        <v>164.93154863999999</v>
      </c>
      <c r="N156" s="36">
        <f>SUMIFS(СВЦЭМ!$E$33:$E$776,СВЦЭМ!$A$33:$A$776,$A156,СВЦЭМ!$B$33:$B$776,N$147)+'СЕТ СН'!$F$12</f>
        <v>167.43620677000001</v>
      </c>
      <c r="O156" s="36">
        <f>SUMIFS(СВЦЭМ!$E$33:$E$776,СВЦЭМ!$A$33:$A$776,$A156,СВЦЭМ!$B$33:$B$776,O$147)+'СЕТ СН'!$F$12</f>
        <v>169.84957145999999</v>
      </c>
      <c r="P156" s="36">
        <f>SUMIFS(СВЦЭМ!$E$33:$E$776,СВЦЭМ!$A$33:$A$776,$A156,СВЦЭМ!$B$33:$B$776,P$147)+'СЕТ СН'!$F$12</f>
        <v>171.35330010000001</v>
      </c>
      <c r="Q156" s="36">
        <f>SUMIFS(СВЦЭМ!$E$33:$E$776,СВЦЭМ!$A$33:$A$776,$A156,СВЦЭМ!$B$33:$B$776,Q$147)+'СЕТ СН'!$F$12</f>
        <v>172.82704572</v>
      </c>
      <c r="R156" s="36">
        <f>SUMIFS(СВЦЭМ!$E$33:$E$776,СВЦЭМ!$A$33:$A$776,$A156,СВЦЭМ!$B$33:$B$776,R$147)+'СЕТ СН'!$F$12</f>
        <v>171.96212079</v>
      </c>
      <c r="S156" s="36">
        <f>SUMIFS(СВЦЭМ!$E$33:$E$776,СВЦЭМ!$A$33:$A$776,$A156,СВЦЭМ!$B$33:$B$776,S$147)+'СЕТ СН'!$F$12</f>
        <v>170.63580339999999</v>
      </c>
      <c r="T156" s="36">
        <f>SUMIFS(СВЦЭМ!$E$33:$E$776,СВЦЭМ!$A$33:$A$776,$A156,СВЦЭМ!$B$33:$B$776,T$147)+'СЕТ СН'!$F$12</f>
        <v>169.2498263</v>
      </c>
      <c r="U156" s="36">
        <f>SUMIFS(СВЦЭМ!$E$33:$E$776,СВЦЭМ!$A$33:$A$776,$A156,СВЦЭМ!$B$33:$B$776,U$147)+'СЕТ СН'!$F$12</f>
        <v>168.61309765999999</v>
      </c>
      <c r="V156" s="36">
        <f>SUMIFS(СВЦЭМ!$E$33:$E$776,СВЦЭМ!$A$33:$A$776,$A156,СВЦЭМ!$B$33:$B$776,V$147)+'СЕТ СН'!$F$12</f>
        <v>169.25482608999999</v>
      </c>
      <c r="W156" s="36">
        <f>SUMIFS(СВЦЭМ!$E$33:$E$776,СВЦЭМ!$A$33:$A$776,$A156,СВЦЭМ!$B$33:$B$776,W$147)+'СЕТ СН'!$F$12</f>
        <v>170.37229271999999</v>
      </c>
      <c r="X156" s="36">
        <f>SUMIFS(СВЦЭМ!$E$33:$E$776,СВЦЭМ!$A$33:$A$776,$A156,СВЦЭМ!$B$33:$B$776,X$147)+'СЕТ СН'!$F$12</f>
        <v>170.06287180999999</v>
      </c>
      <c r="Y156" s="36">
        <f>SUMIFS(СВЦЭМ!$E$33:$E$776,СВЦЭМ!$A$33:$A$776,$A156,СВЦЭМ!$B$33:$B$776,Y$147)+'СЕТ СН'!$F$12</f>
        <v>172.65888914999999</v>
      </c>
    </row>
    <row r="157" spans="1:27" ht="15.75" x14ac:dyDescent="0.2">
      <c r="A157" s="35">
        <f t="shared" si="4"/>
        <v>43871</v>
      </c>
      <c r="B157" s="36">
        <f>SUMIFS(СВЦЭМ!$E$33:$E$776,СВЦЭМ!$A$33:$A$776,$A157,СВЦЭМ!$B$33:$B$776,B$147)+'СЕТ СН'!$F$12</f>
        <v>185.16823235000001</v>
      </c>
      <c r="C157" s="36">
        <f>SUMIFS(СВЦЭМ!$E$33:$E$776,СВЦЭМ!$A$33:$A$776,$A157,СВЦЭМ!$B$33:$B$776,C$147)+'СЕТ СН'!$F$12</f>
        <v>189.87250850000001</v>
      </c>
      <c r="D157" s="36">
        <f>SUMIFS(СВЦЭМ!$E$33:$E$776,СВЦЭМ!$A$33:$A$776,$A157,СВЦЭМ!$B$33:$B$776,D$147)+'СЕТ СН'!$F$12</f>
        <v>192.10088748999999</v>
      </c>
      <c r="E157" s="36">
        <f>SUMIFS(СВЦЭМ!$E$33:$E$776,СВЦЭМ!$A$33:$A$776,$A157,СВЦЭМ!$B$33:$B$776,E$147)+'СЕТ СН'!$F$12</f>
        <v>193.01610375999999</v>
      </c>
      <c r="F157" s="36">
        <f>SUMIFS(СВЦЭМ!$E$33:$E$776,СВЦЭМ!$A$33:$A$776,$A157,СВЦЭМ!$B$33:$B$776,F$147)+'СЕТ СН'!$F$12</f>
        <v>191.41834555</v>
      </c>
      <c r="G157" s="36">
        <f>SUMIFS(СВЦЭМ!$E$33:$E$776,СВЦЭМ!$A$33:$A$776,$A157,СВЦЭМ!$B$33:$B$776,G$147)+'СЕТ СН'!$F$12</f>
        <v>187.465127</v>
      </c>
      <c r="H157" s="36">
        <f>SUMIFS(СВЦЭМ!$E$33:$E$776,СВЦЭМ!$A$33:$A$776,$A157,СВЦЭМ!$B$33:$B$776,H$147)+'СЕТ СН'!$F$12</f>
        <v>180.38990641999999</v>
      </c>
      <c r="I157" s="36">
        <f>SUMIFS(СВЦЭМ!$E$33:$E$776,СВЦЭМ!$A$33:$A$776,$A157,СВЦЭМ!$B$33:$B$776,I$147)+'СЕТ СН'!$F$12</f>
        <v>174.17535301000001</v>
      </c>
      <c r="J157" s="36">
        <f>SUMIFS(СВЦЭМ!$E$33:$E$776,СВЦЭМ!$A$33:$A$776,$A157,СВЦЭМ!$B$33:$B$776,J$147)+'СЕТ СН'!$F$12</f>
        <v>168.25043994000001</v>
      </c>
      <c r="K157" s="36">
        <f>SUMIFS(СВЦЭМ!$E$33:$E$776,СВЦЭМ!$A$33:$A$776,$A157,СВЦЭМ!$B$33:$B$776,K$147)+'СЕТ СН'!$F$12</f>
        <v>163.4610696</v>
      </c>
      <c r="L157" s="36">
        <f>SUMIFS(СВЦЭМ!$E$33:$E$776,СВЦЭМ!$A$33:$A$776,$A157,СВЦЭМ!$B$33:$B$776,L$147)+'СЕТ СН'!$F$12</f>
        <v>165.46136641999999</v>
      </c>
      <c r="M157" s="36">
        <f>SUMIFS(СВЦЭМ!$E$33:$E$776,СВЦЭМ!$A$33:$A$776,$A157,СВЦЭМ!$B$33:$B$776,M$147)+'СЕТ СН'!$F$12</f>
        <v>167.68740983999999</v>
      </c>
      <c r="N157" s="36">
        <f>SUMIFS(СВЦЭМ!$E$33:$E$776,СВЦЭМ!$A$33:$A$776,$A157,СВЦЭМ!$B$33:$B$776,N$147)+'СЕТ СН'!$F$12</f>
        <v>171.15992888</v>
      </c>
      <c r="O157" s="36">
        <f>SUMIFS(СВЦЭМ!$E$33:$E$776,СВЦЭМ!$A$33:$A$776,$A157,СВЦЭМ!$B$33:$B$776,O$147)+'СЕТ СН'!$F$12</f>
        <v>174.69160755999999</v>
      </c>
      <c r="P157" s="36">
        <f>SUMIFS(СВЦЭМ!$E$33:$E$776,СВЦЭМ!$A$33:$A$776,$A157,СВЦЭМ!$B$33:$B$776,P$147)+'СЕТ СН'!$F$12</f>
        <v>176.58373148000001</v>
      </c>
      <c r="Q157" s="36">
        <f>SUMIFS(СВЦЭМ!$E$33:$E$776,СВЦЭМ!$A$33:$A$776,$A157,СВЦЭМ!$B$33:$B$776,Q$147)+'СЕТ СН'!$F$12</f>
        <v>177.87273948000001</v>
      </c>
      <c r="R157" s="36">
        <f>SUMIFS(СВЦЭМ!$E$33:$E$776,СВЦЭМ!$A$33:$A$776,$A157,СВЦЭМ!$B$33:$B$776,R$147)+'СЕТ СН'!$F$12</f>
        <v>178.25680609</v>
      </c>
      <c r="S157" s="36">
        <f>SUMIFS(СВЦЭМ!$E$33:$E$776,СВЦЭМ!$A$33:$A$776,$A157,СВЦЭМ!$B$33:$B$776,S$147)+'СЕТ СН'!$F$12</f>
        <v>175.96179545000001</v>
      </c>
      <c r="T157" s="36">
        <f>SUMIFS(СВЦЭМ!$E$33:$E$776,СВЦЭМ!$A$33:$A$776,$A157,СВЦЭМ!$B$33:$B$776,T$147)+'СЕТ СН'!$F$12</f>
        <v>169.94780421999999</v>
      </c>
      <c r="U157" s="36">
        <f>SUMIFS(СВЦЭМ!$E$33:$E$776,СВЦЭМ!$A$33:$A$776,$A157,СВЦЭМ!$B$33:$B$776,U$147)+'СЕТ СН'!$F$12</f>
        <v>169.49376530999999</v>
      </c>
      <c r="V157" s="36">
        <f>SUMIFS(СВЦЭМ!$E$33:$E$776,СВЦЭМ!$A$33:$A$776,$A157,СВЦЭМ!$B$33:$B$776,V$147)+'СЕТ СН'!$F$12</f>
        <v>171.05258033000001</v>
      </c>
      <c r="W157" s="36">
        <f>SUMIFS(СВЦЭМ!$E$33:$E$776,СВЦЭМ!$A$33:$A$776,$A157,СВЦЭМ!$B$33:$B$776,W$147)+'СЕТ СН'!$F$12</f>
        <v>173.53477978000001</v>
      </c>
      <c r="X157" s="36">
        <f>SUMIFS(СВЦЭМ!$E$33:$E$776,СВЦЭМ!$A$33:$A$776,$A157,СВЦЭМ!$B$33:$B$776,X$147)+'СЕТ СН'!$F$12</f>
        <v>176.89280092999999</v>
      </c>
      <c r="Y157" s="36">
        <f>SUMIFS(СВЦЭМ!$E$33:$E$776,СВЦЭМ!$A$33:$A$776,$A157,СВЦЭМ!$B$33:$B$776,Y$147)+'СЕТ СН'!$F$12</f>
        <v>179.24137528</v>
      </c>
    </row>
    <row r="158" spans="1:27" ht="15.75" x14ac:dyDescent="0.2">
      <c r="A158" s="35">
        <f t="shared" si="4"/>
        <v>43872</v>
      </c>
      <c r="B158" s="36">
        <f>SUMIFS(СВЦЭМ!$E$33:$E$776,СВЦЭМ!$A$33:$A$776,$A158,СВЦЭМ!$B$33:$B$776,B$147)+'СЕТ СН'!$F$12</f>
        <v>177.80220442999999</v>
      </c>
      <c r="C158" s="36">
        <f>SUMIFS(СВЦЭМ!$E$33:$E$776,СВЦЭМ!$A$33:$A$776,$A158,СВЦЭМ!$B$33:$B$776,C$147)+'СЕТ СН'!$F$12</f>
        <v>182.07613476</v>
      </c>
      <c r="D158" s="36">
        <f>SUMIFS(СВЦЭМ!$E$33:$E$776,СВЦЭМ!$A$33:$A$776,$A158,СВЦЭМ!$B$33:$B$776,D$147)+'СЕТ СН'!$F$12</f>
        <v>184.06977072999999</v>
      </c>
      <c r="E158" s="36">
        <f>SUMIFS(СВЦЭМ!$E$33:$E$776,СВЦЭМ!$A$33:$A$776,$A158,СВЦЭМ!$B$33:$B$776,E$147)+'СЕТ СН'!$F$12</f>
        <v>184.55267706000001</v>
      </c>
      <c r="F158" s="36">
        <f>SUMIFS(СВЦЭМ!$E$33:$E$776,СВЦЭМ!$A$33:$A$776,$A158,СВЦЭМ!$B$33:$B$776,F$147)+'СЕТ СН'!$F$12</f>
        <v>182.86420408000001</v>
      </c>
      <c r="G158" s="36">
        <f>SUMIFS(СВЦЭМ!$E$33:$E$776,СВЦЭМ!$A$33:$A$776,$A158,СВЦЭМ!$B$33:$B$776,G$147)+'СЕТ СН'!$F$12</f>
        <v>179.51410928000001</v>
      </c>
      <c r="H158" s="36">
        <f>SUMIFS(СВЦЭМ!$E$33:$E$776,СВЦЭМ!$A$33:$A$776,$A158,СВЦЭМ!$B$33:$B$776,H$147)+'СЕТ СН'!$F$12</f>
        <v>174.03485337999999</v>
      </c>
      <c r="I158" s="36">
        <f>SUMIFS(СВЦЭМ!$E$33:$E$776,СВЦЭМ!$A$33:$A$776,$A158,СВЦЭМ!$B$33:$B$776,I$147)+'СЕТ СН'!$F$12</f>
        <v>168.09746050999999</v>
      </c>
      <c r="J158" s="36">
        <f>SUMIFS(СВЦЭМ!$E$33:$E$776,СВЦЭМ!$A$33:$A$776,$A158,СВЦЭМ!$B$33:$B$776,J$147)+'СЕТ СН'!$F$12</f>
        <v>164.34482678000001</v>
      </c>
      <c r="K158" s="36">
        <f>SUMIFS(СВЦЭМ!$E$33:$E$776,СВЦЭМ!$A$33:$A$776,$A158,СВЦЭМ!$B$33:$B$776,K$147)+'СЕТ СН'!$F$12</f>
        <v>160.96259577000001</v>
      </c>
      <c r="L158" s="36">
        <f>SUMIFS(СВЦЭМ!$E$33:$E$776,СВЦЭМ!$A$33:$A$776,$A158,СВЦЭМ!$B$33:$B$776,L$147)+'СЕТ СН'!$F$12</f>
        <v>162.96404200000001</v>
      </c>
      <c r="M158" s="36">
        <f>SUMIFS(СВЦЭМ!$E$33:$E$776,СВЦЭМ!$A$33:$A$776,$A158,СВЦЭМ!$B$33:$B$776,M$147)+'СЕТ СН'!$F$12</f>
        <v>166.45263785</v>
      </c>
      <c r="N158" s="36">
        <f>SUMIFS(СВЦЭМ!$E$33:$E$776,СВЦЭМ!$A$33:$A$776,$A158,СВЦЭМ!$B$33:$B$776,N$147)+'СЕТ СН'!$F$12</f>
        <v>170.48866153</v>
      </c>
      <c r="O158" s="36">
        <f>SUMIFS(СВЦЭМ!$E$33:$E$776,СВЦЭМ!$A$33:$A$776,$A158,СВЦЭМ!$B$33:$B$776,O$147)+'СЕТ СН'!$F$12</f>
        <v>176.54477080000001</v>
      </c>
      <c r="P158" s="36">
        <f>SUMIFS(СВЦЭМ!$E$33:$E$776,СВЦЭМ!$A$33:$A$776,$A158,СВЦЭМ!$B$33:$B$776,P$147)+'СЕТ СН'!$F$12</f>
        <v>180.68082724999999</v>
      </c>
      <c r="Q158" s="36">
        <f>SUMIFS(СВЦЭМ!$E$33:$E$776,СВЦЭМ!$A$33:$A$776,$A158,СВЦЭМ!$B$33:$B$776,Q$147)+'СЕТ СН'!$F$12</f>
        <v>182.55648294</v>
      </c>
      <c r="R158" s="36">
        <f>SUMIFS(СВЦЭМ!$E$33:$E$776,СВЦЭМ!$A$33:$A$776,$A158,СВЦЭМ!$B$33:$B$776,R$147)+'СЕТ СН'!$F$12</f>
        <v>178.40317927999999</v>
      </c>
      <c r="S158" s="36">
        <f>SUMIFS(СВЦЭМ!$E$33:$E$776,СВЦЭМ!$A$33:$A$776,$A158,СВЦЭМ!$B$33:$B$776,S$147)+'СЕТ СН'!$F$12</f>
        <v>173.13450144999999</v>
      </c>
      <c r="T158" s="36">
        <f>SUMIFS(СВЦЭМ!$E$33:$E$776,СВЦЭМ!$A$33:$A$776,$A158,СВЦЭМ!$B$33:$B$776,T$147)+'СЕТ СН'!$F$12</f>
        <v>168.18899515000001</v>
      </c>
      <c r="U158" s="36">
        <f>SUMIFS(СВЦЭМ!$E$33:$E$776,СВЦЭМ!$A$33:$A$776,$A158,СВЦЭМ!$B$33:$B$776,U$147)+'СЕТ СН'!$F$12</f>
        <v>167.35634877999999</v>
      </c>
      <c r="V158" s="36">
        <f>SUMIFS(СВЦЭМ!$E$33:$E$776,СВЦЭМ!$A$33:$A$776,$A158,СВЦЭМ!$B$33:$B$776,V$147)+'СЕТ СН'!$F$12</f>
        <v>168.05279486000001</v>
      </c>
      <c r="W158" s="36">
        <f>SUMIFS(СВЦЭМ!$E$33:$E$776,СВЦЭМ!$A$33:$A$776,$A158,СВЦЭМ!$B$33:$B$776,W$147)+'СЕТ СН'!$F$12</f>
        <v>171.20363871999999</v>
      </c>
      <c r="X158" s="36">
        <f>SUMIFS(СВЦЭМ!$E$33:$E$776,СВЦЭМ!$A$33:$A$776,$A158,СВЦЭМ!$B$33:$B$776,X$147)+'СЕТ СН'!$F$12</f>
        <v>173.62930684</v>
      </c>
      <c r="Y158" s="36">
        <f>SUMIFS(СВЦЭМ!$E$33:$E$776,СВЦЭМ!$A$33:$A$776,$A158,СВЦЭМ!$B$33:$B$776,Y$147)+'СЕТ СН'!$F$12</f>
        <v>173.98442922000001</v>
      </c>
    </row>
    <row r="159" spans="1:27" ht="15.75" x14ac:dyDescent="0.2">
      <c r="A159" s="35">
        <f t="shared" si="4"/>
        <v>43873</v>
      </c>
      <c r="B159" s="36">
        <f>SUMIFS(СВЦЭМ!$E$33:$E$776,СВЦЭМ!$A$33:$A$776,$A159,СВЦЭМ!$B$33:$B$776,B$147)+'СЕТ СН'!$F$12</f>
        <v>175.25330621000001</v>
      </c>
      <c r="C159" s="36">
        <f>SUMIFS(СВЦЭМ!$E$33:$E$776,СВЦЭМ!$A$33:$A$776,$A159,СВЦЭМ!$B$33:$B$776,C$147)+'СЕТ СН'!$F$12</f>
        <v>173.30100218000001</v>
      </c>
      <c r="D159" s="36">
        <f>SUMIFS(СВЦЭМ!$E$33:$E$776,СВЦЭМ!$A$33:$A$776,$A159,СВЦЭМ!$B$33:$B$776,D$147)+'СЕТ СН'!$F$12</f>
        <v>176.46518803000001</v>
      </c>
      <c r="E159" s="36">
        <f>SUMIFS(СВЦЭМ!$E$33:$E$776,СВЦЭМ!$A$33:$A$776,$A159,СВЦЭМ!$B$33:$B$776,E$147)+'СЕТ СН'!$F$12</f>
        <v>177.18042370000001</v>
      </c>
      <c r="F159" s="36">
        <f>SUMIFS(СВЦЭМ!$E$33:$E$776,СВЦЭМ!$A$33:$A$776,$A159,СВЦЭМ!$B$33:$B$776,F$147)+'СЕТ СН'!$F$12</f>
        <v>176.29319419000001</v>
      </c>
      <c r="G159" s="36">
        <f>SUMIFS(СВЦЭМ!$E$33:$E$776,СВЦЭМ!$A$33:$A$776,$A159,СВЦЭМ!$B$33:$B$776,G$147)+'СЕТ СН'!$F$12</f>
        <v>173.95003363999999</v>
      </c>
      <c r="H159" s="36">
        <f>SUMIFS(СВЦЭМ!$E$33:$E$776,СВЦЭМ!$A$33:$A$776,$A159,СВЦЭМ!$B$33:$B$776,H$147)+'СЕТ СН'!$F$12</f>
        <v>168.54134164999999</v>
      </c>
      <c r="I159" s="36">
        <f>SUMIFS(СВЦЭМ!$E$33:$E$776,СВЦЭМ!$A$33:$A$776,$A159,СВЦЭМ!$B$33:$B$776,I$147)+'СЕТ СН'!$F$12</f>
        <v>166.24812291999999</v>
      </c>
      <c r="J159" s="36">
        <f>SUMIFS(СВЦЭМ!$E$33:$E$776,СВЦЭМ!$A$33:$A$776,$A159,СВЦЭМ!$B$33:$B$776,J$147)+'СЕТ СН'!$F$12</f>
        <v>168.9408541</v>
      </c>
      <c r="K159" s="36">
        <f>SUMIFS(СВЦЭМ!$E$33:$E$776,СВЦЭМ!$A$33:$A$776,$A159,СВЦЭМ!$B$33:$B$776,K$147)+'СЕТ СН'!$F$12</f>
        <v>170.38048692999999</v>
      </c>
      <c r="L159" s="36">
        <f>SUMIFS(СВЦЭМ!$E$33:$E$776,СВЦЭМ!$A$33:$A$776,$A159,СВЦЭМ!$B$33:$B$776,L$147)+'СЕТ СН'!$F$12</f>
        <v>169.6292249</v>
      </c>
      <c r="M159" s="36">
        <f>SUMIFS(СВЦЭМ!$E$33:$E$776,СВЦЭМ!$A$33:$A$776,$A159,СВЦЭМ!$B$33:$B$776,M$147)+'СЕТ СН'!$F$12</f>
        <v>166.44036771</v>
      </c>
      <c r="N159" s="36">
        <f>SUMIFS(СВЦЭМ!$E$33:$E$776,СВЦЭМ!$A$33:$A$776,$A159,СВЦЭМ!$B$33:$B$776,N$147)+'СЕТ СН'!$F$12</f>
        <v>165.82686131</v>
      </c>
      <c r="O159" s="36">
        <f>SUMIFS(СВЦЭМ!$E$33:$E$776,СВЦЭМ!$A$33:$A$776,$A159,СВЦЭМ!$B$33:$B$776,O$147)+'СЕТ СН'!$F$12</f>
        <v>165.95326273000001</v>
      </c>
      <c r="P159" s="36">
        <f>SUMIFS(СВЦЭМ!$E$33:$E$776,СВЦЭМ!$A$33:$A$776,$A159,СВЦЭМ!$B$33:$B$776,P$147)+'СЕТ СН'!$F$12</f>
        <v>165.65105925</v>
      </c>
      <c r="Q159" s="36">
        <f>SUMIFS(СВЦЭМ!$E$33:$E$776,СВЦЭМ!$A$33:$A$776,$A159,СВЦЭМ!$B$33:$B$776,Q$147)+'СЕТ СН'!$F$12</f>
        <v>165.16168334</v>
      </c>
      <c r="R159" s="36">
        <f>SUMIFS(СВЦЭМ!$E$33:$E$776,СВЦЭМ!$A$33:$A$776,$A159,СВЦЭМ!$B$33:$B$776,R$147)+'СЕТ СН'!$F$12</f>
        <v>164.79048182</v>
      </c>
      <c r="S159" s="36">
        <f>SUMIFS(СВЦЭМ!$E$33:$E$776,СВЦЭМ!$A$33:$A$776,$A159,СВЦЭМ!$B$33:$B$776,S$147)+'СЕТ СН'!$F$12</f>
        <v>165.45727575000001</v>
      </c>
      <c r="T159" s="36">
        <f>SUMIFS(СВЦЭМ!$E$33:$E$776,СВЦЭМ!$A$33:$A$776,$A159,СВЦЭМ!$B$33:$B$776,T$147)+'СЕТ СН'!$F$12</f>
        <v>166.29775631000001</v>
      </c>
      <c r="U159" s="36">
        <f>SUMIFS(СВЦЭМ!$E$33:$E$776,СВЦЭМ!$A$33:$A$776,$A159,СВЦЭМ!$B$33:$B$776,U$147)+'СЕТ СН'!$F$12</f>
        <v>167.74462292999999</v>
      </c>
      <c r="V159" s="36">
        <f>SUMIFS(СВЦЭМ!$E$33:$E$776,СВЦЭМ!$A$33:$A$776,$A159,СВЦЭМ!$B$33:$B$776,V$147)+'СЕТ СН'!$F$12</f>
        <v>164.32313708000001</v>
      </c>
      <c r="W159" s="36">
        <f>SUMIFS(СВЦЭМ!$E$33:$E$776,СВЦЭМ!$A$33:$A$776,$A159,СВЦЭМ!$B$33:$B$776,W$147)+'СЕТ СН'!$F$12</f>
        <v>164.83810708999999</v>
      </c>
      <c r="X159" s="36">
        <f>SUMIFS(СВЦЭМ!$E$33:$E$776,СВЦЭМ!$A$33:$A$776,$A159,СВЦЭМ!$B$33:$B$776,X$147)+'СЕТ СН'!$F$12</f>
        <v>162.64512771</v>
      </c>
      <c r="Y159" s="36">
        <f>SUMIFS(СВЦЭМ!$E$33:$E$776,СВЦЭМ!$A$33:$A$776,$A159,СВЦЭМ!$B$33:$B$776,Y$147)+'СЕТ СН'!$F$12</f>
        <v>161.68093447000001</v>
      </c>
    </row>
    <row r="160" spans="1:27" ht="15.75" x14ac:dyDescent="0.2">
      <c r="A160" s="35">
        <f t="shared" si="4"/>
        <v>43874</v>
      </c>
      <c r="B160" s="36">
        <f>SUMIFS(СВЦЭМ!$E$33:$E$776,СВЦЭМ!$A$33:$A$776,$A160,СВЦЭМ!$B$33:$B$776,B$147)+'СЕТ СН'!$F$12</f>
        <v>170.08736499</v>
      </c>
      <c r="C160" s="36">
        <f>SUMIFS(СВЦЭМ!$E$33:$E$776,СВЦЭМ!$A$33:$A$776,$A160,СВЦЭМ!$B$33:$B$776,C$147)+'СЕТ СН'!$F$12</f>
        <v>173.60943053</v>
      </c>
      <c r="D160" s="36">
        <f>SUMIFS(СВЦЭМ!$E$33:$E$776,СВЦЭМ!$A$33:$A$776,$A160,СВЦЭМ!$B$33:$B$776,D$147)+'СЕТ СН'!$F$12</f>
        <v>176.14900793999999</v>
      </c>
      <c r="E160" s="36">
        <f>SUMIFS(СВЦЭМ!$E$33:$E$776,СВЦЭМ!$A$33:$A$776,$A160,СВЦЭМ!$B$33:$B$776,E$147)+'СЕТ СН'!$F$12</f>
        <v>178.28353444000001</v>
      </c>
      <c r="F160" s="36">
        <f>SUMIFS(СВЦЭМ!$E$33:$E$776,СВЦЭМ!$A$33:$A$776,$A160,СВЦЭМ!$B$33:$B$776,F$147)+'СЕТ СН'!$F$12</f>
        <v>177.30261182000001</v>
      </c>
      <c r="G160" s="36">
        <f>SUMIFS(СВЦЭМ!$E$33:$E$776,СВЦЭМ!$A$33:$A$776,$A160,СВЦЭМ!$B$33:$B$776,G$147)+'СЕТ СН'!$F$12</f>
        <v>175.03396850999999</v>
      </c>
      <c r="H160" s="36">
        <f>SUMIFS(СВЦЭМ!$E$33:$E$776,СВЦЭМ!$A$33:$A$776,$A160,СВЦЭМ!$B$33:$B$776,H$147)+'СЕТ СН'!$F$12</f>
        <v>170.22450309999999</v>
      </c>
      <c r="I160" s="36">
        <f>SUMIFS(СВЦЭМ!$E$33:$E$776,СВЦЭМ!$A$33:$A$776,$A160,СВЦЭМ!$B$33:$B$776,I$147)+'СЕТ СН'!$F$12</f>
        <v>165.68096721000001</v>
      </c>
      <c r="J160" s="36">
        <f>SUMIFS(СВЦЭМ!$E$33:$E$776,СВЦЭМ!$A$33:$A$776,$A160,СВЦЭМ!$B$33:$B$776,J$147)+'СЕТ СН'!$F$12</f>
        <v>164.85484618999999</v>
      </c>
      <c r="K160" s="36">
        <f>SUMIFS(СВЦЭМ!$E$33:$E$776,СВЦЭМ!$A$33:$A$776,$A160,СВЦЭМ!$B$33:$B$776,K$147)+'СЕТ СН'!$F$12</f>
        <v>161.73358100999999</v>
      </c>
      <c r="L160" s="36">
        <f>SUMIFS(СВЦЭМ!$E$33:$E$776,СВЦЭМ!$A$33:$A$776,$A160,СВЦЭМ!$B$33:$B$776,L$147)+'СЕТ СН'!$F$12</f>
        <v>161.09330312</v>
      </c>
      <c r="M160" s="36">
        <f>SUMIFS(СВЦЭМ!$E$33:$E$776,СВЦЭМ!$A$33:$A$776,$A160,СВЦЭМ!$B$33:$B$776,M$147)+'СЕТ СН'!$F$12</f>
        <v>163.19751959000001</v>
      </c>
      <c r="N160" s="36">
        <f>SUMIFS(СВЦЭМ!$E$33:$E$776,СВЦЭМ!$A$33:$A$776,$A160,СВЦЭМ!$B$33:$B$776,N$147)+'СЕТ СН'!$F$12</f>
        <v>167.2926717</v>
      </c>
      <c r="O160" s="36">
        <f>SUMIFS(СВЦЭМ!$E$33:$E$776,СВЦЭМ!$A$33:$A$776,$A160,СВЦЭМ!$B$33:$B$776,O$147)+'СЕТ СН'!$F$12</f>
        <v>168.73820118</v>
      </c>
      <c r="P160" s="36">
        <f>SUMIFS(СВЦЭМ!$E$33:$E$776,СВЦЭМ!$A$33:$A$776,$A160,СВЦЭМ!$B$33:$B$776,P$147)+'СЕТ СН'!$F$12</f>
        <v>169.82258160000001</v>
      </c>
      <c r="Q160" s="36">
        <f>SUMIFS(СВЦЭМ!$E$33:$E$776,СВЦЭМ!$A$33:$A$776,$A160,СВЦЭМ!$B$33:$B$776,Q$147)+'СЕТ СН'!$F$12</f>
        <v>170.29039263000001</v>
      </c>
      <c r="R160" s="36">
        <f>SUMIFS(СВЦЭМ!$E$33:$E$776,СВЦЭМ!$A$33:$A$776,$A160,СВЦЭМ!$B$33:$B$776,R$147)+'СЕТ СН'!$F$12</f>
        <v>170.26670811</v>
      </c>
      <c r="S160" s="36">
        <f>SUMIFS(СВЦЭМ!$E$33:$E$776,СВЦЭМ!$A$33:$A$776,$A160,СВЦЭМ!$B$33:$B$776,S$147)+'СЕТ СН'!$F$12</f>
        <v>167.28586756000001</v>
      </c>
      <c r="T160" s="36">
        <f>SUMIFS(СВЦЭМ!$E$33:$E$776,СВЦЭМ!$A$33:$A$776,$A160,СВЦЭМ!$B$33:$B$776,T$147)+'СЕТ СН'!$F$12</f>
        <v>160.10852406000001</v>
      </c>
      <c r="U160" s="36">
        <f>SUMIFS(СВЦЭМ!$E$33:$E$776,СВЦЭМ!$A$33:$A$776,$A160,СВЦЭМ!$B$33:$B$776,U$147)+'СЕТ СН'!$F$12</f>
        <v>158.27017585999999</v>
      </c>
      <c r="V160" s="36">
        <f>SUMIFS(СВЦЭМ!$E$33:$E$776,СВЦЭМ!$A$33:$A$776,$A160,СВЦЭМ!$B$33:$B$776,V$147)+'СЕТ СН'!$F$12</f>
        <v>157.21206719</v>
      </c>
      <c r="W160" s="36">
        <f>SUMIFS(СВЦЭМ!$E$33:$E$776,СВЦЭМ!$A$33:$A$776,$A160,СВЦЭМ!$B$33:$B$776,W$147)+'СЕТ СН'!$F$12</f>
        <v>160.77980844000001</v>
      </c>
      <c r="X160" s="36">
        <f>SUMIFS(СВЦЭМ!$E$33:$E$776,СВЦЭМ!$A$33:$A$776,$A160,СВЦЭМ!$B$33:$B$776,X$147)+'СЕТ СН'!$F$12</f>
        <v>163.27724936000001</v>
      </c>
      <c r="Y160" s="36">
        <f>SUMIFS(СВЦЭМ!$E$33:$E$776,СВЦЭМ!$A$33:$A$776,$A160,СВЦЭМ!$B$33:$B$776,Y$147)+'СЕТ СН'!$F$12</f>
        <v>167.65790763999999</v>
      </c>
    </row>
    <row r="161" spans="1:25" ht="15.75" x14ac:dyDescent="0.2">
      <c r="A161" s="35">
        <f t="shared" si="4"/>
        <v>43875</v>
      </c>
      <c r="B161" s="36">
        <f>SUMIFS(СВЦЭМ!$E$33:$E$776,СВЦЭМ!$A$33:$A$776,$A161,СВЦЭМ!$B$33:$B$776,B$147)+'СЕТ СН'!$F$12</f>
        <v>172.89748248000001</v>
      </c>
      <c r="C161" s="36">
        <f>SUMIFS(СВЦЭМ!$E$33:$E$776,СВЦЭМ!$A$33:$A$776,$A161,СВЦЭМ!$B$33:$B$776,C$147)+'СЕТ СН'!$F$12</f>
        <v>176.53137996999999</v>
      </c>
      <c r="D161" s="36">
        <f>SUMIFS(СВЦЭМ!$E$33:$E$776,СВЦЭМ!$A$33:$A$776,$A161,СВЦЭМ!$B$33:$B$776,D$147)+'СЕТ СН'!$F$12</f>
        <v>179.82640817999999</v>
      </c>
      <c r="E161" s="36">
        <f>SUMIFS(СВЦЭМ!$E$33:$E$776,СВЦЭМ!$A$33:$A$776,$A161,СВЦЭМ!$B$33:$B$776,E$147)+'СЕТ СН'!$F$12</f>
        <v>179.52023868000001</v>
      </c>
      <c r="F161" s="36">
        <f>SUMIFS(СВЦЭМ!$E$33:$E$776,СВЦЭМ!$A$33:$A$776,$A161,СВЦЭМ!$B$33:$B$776,F$147)+'СЕТ СН'!$F$12</f>
        <v>178.5633205</v>
      </c>
      <c r="G161" s="36">
        <f>SUMIFS(СВЦЭМ!$E$33:$E$776,СВЦЭМ!$A$33:$A$776,$A161,СВЦЭМ!$B$33:$B$776,G$147)+'СЕТ СН'!$F$12</f>
        <v>176.52383778000001</v>
      </c>
      <c r="H161" s="36">
        <f>SUMIFS(СВЦЭМ!$E$33:$E$776,СВЦЭМ!$A$33:$A$776,$A161,СВЦЭМ!$B$33:$B$776,H$147)+'СЕТ СН'!$F$12</f>
        <v>170.49508663</v>
      </c>
      <c r="I161" s="36">
        <f>SUMIFS(СВЦЭМ!$E$33:$E$776,СВЦЭМ!$A$33:$A$776,$A161,СВЦЭМ!$B$33:$B$776,I$147)+'СЕТ СН'!$F$12</f>
        <v>166.13705664</v>
      </c>
      <c r="J161" s="36">
        <f>SUMIFS(СВЦЭМ!$E$33:$E$776,СВЦЭМ!$A$33:$A$776,$A161,СВЦЭМ!$B$33:$B$776,J$147)+'СЕТ СН'!$F$12</f>
        <v>163.21137544000001</v>
      </c>
      <c r="K161" s="36">
        <f>SUMIFS(СВЦЭМ!$E$33:$E$776,СВЦЭМ!$A$33:$A$776,$A161,СВЦЭМ!$B$33:$B$776,K$147)+'СЕТ СН'!$F$12</f>
        <v>159.61254785</v>
      </c>
      <c r="L161" s="36">
        <f>SUMIFS(СВЦЭМ!$E$33:$E$776,СВЦЭМ!$A$33:$A$776,$A161,СВЦЭМ!$B$33:$B$776,L$147)+'СЕТ СН'!$F$12</f>
        <v>159.22480544999999</v>
      </c>
      <c r="M161" s="36">
        <f>SUMIFS(СВЦЭМ!$E$33:$E$776,СВЦЭМ!$A$33:$A$776,$A161,СВЦЭМ!$B$33:$B$776,M$147)+'СЕТ СН'!$F$12</f>
        <v>159.22066727999999</v>
      </c>
      <c r="N161" s="36">
        <f>SUMIFS(СВЦЭМ!$E$33:$E$776,СВЦЭМ!$A$33:$A$776,$A161,СВЦЭМ!$B$33:$B$776,N$147)+'СЕТ СН'!$F$12</f>
        <v>163.54049684</v>
      </c>
      <c r="O161" s="36">
        <f>SUMIFS(СВЦЭМ!$E$33:$E$776,СВЦЭМ!$A$33:$A$776,$A161,СВЦЭМ!$B$33:$B$776,O$147)+'СЕТ СН'!$F$12</f>
        <v>165.53156951</v>
      </c>
      <c r="P161" s="36">
        <f>SUMIFS(СВЦЭМ!$E$33:$E$776,СВЦЭМ!$A$33:$A$776,$A161,СВЦЭМ!$B$33:$B$776,P$147)+'СЕТ СН'!$F$12</f>
        <v>167.37795786000001</v>
      </c>
      <c r="Q161" s="36">
        <f>SUMIFS(СВЦЭМ!$E$33:$E$776,СВЦЭМ!$A$33:$A$776,$A161,СВЦЭМ!$B$33:$B$776,Q$147)+'СЕТ СН'!$F$12</f>
        <v>168.33020263</v>
      </c>
      <c r="R161" s="36">
        <f>SUMIFS(СВЦЭМ!$E$33:$E$776,СВЦЭМ!$A$33:$A$776,$A161,СВЦЭМ!$B$33:$B$776,R$147)+'СЕТ СН'!$F$12</f>
        <v>167.09656448999999</v>
      </c>
      <c r="S161" s="36">
        <f>SUMIFS(СВЦЭМ!$E$33:$E$776,СВЦЭМ!$A$33:$A$776,$A161,СВЦЭМ!$B$33:$B$776,S$147)+'СЕТ СН'!$F$12</f>
        <v>163.55473455000001</v>
      </c>
      <c r="T161" s="36">
        <f>SUMIFS(СВЦЭМ!$E$33:$E$776,СВЦЭМ!$A$33:$A$776,$A161,СВЦЭМ!$B$33:$B$776,T$147)+'СЕТ СН'!$F$12</f>
        <v>160.09605909000001</v>
      </c>
      <c r="U161" s="36">
        <f>SUMIFS(СВЦЭМ!$E$33:$E$776,СВЦЭМ!$A$33:$A$776,$A161,СВЦЭМ!$B$33:$B$776,U$147)+'СЕТ СН'!$F$12</f>
        <v>159.22961597</v>
      </c>
      <c r="V161" s="36">
        <f>SUMIFS(СВЦЭМ!$E$33:$E$776,СВЦЭМ!$A$33:$A$776,$A161,СВЦЭМ!$B$33:$B$776,V$147)+'СЕТ СН'!$F$12</f>
        <v>159.85654896</v>
      </c>
      <c r="W161" s="36">
        <f>SUMIFS(СВЦЭМ!$E$33:$E$776,СВЦЭМ!$A$33:$A$776,$A161,СВЦЭМ!$B$33:$B$776,W$147)+'СЕТ СН'!$F$12</f>
        <v>163.49962825</v>
      </c>
      <c r="X161" s="36">
        <f>SUMIFS(СВЦЭМ!$E$33:$E$776,СВЦЭМ!$A$33:$A$776,$A161,СВЦЭМ!$B$33:$B$776,X$147)+'СЕТ СН'!$F$12</f>
        <v>166.84885505</v>
      </c>
      <c r="Y161" s="36">
        <f>SUMIFS(СВЦЭМ!$E$33:$E$776,СВЦЭМ!$A$33:$A$776,$A161,СВЦЭМ!$B$33:$B$776,Y$147)+'СЕТ СН'!$F$12</f>
        <v>167.70260114000001</v>
      </c>
    </row>
    <row r="162" spans="1:25" ht="15.75" x14ac:dyDescent="0.2">
      <c r="A162" s="35">
        <f t="shared" si="4"/>
        <v>43876</v>
      </c>
      <c r="B162" s="36">
        <f>SUMIFS(СВЦЭМ!$E$33:$E$776,СВЦЭМ!$A$33:$A$776,$A162,СВЦЭМ!$B$33:$B$776,B$147)+'СЕТ СН'!$F$12</f>
        <v>149.62895545999999</v>
      </c>
      <c r="C162" s="36">
        <f>SUMIFS(СВЦЭМ!$E$33:$E$776,СВЦЭМ!$A$33:$A$776,$A162,СВЦЭМ!$B$33:$B$776,C$147)+'СЕТ СН'!$F$12</f>
        <v>152.92775741</v>
      </c>
      <c r="D162" s="36">
        <f>SUMIFS(СВЦЭМ!$E$33:$E$776,СВЦЭМ!$A$33:$A$776,$A162,СВЦЭМ!$B$33:$B$776,D$147)+'СЕТ СН'!$F$12</f>
        <v>157.80802281000001</v>
      </c>
      <c r="E162" s="36">
        <f>SUMIFS(СВЦЭМ!$E$33:$E$776,СВЦЭМ!$A$33:$A$776,$A162,СВЦЭМ!$B$33:$B$776,E$147)+'СЕТ СН'!$F$12</f>
        <v>160.75507397999999</v>
      </c>
      <c r="F162" s="36">
        <f>SUMIFS(СВЦЭМ!$E$33:$E$776,СВЦЭМ!$A$33:$A$776,$A162,СВЦЭМ!$B$33:$B$776,F$147)+'СЕТ СН'!$F$12</f>
        <v>160.64868243000001</v>
      </c>
      <c r="G162" s="36">
        <f>SUMIFS(СВЦЭМ!$E$33:$E$776,СВЦЭМ!$A$33:$A$776,$A162,СВЦЭМ!$B$33:$B$776,G$147)+'СЕТ СН'!$F$12</f>
        <v>158.04410100000001</v>
      </c>
      <c r="H162" s="36">
        <f>SUMIFS(СВЦЭМ!$E$33:$E$776,СВЦЭМ!$A$33:$A$776,$A162,СВЦЭМ!$B$33:$B$776,H$147)+'СЕТ СН'!$F$12</f>
        <v>156.85888310000001</v>
      </c>
      <c r="I162" s="36">
        <f>SUMIFS(СВЦЭМ!$E$33:$E$776,СВЦЭМ!$A$33:$A$776,$A162,СВЦЭМ!$B$33:$B$776,I$147)+'СЕТ СН'!$F$12</f>
        <v>157.18366026999999</v>
      </c>
      <c r="J162" s="36">
        <f>SUMIFS(СВЦЭМ!$E$33:$E$776,СВЦЭМ!$A$33:$A$776,$A162,СВЦЭМ!$B$33:$B$776,J$147)+'СЕТ СН'!$F$12</f>
        <v>161.07483188</v>
      </c>
      <c r="K162" s="36">
        <f>SUMIFS(СВЦЭМ!$E$33:$E$776,СВЦЭМ!$A$33:$A$776,$A162,СВЦЭМ!$B$33:$B$776,K$147)+'СЕТ СН'!$F$12</f>
        <v>163.08219746</v>
      </c>
      <c r="L162" s="36">
        <f>SUMIFS(СВЦЭМ!$E$33:$E$776,СВЦЭМ!$A$33:$A$776,$A162,СВЦЭМ!$B$33:$B$776,L$147)+'СЕТ СН'!$F$12</f>
        <v>164.36818356000001</v>
      </c>
      <c r="M162" s="36">
        <f>SUMIFS(СВЦЭМ!$E$33:$E$776,СВЦЭМ!$A$33:$A$776,$A162,СВЦЭМ!$B$33:$B$776,M$147)+'СЕТ СН'!$F$12</f>
        <v>161.79078472</v>
      </c>
      <c r="N162" s="36">
        <f>SUMIFS(СВЦЭМ!$E$33:$E$776,СВЦЭМ!$A$33:$A$776,$A162,СВЦЭМ!$B$33:$B$776,N$147)+'СЕТ СН'!$F$12</f>
        <v>161.04092159000001</v>
      </c>
      <c r="O162" s="36">
        <f>SUMIFS(СВЦЭМ!$E$33:$E$776,СВЦЭМ!$A$33:$A$776,$A162,СВЦЭМ!$B$33:$B$776,O$147)+'СЕТ СН'!$F$12</f>
        <v>161.00555971</v>
      </c>
      <c r="P162" s="36">
        <f>SUMIFS(СВЦЭМ!$E$33:$E$776,СВЦЭМ!$A$33:$A$776,$A162,СВЦЭМ!$B$33:$B$776,P$147)+'СЕТ СН'!$F$12</f>
        <v>158.67850752999999</v>
      </c>
      <c r="Q162" s="36">
        <f>SUMIFS(СВЦЭМ!$E$33:$E$776,СВЦЭМ!$A$33:$A$776,$A162,СВЦЭМ!$B$33:$B$776,Q$147)+'СЕТ СН'!$F$12</f>
        <v>156.11856055000001</v>
      </c>
      <c r="R162" s="36">
        <f>SUMIFS(СВЦЭМ!$E$33:$E$776,СВЦЭМ!$A$33:$A$776,$A162,СВЦЭМ!$B$33:$B$776,R$147)+'СЕТ СН'!$F$12</f>
        <v>157.408627</v>
      </c>
      <c r="S162" s="36">
        <f>SUMIFS(СВЦЭМ!$E$33:$E$776,СВЦЭМ!$A$33:$A$776,$A162,СВЦЭМ!$B$33:$B$776,S$147)+'СЕТ СН'!$F$12</f>
        <v>158.59074673000001</v>
      </c>
      <c r="T162" s="36">
        <f>SUMIFS(СВЦЭМ!$E$33:$E$776,СВЦЭМ!$A$33:$A$776,$A162,СВЦЭМ!$B$33:$B$776,T$147)+'СЕТ СН'!$F$12</f>
        <v>161.61069241000001</v>
      </c>
      <c r="U162" s="36">
        <f>SUMIFS(СВЦЭМ!$E$33:$E$776,СВЦЭМ!$A$33:$A$776,$A162,СВЦЭМ!$B$33:$B$776,U$147)+'СЕТ СН'!$F$12</f>
        <v>162.42641143</v>
      </c>
      <c r="V162" s="36">
        <f>SUMIFS(СВЦЭМ!$E$33:$E$776,СВЦЭМ!$A$33:$A$776,$A162,СВЦЭМ!$B$33:$B$776,V$147)+'СЕТ СН'!$F$12</f>
        <v>159.23109783000001</v>
      </c>
      <c r="W162" s="36">
        <f>SUMIFS(СВЦЭМ!$E$33:$E$776,СВЦЭМ!$A$33:$A$776,$A162,СВЦЭМ!$B$33:$B$776,W$147)+'СЕТ СН'!$F$12</f>
        <v>158.83572140999999</v>
      </c>
      <c r="X162" s="36">
        <f>SUMIFS(СВЦЭМ!$E$33:$E$776,СВЦЭМ!$A$33:$A$776,$A162,СВЦЭМ!$B$33:$B$776,X$147)+'СЕТ СН'!$F$12</f>
        <v>157.60278525000001</v>
      </c>
      <c r="Y162" s="36">
        <f>SUMIFS(СВЦЭМ!$E$33:$E$776,СВЦЭМ!$A$33:$A$776,$A162,СВЦЭМ!$B$33:$B$776,Y$147)+'СЕТ СН'!$F$12</f>
        <v>152.00993987000001</v>
      </c>
    </row>
    <row r="163" spans="1:25" ht="15.75" x14ac:dyDescent="0.2">
      <c r="A163" s="35">
        <f t="shared" si="4"/>
        <v>43877</v>
      </c>
      <c r="B163" s="36">
        <f>SUMIFS(СВЦЭМ!$E$33:$E$776,СВЦЭМ!$A$33:$A$776,$A163,СВЦЭМ!$B$33:$B$776,B$147)+'СЕТ СН'!$F$12</f>
        <v>171.59685034</v>
      </c>
      <c r="C163" s="36">
        <f>SUMIFS(СВЦЭМ!$E$33:$E$776,СВЦЭМ!$A$33:$A$776,$A163,СВЦЭМ!$B$33:$B$776,C$147)+'СЕТ СН'!$F$12</f>
        <v>177.74673426000001</v>
      </c>
      <c r="D163" s="36">
        <f>SUMIFS(СВЦЭМ!$E$33:$E$776,СВЦЭМ!$A$33:$A$776,$A163,СВЦЭМ!$B$33:$B$776,D$147)+'СЕТ СН'!$F$12</f>
        <v>179.97407662000001</v>
      </c>
      <c r="E163" s="36">
        <f>SUMIFS(СВЦЭМ!$E$33:$E$776,СВЦЭМ!$A$33:$A$776,$A163,СВЦЭМ!$B$33:$B$776,E$147)+'СЕТ СН'!$F$12</f>
        <v>181.74254008</v>
      </c>
      <c r="F163" s="36">
        <f>SUMIFS(СВЦЭМ!$E$33:$E$776,СВЦЭМ!$A$33:$A$776,$A163,СВЦЭМ!$B$33:$B$776,F$147)+'СЕТ СН'!$F$12</f>
        <v>181.91421521999999</v>
      </c>
      <c r="G163" s="36">
        <f>SUMIFS(СВЦЭМ!$E$33:$E$776,СВЦЭМ!$A$33:$A$776,$A163,СВЦЭМ!$B$33:$B$776,G$147)+'СЕТ СН'!$F$12</f>
        <v>179.80991902</v>
      </c>
      <c r="H163" s="36">
        <f>SUMIFS(СВЦЭМ!$E$33:$E$776,СВЦЭМ!$A$33:$A$776,$A163,СВЦЭМ!$B$33:$B$776,H$147)+'СЕТ СН'!$F$12</f>
        <v>174.59358903</v>
      </c>
      <c r="I163" s="36">
        <f>SUMIFS(СВЦЭМ!$E$33:$E$776,СВЦЭМ!$A$33:$A$776,$A163,СВЦЭМ!$B$33:$B$776,I$147)+'СЕТ СН'!$F$12</f>
        <v>169.03489033</v>
      </c>
      <c r="J163" s="36">
        <f>SUMIFS(СВЦЭМ!$E$33:$E$776,СВЦЭМ!$A$33:$A$776,$A163,СВЦЭМ!$B$33:$B$776,J$147)+'СЕТ СН'!$F$12</f>
        <v>162.53809226999999</v>
      </c>
      <c r="K163" s="36">
        <f>SUMIFS(СВЦЭМ!$E$33:$E$776,СВЦЭМ!$A$33:$A$776,$A163,СВЦЭМ!$B$33:$B$776,K$147)+'СЕТ СН'!$F$12</f>
        <v>158.19878012000001</v>
      </c>
      <c r="L163" s="36">
        <f>SUMIFS(СВЦЭМ!$E$33:$E$776,СВЦЭМ!$A$33:$A$776,$A163,СВЦЭМ!$B$33:$B$776,L$147)+'СЕТ СН'!$F$12</f>
        <v>156.06062449999999</v>
      </c>
      <c r="M163" s="36">
        <f>SUMIFS(СВЦЭМ!$E$33:$E$776,СВЦЭМ!$A$33:$A$776,$A163,СВЦЭМ!$B$33:$B$776,M$147)+'СЕТ СН'!$F$12</f>
        <v>157.83487757</v>
      </c>
      <c r="N163" s="36">
        <f>SUMIFS(СВЦЭМ!$E$33:$E$776,СВЦЭМ!$A$33:$A$776,$A163,СВЦЭМ!$B$33:$B$776,N$147)+'СЕТ СН'!$F$12</f>
        <v>160.36079333999999</v>
      </c>
      <c r="O163" s="36">
        <f>SUMIFS(СВЦЭМ!$E$33:$E$776,СВЦЭМ!$A$33:$A$776,$A163,СВЦЭМ!$B$33:$B$776,O$147)+'СЕТ СН'!$F$12</f>
        <v>162.6906257</v>
      </c>
      <c r="P163" s="36">
        <f>SUMIFS(СВЦЭМ!$E$33:$E$776,СВЦЭМ!$A$33:$A$776,$A163,СВЦЭМ!$B$33:$B$776,P$147)+'СЕТ СН'!$F$12</f>
        <v>165.59860383</v>
      </c>
      <c r="Q163" s="36">
        <f>SUMIFS(СВЦЭМ!$E$33:$E$776,СВЦЭМ!$A$33:$A$776,$A163,СВЦЭМ!$B$33:$B$776,Q$147)+'СЕТ СН'!$F$12</f>
        <v>167.06602806999999</v>
      </c>
      <c r="R163" s="36">
        <f>SUMIFS(СВЦЭМ!$E$33:$E$776,СВЦЭМ!$A$33:$A$776,$A163,СВЦЭМ!$B$33:$B$776,R$147)+'СЕТ СН'!$F$12</f>
        <v>165.65524427</v>
      </c>
      <c r="S163" s="36">
        <f>SUMIFS(СВЦЭМ!$E$33:$E$776,СВЦЭМ!$A$33:$A$776,$A163,СВЦЭМ!$B$33:$B$776,S$147)+'СЕТ СН'!$F$12</f>
        <v>163.7506793</v>
      </c>
      <c r="T163" s="36">
        <f>SUMIFS(СВЦЭМ!$E$33:$E$776,СВЦЭМ!$A$33:$A$776,$A163,СВЦЭМ!$B$33:$B$776,T$147)+'СЕТ СН'!$F$12</f>
        <v>157.97079454999999</v>
      </c>
      <c r="U163" s="36">
        <f>SUMIFS(СВЦЭМ!$E$33:$E$776,СВЦЭМ!$A$33:$A$776,$A163,СВЦЭМ!$B$33:$B$776,U$147)+'СЕТ СН'!$F$12</f>
        <v>158.27594531</v>
      </c>
      <c r="V163" s="36">
        <f>SUMIFS(СВЦЭМ!$E$33:$E$776,СВЦЭМ!$A$33:$A$776,$A163,СВЦЭМ!$B$33:$B$776,V$147)+'СЕТ СН'!$F$12</f>
        <v>159.33124153</v>
      </c>
      <c r="W163" s="36">
        <f>SUMIFS(СВЦЭМ!$E$33:$E$776,СВЦЭМ!$A$33:$A$776,$A163,СВЦЭМ!$B$33:$B$776,W$147)+'СЕТ СН'!$F$12</f>
        <v>163.0117755</v>
      </c>
      <c r="X163" s="36">
        <f>SUMIFS(СВЦЭМ!$E$33:$E$776,СВЦЭМ!$A$33:$A$776,$A163,СВЦЭМ!$B$33:$B$776,X$147)+'СЕТ СН'!$F$12</f>
        <v>160.64987798999999</v>
      </c>
      <c r="Y163" s="36">
        <f>SUMIFS(СВЦЭМ!$E$33:$E$776,СВЦЭМ!$A$33:$A$776,$A163,СВЦЭМ!$B$33:$B$776,Y$147)+'СЕТ СН'!$F$12</f>
        <v>165.23013748</v>
      </c>
    </row>
    <row r="164" spans="1:25" ht="15.75" x14ac:dyDescent="0.2">
      <c r="A164" s="35">
        <f t="shared" si="4"/>
        <v>43878</v>
      </c>
      <c r="B164" s="36">
        <f>SUMIFS(СВЦЭМ!$E$33:$E$776,СВЦЭМ!$A$33:$A$776,$A164,СВЦЭМ!$B$33:$B$776,B$147)+'СЕТ СН'!$F$12</f>
        <v>170.39143283999999</v>
      </c>
      <c r="C164" s="36">
        <f>SUMIFS(СВЦЭМ!$E$33:$E$776,СВЦЭМ!$A$33:$A$776,$A164,СВЦЭМ!$B$33:$B$776,C$147)+'СЕТ СН'!$F$12</f>
        <v>173.22034058</v>
      </c>
      <c r="D164" s="36">
        <f>SUMIFS(СВЦЭМ!$E$33:$E$776,СВЦЭМ!$A$33:$A$776,$A164,СВЦЭМ!$B$33:$B$776,D$147)+'СЕТ СН'!$F$12</f>
        <v>175.95107557</v>
      </c>
      <c r="E164" s="36">
        <f>SUMIFS(СВЦЭМ!$E$33:$E$776,СВЦЭМ!$A$33:$A$776,$A164,СВЦЭМ!$B$33:$B$776,E$147)+'СЕТ СН'!$F$12</f>
        <v>177.37682156</v>
      </c>
      <c r="F164" s="36">
        <f>SUMIFS(СВЦЭМ!$E$33:$E$776,СВЦЭМ!$A$33:$A$776,$A164,СВЦЭМ!$B$33:$B$776,F$147)+'СЕТ СН'!$F$12</f>
        <v>176.96223810000001</v>
      </c>
      <c r="G164" s="36">
        <f>SUMIFS(СВЦЭМ!$E$33:$E$776,СВЦЭМ!$A$33:$A$776,$A164,СВЦЭМ!$B$33:$B$776,G$147)+'СЕТ СН'!$F$12</f>
        <v>173.75639308999999</v>
      </c>
      <c r="H164" s="36">
        <f>SUMIFS(СВЦЭМ!$E$33:$E$776,СВЦЭМ!$A$33:$A$776,$A164,СВЦЭМ!$B$33:$B$776,H$147)+'СЕТ СН'!$F$12</f>
        <v>166.76833604000001</v>
      </c>
      <c r="I164" s="36">
        <f>SUMIFS(СВЦЭМ!$E$33:$E$776,СВЦЭМ!$A$33:$A$776,$A164,СВЦЭМ!$B$33:$B$776,I$147)+'СЕТ СН'!$F$12</f>
        <v>161.16500762999999</v>
      </c>
      <c r="J164" s="36">
        <f>SUMIFS(СВЦЭМ!$E$33:$E$776,СВЦЭМ!$A$33:$A$776,$A164,СВЦЭМ!$B$33:$B$776,J$147)+'СЕТ СН'!$F$12</f>
        <v>166.14531349000001</v>
      </c>
      <c r="K164" s="36">
        <f>SUMIFS(СВЦЭМ!$E$33:$E$776,СВЦЭМ!$A$33:$A$776,$A164,СВЦЭМ!$B$33:$B$776,K$147)+'СЕТ СН'!$F$12</f>
        <v>160.64063447999999</v>
      </c>
      <c r="L164" s="36">
        <f>SUMIFS(СВЦЭМ!$E$33:$E$776,СВЦЭМ!$A$33:$A$776,$A164,СВЦЭМ!$B$33:$B$776,L$147)+'СЕТ СН'!$F$12</f>
        <v>159.31323301</v>
      </c>
      <c r="M164" s="36">
        <f>SUMIFS(СВЦЭМ!$E$33:$E$776,СВЦЭМ!$A$33:$A$776,$A164,СВЦЭМ!$B$33:$B$776,M$147)+'СЕТ СН'!$F$12</f>
        <v>161.61649045999999</v>
      </c>
      <c r="N164" s="36">
        <f>SUMIFS(СВЦЭМ!$E$33:$E$776,СВЦЭМ!$A$33:$A$776,$A164,СВЦЭМ!$B$33:$B$776,N$147)+'СЕТ СН'!$F$12</f>
        <v>164.68833871999999</v>
      </c>
      <c r="O164" s="36">
        <f>SUMIFS(СВЦЭМ!$E$33:$E$776,СВЦЭМ!$A$33:$A$776,$A164,СВЦЭМ!$B$33:$B$776,O$147)+'СЕТ СН'!$F$12</f>
        <v>166.39969522999999</v>
      </c>
      <c r="P164" s="36">
        <f>SUMIFS(СВЦЭМ!$E$33:$E$776,СВЦЭМ!$A$33:$A$776,$A164,СВЦЭМ!$B$33:$B$776,P$147)+'СЕТ СН'!$F$12</f>
        <v>170.14130463999999</v>
      </c>
      <c r="Q164" s="36">
        <f>SUMIFS(СВЦЭМ!$E$33:$E$776,СВЦЭМ!$A$33:$A$776,$A164,СВЦЭМ!$B$33:$B$776,Q$147)+'СЕТ СН'!$F$12</f>
        <v>173.92182353999999</v>
      </c>
      <c r="R164" s="36">
        <f>SUMIFS(СВЦЭМ!$E$33:$E$776,СВЦЭМ!$A$33:$A$776,$A164,СВЦЭМ!$B$33:$B$776,R$147)+'СЕТ СН'!$F$12</f>
        <v>173.49310864</v>
      </c>
      <c r="S164" s="36">
        <f>SUMIFS(СВЦЭМ!$E$33:$E$776,СВЦЭМ!$A$33:$A$776,$A164,СВЦЭМ!$B$33:$B$776,S$147)+'СЕТ СН'!$F$12</f>
        <v>169.92972288000001</v>
      </c>
      <c r="T164" s="36">
        <f>SUMIFS(СВЦЭМ!$E$33:$E$776,СВЦЭМ!$A$33:$A$776,$A164,СВЦЭМ!$B$33:$B$776,T$147)+'СЕТ СН'!$F$12</f>
        <v>162.25167802999999</v>
      </c>
      <c r="U164" s="36">
        <f>SUMIFS(СВЦЭМ!$E$33:$E$776,СВЦЭМ!$A$33:$A$776,$A164,СВЦЭМ!$B$33:$B$776,U$147)+'СЕТ СН'!$F$12</f>
        <v>159.76399441999999</v>
      </c>
      <c r="V164" s="36">
        <f>SUMIFS(СВЦЭМ!$E$33:$E$776,СВЦЭМ!$A$33:$A$776,$A164,СВЦЭМ!$B$33:$B$776,V$147)+'СЕТ СН'!$F$12</f>
        <v>160.61055392</v>
      </c>
      <c r="W164" s="36">
        <f>SUMIFS(СВЦЭМ!$E$33:$E$776,СВЦЭМ!$A$33:$A$776,$A164,СВЦЭМ!$B$33:$B$776,W$147)+'СЕТ СН'!$F$12</f>
        <v>165.14395995000001</v>
      </c>
      <c r="X164" s="36">
        <f>SUMIFS(СВЦЭМ!$E$33:$E$776,СВЦЭМ!$A$33:$A$776,$A164,СВЦЭМ!$B$33:$B$776,X$147)+'СЕТ СН'!$F$12</f>
        <v>167.33116469000001</v>
      </c>
      <c r="Y164" s="36">
        <f>SUMIFS(СВЦЭМ!$E$33:$E$776,СВЦЭМ!$A$33:$A$776,$A164,СВЦЭМ!$B$33:$B$776,Y$147)+'СЕТ СН'!$F$12</f>
        <v>174.63046442000001</v>
      </c>
    </row>
    <row r="165" spans="1:25" ht="15.75" x14ac:dyDescent="0.2">
      <c r="A165" s="35">
        <f t="shared" si="4"/>
        <v>43879</v>
      </c>
      <c r="B165" s="36">
        <f>SUMIFS(СВЦЭМ!$E$33:$E$776,СВЦЭМ!$A$33:$A$776,$A165,СВЦЭМ!$B$33:$B$776,B$147)+'СЕТ СН'!$F$12</f>
        <v>165.85473293000001</v>
      </c>
      <c r="C165" s="36">
        <f>SUMIFS(СВЦЭМ!$E$33:$E$776,СВЦЭМ!$A$33:$A$776,$A165,СВЦЭМ!$B$33:$B$776,C$147)+'СЕТ СН'!$F$12</f>
        <v>172.23875544000001</v>
      </c>
      <c r="D165" s="36">
        <f>SUMIFS(СВЦЭМ!$E$33:$E$776,СВЦЭМ!$A$33:$A$776,$A165,СВЦЭМ!$B$33:$B$776,D$147)+'СЕТ СН'!$F$12</f>
        <v>173.90239765000001</v>
      </c>
      <c r="E165" s="36">
        <f>SUMIFS(СВЦЭМ!$E$33:$E$776,СВЦЭМ!$A$33:$A$776,$A165,СВЦЭМ!$B$33:$B$776,E$147)+'СЕТ СН'!$F$12</f>
        <v>175.38103982000001</v>
      </c>
      <c r="F165" s="36">
        <f>SUMIFS(СВЦЭМ!$E$33:$E$776,СВЦЭМ!$A$33:$A$776,$A165,СВЦЭМ!$B$33:$B$776,F$147)+'СЕТ СН'!$F$12</f>
        <v>173.70812063</v>
      </c>
      <c r="G165" s="36">
        <f>SUMIFS(СВЦЭМ!$E$33:$E$776,СВЦЭМ!$A$33:$A$776,$A165,СВЦЭМ!$B$33:$B$776,G$147)+'СЕТ СН'!$F$12</f>
        <v>170.99868555</v>
      </c>
      <c r="H165" s="36">
        <f>SUMIFS(СВЦЭМ!$E$33:$E$776,СВЦЭМ!$A$33:$A$776,$A165,СВЦЭМ!$B$33:$B$776,H$147)+'СЕТ СН'!$F$12</f>
        <v>165.12887667000001</v>
      </c>
      <c r="I165" s="36">
        <f>SUMIFS(СВЦЭМ!$E$33:$E$776,СВЦЭМ!$A$33:$A$776,$A165,СВЦЭМ!$B$33:$B$776,I$147)+'СЕТ СН'!$F$12</f>
        <v>159.20076234000001</v>
      </c>
      <c r="J165" s="36">
        <f>SUMIFS(СВЦЭМ!$E$33:$E$776,СВЦЭМ!$A$33:$A$776,$A165,СВЦЭМ!$B$33:$B$776,J$147)+'СЕТ СН'!$F$12</f>
        <v>158.17328397</v>
      </c>
      <c r="K165" s="36">
        <f>SUMIFS(СВЦЭМ!$E$33:$E$776,СВЦЭМ!$A$33:$A$776,$A165,СВЦЭМ!$B$33:$B$776,K$147)+'СЕТ СН'!$F$12</f>
        <v>158.35068665</v>
      </c>
      <c r="L165" s="36">
        <f>SUMIFS(СВЦЭМ!$E$33:$E$776,СВЦЭМ!$A$33:$A$776,$A165,СВЦЭМ!$B$33:$B$776,L$147)+'СЕТ СН'!$F$12</f>
        <v>158.39560695</v>
      </c>
      <c r="M165" s="36">
        <f>SUMIFS(СВЦЭМ!$E$33:$E$776,СВЦЭМ!$A$33:$A$776,$A165,СВЦЭМ!$B$33:$B$776,M$147)+'СЕТ СН'!$F$12</f>
        <v>161.59916240000001</v>
      </c>
      <c r="N165" s="36">
        <f>SUMIFS(СВЦЭМ!$E$33:$E$776,СВЦЭМ!$A$33:$A$776,$A165,СВЦЭМ!$B$33:$B$776,N$147)+'СЕТ СН'!$F$12</f>
        <v>168.01500385</v>
      </c>
      <c r="O165" s="36">
        <f>SUMIFS(СВЦЭМ!$E$33:$E$776,СВЦЭМ!$A$33:$A$776,$A165,СВЦЭМ!$B$33:$B$776,O$147)+'СЕТ СН'!$F$12</f>
        <v>176.03631677999999</v>
      </c>
      <c r="P165" s="36">
        <f>SUMIFS(СВЦЭМ!$E$33:$E$776,СВЦЭМ!$A$33:$A$776,$A165,СВЦЭМ!$B$33:$B$776,P$147)+'СЕТ СН'!$F$12</f>
        <v>179.33058874</v>
      </c>
      <c r="Q165" s="36">
        <f>SUMIFS(СВЦЭМ!$E$33:$E$776,СВЦЭМ!$A$33:$A$776,$A165,СВЦЭМ!$B$33:$B$776,Q$147)+'СЕТ СН'!$F$12</f>
        <v>181.18721651999999</v>
      </c>
      <c r="R165" s="36">
        <f>SUMIFS(СВЦЭМ!$E$33:$E$776,СВЦЭМ!$A$33:$A$776,$A165,СВЦЭМ!$B$33:$B$776,R$147)+'СЕТ СН'!$F$12</f>
        <v>180.20297113999999</v>
      </c>
      <c r="S165" s="36">
        <f>SUMIFS(СВЦЭМ!$E$33:$E$776,СВЦЭМ!$A$33:$A$776,$A165,СВЦЭМ!$B$33:$B$776,S$147)+'СЕТ СН'!$F$12</f>
        <v>176.92708536999999</v>
      </c>
      <c r="T165" s="36">
        <f>SUMIFS(СВЦЭМ!$E$33:$E$776,СВЦЭМ!$A$33:$A$776,$A165,СВЦЭМ!$B$33:$B$776,T$147)+'СЕТ СН'!$F$12</f>
        <v>169.69514434000001</v>
      </c>
      <c r="U165" s="36">
        <f>SUMIFS(СВЦЭМ!$E$33:$E$776,СВЦЭМ!$A$33:$A$776,$A165,СВЦЭМ!$B$33:$B$776,U$147)+'СЕТ СН'!$F$12</f>
        <v>167.14560453999999</v>
      </c>
      <c r="V165" s="36">
        <f>SUMIFS(СВЦЭМ!$E$33:$E$776,СВЦЭМ!$A$33:$A$776,$A165,СВЦЭМ!$B$33:$B$776,V$147)+'СЕТ СН'!$F$12</f>
        <v>165.29497032</v>
      </c>
      <c r="W165" s="36">
        <f>SUMIFS(СВЦЭМ!$E$33:$E$776,СВЦЭМ!$A$33:$A$776,$A165,СВЦЭМ!$B$33:$B$776,W$147)+'СЕТ СН'!$F$12</f>
        <v>167.69908315999999</v>
      </c>
      <c r="X165" s="36">
        <f>SUMIFS(СВЦЭМ!$E$33:$E$776,СВЦЭМ!$A$33:$A$776,$A165,СВЦЭМ!$B$33:$B$776,X$147)+'СЕТ СН'!$F$12</f>
        <v>167.34681087999999</v>
      </c>
      <c r="Y165" s="36">
        <f>SUMIFS(СВЦЭМ!$E$33:$E$776,СВЦЭМ!$A$33:$A$776,$A165,СВЦЭМ!$B$33:$B$776,Y$147)+'СЕТ СН'!$F$12</f>
        <v>172.65881239999999</v>
      </c>
    </row>
    <row r="166" spans="1:25" ht="15.75" x14ac:dyDescent="0.2">
      <c r="A166" s="35">
        <f t="shared" si="4"/>
        <v>43880</v>
      </c>
      <c r="B166" s="36">
        <f>SUMIFS(СВЦЭМ!$E$33:$E$776,СВЦЭМ!$A$33:$A$776,$A166,СВЦЭМ!$B$33:$B$776,B$147)+'СЕТ СН'!$F$12</f>
        <v>177.12888594</v>
      </c>
      <c r="C166" s="36">
        <f>SUMIFS(СВЦЭМ!$E$33:$E$776,СВЦЭМ!$A$33:$A$776,$A166,СВЦЭМ!$B$33:$B$776,C$147)+'СЕТ СН'!$F$12</f>
        <v>177.62488653</v>
      </c>
      <c r="D166" s="36">
        <f>SUMIFS(СВЦЭМ!$E$33:$E$776,СВЦЭМ!$A$33:$A$776,$A166,СВЦЭМ!$B$33:$B$776,D$147)+'СЕТ СН'!$F$12</f>
        <v>180.94130643</v>
      </c>
      <c r="E166" s="36">
        <f>SUMIFS(СВЦЭМ!$E$33:$E$776,СВЦЭМ!$A$33:$A$776,$A166,СВЦЭМ!$B$33:$B$776,E$147)+'СЕТ СН'!$F$12</f>
        <v>182.30412161000001</v>
      </c>
      <c r="F166" s="36">
        <f>SUMIFS(СВЦЭМ!$E$33:$E$776,СВЦЭМ!$A$33:$A$776,$A166,СВЦЭМ!$B$33:$B$776,F$147)+'СЕТ СН'!$F$12</f>
        <v>180.81540197999999</v>
      </c>
      <c r="G166" s="36">
        <f>SUMIFS(СВЦЭМ!$E$33:$E$776,СВЦЭМ!$A$33:$A$776,$A166,СВЦЭМ!$B$33:$B$776,G$147)+'СЕТ СН'!$F$12</f>
        <v>179.57005083999999</v>
      </c>
      <c r="H166" s="36">
        <f>SUMIFS(СВЦЭМ!$E$33:$E$776,СВЦЭМ!$A$33:$A$776,$A166,СВЦЭМ!$B$33:$B$776,H$147)+'СЕТ СН'!$F$12</f>
        <v>173.52659804000001</v>
      </c>
      <c r="I166" s="36">
        <f>SUMIFS(СВЦЭМ!$E$33:$E$776,СВЦЭМ!$A$33:$A$776,$A166,СВЦЭМ!$B$33:$B$776,I$147)+'СЕТ СН'!$F$12</f>
        <v>167.07260199999999</v>
      </c>
      <c r="J166" s="36">
        <f>SUMIFS(СВЦЭМ!$E$33:$E$776,СВЦЭМ!$A$33:$A$776,$A166,СВЦЭМ!$B$33:$B$776,J$147)+'СЕТ СН'!$F$12</f>
        <v>161.46016603000001</v>
      </c>
      <c r="K166" s="36">
        <f>SUMIFS(СВЦЭМ!$E$33:$E$776,СВЦЭМ!$A$33:$A$776,$A166,СВЦЭМ!$B$33:$B$776,K$147)+'СЕТ СН'!$F$12</f>
        <v>157.25592626</v>
      </c>
      <c r="L166" s="36">
        <f>SUMIFS(СВЦЭМ!$E$33:$E$776,СВЦЭМ!$A$33:$A$776,$A166,СВЦЭМ!$B$33:$B$776,L$147)+'СЕТ СН'!$F$12</f>
        <v>157.39836341</v>
      </c>
      <c r="M166" s="36">
        <f>SUMIFS(СВЦЭМ!$E$33:$E$776,СВЦЭМ!$A$33:$A$776,$A166,СВЦЭМ!$B$33:$B$776,M$147)+'СЕТ СН'!$F$12</f>
        <v>159.03231604000001</v>
      </c>
      <c r="N166" s="36">
        <f>SUMIFS(СВЦЭМ!$E$33:$E$776,СВЦЭМ!$A$33:$A$776,$A166,СВЦЭМ!$B$33:$B$776,N$147)+'СЕТ СН'!$F$12</f>
        <v>163.00095034</v>
      </c>
      <c r="O166" s="36">
        <f>SUMIFS(СВЦЭМ!$E$33:$E$776,СВЦЭМ!$A$33:$A$776,$A166,СВЦЭМ!$B$33:$B$776,O$147)+'СЕТ СН'!$F$12</f>
        <v>167.24377684999999</v>
      </c>
      <c r="P166" s="36">
        <f>SUMIFS(СВЦЭМ!$E$33:$E$776,СВЦЭМ!$A$33:$A$776,$A166,СВЦЭМ!$B$33:$B$776,P$147)+'СЕТ СН'!$F$12</f>
        <v>170.84960925999999</v>
      </c>
      <c r="Q166" s="36">
        <f>SUMIFS(СВЦЭМ!$E$33:$E$776,СВЦЭМ!$A$33:$A$776,$A166,СВЦЭМ!$B$33:$B$776,Q$147)+'СЕТ СН'!$F$12</f>
        <v>171.84094399</v>
      </c>
      <c r="R166" s="36">
        <f>SUMIFS(СВЦЭМ!$E$33:$E$776,СВЦЭМ!$A$33:$A$776,$A166,СВЦЭМ!$B$33:$B$776,R$147)+'СЕТ СН'!$F$12</f>
        <v>170.56953229999999</v>
      </c>
      <c r="S166" s="36">
        <f>SUMIFS(СВЦЭМ!$E$33:$E$776,СВЦЭМ!$A$33:$A$776,$A166,СВЦЭМ!$B$33:$B$776,S$147)+'СЕТ СН'!$F$12</f>
        <v>165.63375757</v>
      </c>
      <c r="T166" s="36">
        <f>SUMIFS(СВЦЭМ!$E$33:$E$776,СВЦЭМ!$A$33:$A$776,$A166,СВЦЭМ!$B$33:$B$776,T$147)+'СЕТ СН'!$F$12</f>
        <v>158.75663245999999</v>
      </c>
      <c r="U166" s="36">
        <f>SUMIFS(СВЦЭМ!$E$33:$E$776,СВЦЭМ!$A$33:$A$776,$A166,СВЦЭМ!$B$33:$B$776,U$147)+'СЕТ СН'!$F$12</f>
        <v>157.44223836</v>
      </c>
      <c r="V166" s="36">
        <f>SUMIFS(СВЦЭМ!$E$33:$E$776,СВЦЭМ!$A$33:$A$776,$A166,СВЦЭМ!$B$33:$B$776,V$147)+'СЕТ СН'!$F$12</f>
        <v>161.12264074000001</v>
      </c>
      <c r="W166" s="36">
        <f>SUMIFS(СВЦЭМ!$E$33:$E$776,СВЦЭМ!$A$33:$A$776,$A166,СВЦЭМ!$B$33:$B$776,W$147)+'СЕТ СН'!$F$12</f>
        <v>159.55852562000001</v>
      </c>
      <c r="X166" s="36">
        <f>SUMIFS(СВЦЭМ!$E$33:$E$776,СВЦЭМ!$A$33:$A$776,$A166,СВЦЭМ!$B$33:$B$776,X$147)+'СЕТ СН'!$F$12</f>
        <v>159.89117350000001</v>
      </c>
      <c r="Y166" s="36">
        <f>SUMIFS(СВЦЭМ!$E$33:$E$776,СВЦЭМ!$A$33:$A$776,$A166,СВЦЭМ!$B$33:$B$776,Y$147)+'СЕТ СН'!$F$12</f>
        <v>167.65053996</v>
      </c>
    </row>
    <row r="167" spans="1:25" ht="15.75" x14ac:dyDescent="0.2">
      <c r="A167" s="35">
        <f t="shared" si="4"/>
        <v>43881</v>
      </c>
      <c r="B167" s="36">
        <f>SUMIFS(СВЦЭМ!$E$33:$E$776,СВЦЭМ!$A$33:$A$776,$A167,СВЦЭМ!$B$33:$B$776,B$147)+'СЕТ СН'!$F$12</f>
        <v>168.29509313</v>
      </c>
      <c r="C167" s="36">
        <f>SUMIFS(СВЦЭМ!$E$33:$E$776,СВЦЭМ!$A$33:$A$776,$A167,СВЦЭМ!$B$33:$B$776,C$147)+'СЕТ СН'!$F$12</f>
        <v>169.95166761999999</v>
      </c>
      <c r="D167" s="36">
        <f>SUMIFS(СВЦЭМ!$E$33:$E$776,СВЦЭМ!$A$33:$A$776,$A167,СВЦЭМ!$B$33:$B$776,D$147)+'СЕТ СН'!$F$12</f>
        <v>172.52585649</v>
      </c>
      <c r="E167" s="36">
        <f>SUMIFS(СВЦЭМ!$E$33:$E$776,СВЦЭМ!$A$33:$A$776,$A167,СВЦЭМ!$B$33:$B$776,E$147)+'СЕТ СН'!$F$12</f>
        <v>175.92921096000001</v>
      </c>
      <c r="F167" s="36">
        <f>SUMIFS(СВЦЭМ!$E$33:$E$776,СВЦЭМ!$A$33:$A$776,$A167,СВЦЭМ!$B$33:$B$776,F$147)+'СЕТ СН'!$F$12</f>
        <v>176.59907390999999</v>
      </c>
      <c r="G167" s="36">
        <f>SUMIFS(СВЦЭМ!$E$33:$E$776,СВЦЭМ!$A$33:$A$776,$A167,СВЦЭМ!$B$33:$B$776,G$147)+'СЕТ СН'!$F$12</f>
        <v>174.84567134</v>
      </c>
      <c r="H167" s="36">
        <f>SUMIFS(СВЦЭМ!$E$33:$E$776,СВЦЭМ!$A$33:$A$776,$A167,СВЦЭМ!$B$33:$B$776,H$147)+'СЕТ СН'!$F$12</f>
        <v>169.08709665000001</v>
      </c>
      <c r="I167" s="36">
        <f>SUMIFS(СВЦЭМ!$E$33:$E$776,СВЦЭМ!$A$33:$A$776,$A167,СВЦЭМ!$B$33:$B$776,I$147)+'СЕТ СН'!$F$12</f>
        <v>162.26812315999999</v>
      </c>
      <c r="J167" s="36">
        <f>SUMIFS(СВЦЭМ!$E$33:$E$776,СВЦЭМ!$A$33:$A$776,$A167,СВЦЭМ!$B$33:$B$776,J$147)+'СЕТ СН'!$F$12</f>
        <v>155.11408044999999</v>
      </c>
      <c r="K167" s="36">
        <f>SUMIFS(СВЦЭМ!$E$33:$E$776,СВЦЭМ!$A$33:$A$776,$A167,СВЦЭМ!$B$33:$B$776,K$147)+'СЕТ СН'!$F$12</f>
        <v>152.01665865999999</v>
      </c>
      <c r="L167" s="36">
        <f>SUMIFS(СВЦЭМ!$E$33:$E$776,СВЦЭМ!$A$33:$A$776,$A167,СВЦЭМ!$B$33:$B$776,L$147)+'СЕТ СН'!$F$12</f>
        <v>152.26599687999999</v>
      </c>
      <c r="M167" s="36">
        <f>SUMIFS(СВЦЭМ!$E$33:$E$776,СВЦЭМ!$A$33:$A$776,$A167,СВЦЭМ!$B$33:$B$776,M$147)+'СЕТ СН'!$F$12</f>
        <v>154.22952369999999</v>
      </c>
      <c r="N167" s="36">
        <f>SUMIFS(СВЦЭМ!$E$33:$E$776,СВЦЭМ!$A$33:$A$776,$A167,СВЦЭМ!$B$33:$B$776,N$147)+'СЕТ СН'!$F$12</f>
        <v>159.55094811999999</v>
      </c>
      <c r="O167" s="36">
        <f>SUMIFS(СВЦЭМ!$E$33:$E$776,СВЦЭМ!$A$33:$A$776,$A167,СВЦЭМ!$B$33:$B$776,O$147)+'СЕТ СН'!$F$12</f>
        <v>163.80120231999999</v>
      </c>
      <c r="P167" s="36">
        <f>SUMIFS(СВЦЭМ!$E$33:$E$776,СВЦЭМ!$A$33:$A$776,$A167,СВЦЭМ!$B$33:$B$776,P$147)+'СЕТ СН'!$F$12</f>
        <v>166.99716508</v>
      </c>
      <c r="Q167" s="36">
        <f>SUMIFS(СВЦЭМ!$E$33:$E$776,СВЦЭМ!$A$33:$A$776,$A167,СВЦЭМ!$B$33:$B$776,Q$147)+'СЕТ СН'!$F$12</f>
        <v>170.15924181</v>
      </c>
      <c r="R167" s="36">
        <f>SUMIFS(СВЦЭМ!$E$33:$E$776,СВЦЭМ!$A$33:$A$776,$A167,СВЦЭМ!$B$33:$B$776,R$147)+'СЕТ СН'!$F$12</f>
        <v>169.07593943000001</v>
      </c>
      <c r="S167" s="36">
        <f>SUMIFS(СВЦЭМ!$E$33:$E$776,СВЦЭМ!$A$33:$A$776,$A167,СВЦЭМ!$B$33:$B$776,S$147)+'СЕТ СН'!$F$12</f>
        <v>162.5248631</v>
      </c>
      <c r="T167" s="36">
        <f>SUMIFS(СВЦЭМ!$E$33:$E$776,СВЦЭМ!$A$33:$A$776,$A167,СВЦЭМ!$B$33:$B$776,T$147)+'СЕТ СН'!$F$12</f>
        <v>156.73653468000001</v>
      </c>
      <c r="U167" s="36">
        <f>SUMIFS(СВЦЭМ!$E$33:$E$776,СВЦЭМ!$A$33:$A$776,$A167,СВЦЭМ!$B$33:$B$776,U$147)+'СЕТ СН'!$F$12</f>
        <v>152.84501981</v>
      </c>
      <c r="V167" s="36">
        <f>SUMIFS(СВЦЭМ!$E$33:$E$776,СВЦЭМ!$A$33:$A$776,$A167,СВЦЭМ!$B$33:$B$776,V$147)+'СЕТ СН'!$F$12</f>
        <v>153.55883731</v>
      </c>
      <c r="W167" s="36">
        <f>SUMIFS(СВЦЭМ!$E$33:$E$776,СВЦЭМ!$A$33:$A$776,$A167,СВЦЭМ!$B$33:$B$776,W$147)+'СЕТ СН'!$F$12</f>
        <v>157.55270482</v>
      </c>
      <c r="X167" s="36">
        <f>SUMIFS(СВЦЭМ!$E$33:$E$776,СВЦЭМ!$A$33:$A$776,$A167,СВЦЭМ!$B$33:$B$776,X$147)+'СЕТ СН'!$F$12</f>
        <v>161.17919560999999</v>
      </c>
      <c r="Y167" s="36">
        <f>SUMIFS(СВЦЭМ!$E$33:$E$776,СВЦЭМ!$A$33:$A$776,$A167,СВЦЭМ!$B$33:$B$776,Y$147)+'СЕТ СН'!$F$12</f>
        <v>163.55885026999999</v>
      </c>
    </row>
    <row r="168" spans="1:25" ht="15.75" x14ac:dyDescent="0.2">
      <c r="A168" s="35">
        <f t="shared" si="4"/>
        <v>43882</v>
      </c>
      <c r="B168" s="36">
        <f>SUMIFS(СВЦЭМ!$E$33:$E$776,СВЦЭМ!$A$33:$A$776,$A168,СВЦЭМ!$B$33:$B$776,B$147)+'СЕТ СН'!$F$12</f>
        <v>166.21643911999999</v>
      </c>
      <c r="C168" s="36">
        <f>SUMIFS(СВЦЭМ!$E$33:$E$776,СВЦЭМ!$A$33:$A$776,$A168,СВЦЭМ!$B$33:$B$776,C$147)+'СЕТ СН'!$F$12</f>
        <v>170.97246582</v>
      </c>
      <c r="D168" s="36">
        <f>SUMIFS(СВЦЭМ!$E$33:$E$776,СВЦЭМ!$A$33:$A$776,$A168,СВЦЭМ!$B$33:$B$776,D$147)+'СЕТ СН'!$F$12</f>
        <v>173.72593961000001</v>
      </c>
      <c r="E168" s="36">
        <f>SUMIFS(СВЦЭМ!$E$33:$E$776,СВЦЭМ!$A$33:$A$776,$A168,СВЦЭМ!$B$33:$B$776,E$147)+'СЕТ СН'!$F$12</f>
        <v>174.47843445000001</v>
      </c>
      <c r="F168" s="36">
        <f>SUMIFS(СВЦЭМ!$E$33:$E$776,СВЦЭМ!$A$33:$A$776,$A168,СВЦЭМ!$B$33:$B$776,F$147)+'СЕТ СН'!$F$12</f>
        <v>172.00104210999999</v>
      </c>
      <c r="G168" s="36">
        <f>SUMIFS(СВЦЭМ!$E$33:$E$776,СВЦЭМ!$A$33:$A$776,$A168,СВЦЭМ!$B$33:$B$776,G$147)+'СЕТ СН'!$F$12</f>
        <v>167.29514707000001</v>
      </c>
      <c r="H168" s="36">
        <f>SUMIFS(СВЦЭМ!$E$33:$E$776,СВЦЭМ!$A$33:$A$776,$A168,СВЦЭМ!$B$33:$B$776,H$147)+'СЕТ СН'!$F$12</f>
        <v>163.35511120999999</v>
      </c>
      <c r="I168" s="36">
        <f>SUMIFS(СВЦЭМ!$E$33:$E$776,СВЦЭМ!$A$33:$A$776,$A168,СВЦЭМ!$B$33:$B$776,I$147)+'СЕТ СН'!$F$12</f>
        <v>159.79986847000001</v>
      </c>
      <c r="J168" s="36">
        <f>SUMIFS(СВЦЭМ!$E$33:$E$776,СВЦЭМ!$A$33:$A$776,$A168,СВЦЭМ!$B$33:$B$776,J$147)+'СЕТ СН'!$F$12</f>
        <v>155.33301062000001</v>
      </c>
      <c r="K168" s="36">
        <f>SUMIFS(СВЦЭМ!$E$33:$E$776,СВЦЭМ!$A$33:$A$776,$A168,СВЦЭМ!$B$33:$B$776,K$147)+'СЕТ СН'!$F$12</f>
        <v>154.25619555</v>
      </c>
      <c r="L168" s="36">
        <f>SUMIFS(СВЦЭМ!$E$33:$E$776,СВЦЭМ!$A$33:$A$776,$A168,СВЦЭМ!$B$33:$B$776,L$147)+'СЕТ СН'!$F$12</f>
        <v>154.96087191000001</v>
      </c>
      <c r="M168" s="36">
        <f>SUMIFS(СВЦЭМ!$E$33:$E$776,СВЦЭМ!$A$33:$A$776,$A168,СВЦЭМ!$B$33:$B$776,M$147)+'СЕТ СН'!$F$12</f>
        <v>157.54533108999999</v>
      </c>
      <c r="N168" s="36">
        <f>SUMIFS(СВЦЭМ!$E$33:$E$776,СВЦЭМ!$A$33:$A$776,$A168,СВЦЭМ!$B$33:$B$776,N$147)+'СЕТ СН'!$F$12</f>
        <v>161.58070208000001</v>
      </c>
      <c r="O168" s="36">
        <f>SUMIFS(СВЦЭМ!$E$33:$E$776,СВЦЭМ!$A$33:$A$776,$A168,СВЦЭМ!$B$33:$B$776,O$147)+'СЕТ СН'!$F$12</f>
        <v>165.85133028000001</v>
      </c>
      <c r="P168" s="36">
        <f>SUMIFS(СВЦЭМ!$E$33:$E$776,СВЦЭМ!$A$33:$A$776,$A168,СВЦЭМ!$B$33:$B$776,P$147)+'СЕТ СН'!$F$12</f>
        <v>168.26058674999999</v>
      </c>
      <c r="Q168" s="36">
        <f>SUMIFS(СВЦЭМ!$E$33:$E$776,СВЦЭМ!$A$33:$A$776,$A168,СВЦЭМ!$B$33:$B$776,Q$147)+'СЕТ СН'!$F$12</f>
        <v>169.68841040000001</v>
      </c>
      <c r="R168" s="36">
        <f>SUMIFS(СВЦЭМ!$E$33:$E$776,СВЦЭМ!$A$33:$A$776,$A168,СВЦЭМ!$B$33:$B$776,R$147)+'СЕТ СН'!$F$12</f>
        <v>169.05721618000001</v>
      </c>
      <c r="S168" s="36">
        <f>SUMIFS(СВЦЭМ!$E$33:$E$776,СВЦЭМ!$A$33:$A$776,$A168,СВЦЭМ!$B$33:$B$776,S$147)+'СЕТ СН'!$F$12</f>
        <v>165.40718244000001</v>
      </c>
      <c r="T168" s="36">
        <f>SUMIFS(СВЦЭМ!$E$33:$E$776,СВЦЭМ!$A$33:$A$776,$A168,СВЦЭМ!$B$33:$B$776,T$147)+'СЕТ СН'!$F$12</f>
        <v>158.88011243</v>
      </c>
      <c r="U168" s="36">
        <f>SUMIFS(СВЦЭМ!$E$33:$E$776,СВЦЭМ!$A$33:$A$776,$A168,СВЦЭМ!$B$33:$B$776,U$147)+'СЕТ СН'!$F$12</f>
        <v>154.27889474</v>
      </c>
      <c r="V168" s="36">
        <f>SUMIFS(СВЦЭМ!$E$33:$E$776,СВЦЭМ!$A$33:$A$776,$A168,СВЦЭМ!$B$33:$B$776,V$147)+'СЕТ СН'!$F$12</f>
        <v>147.89430755999999</v>
      </c>
      <c r="W168" s="36">
        <f>SUMIFS(СВЦЭМ!$E$33:$E$776,СВЦЭМ!$A$33:$A$776,$A168,СВЦЭМ!$B$33:$B$776,W$147)+'СЕТ СН'!$F$12</f>
        <v>149.02000236000001</v>
      </c>
      <c r="X168" s="36">
        <f>SUMIFS(СВЦЭМ!$E$33:$E$776,СВЦЭМ!$A$33:$A$776,$A168,СВЦЭМ!$B$33:$B$776,X$147)+'СЕТ СН'!$F$12</f>
        <v>150.70192768999999</v>
      </c>
      <c r="Y168" s="36">
        <f>SUMIFS(СВЦЭМ!$E$33:$E$776,СВЦЭМ!$A$33:$A$776,$A168,СВЦЭМ!$B$33:$B$776,Y$147)+'СЕТ СН'!$F$12</f>
        <v>154.96906140999999</v>
      </c>
    </row>
    <row r="169" spans="1:25" ht="15.75" x14ac:dyDescent="0.2">
      <c r="A169" s="35">
        <f t="shared" si="4"/>
        <v>43883</v>
      </c>
      <c r="B169" s="36">
        <f>SUMIFS(СВЦЭМ!$E$33:$E$776,СВЦЭМ!$A$33:$A$776,$A169,СВЦЭМ!$B$33:$B$776,B$147)+'СЕТ СН'!$F$12</f>
        <v>161.16901915</v>
      </c>
      <c r="C169" s="36">
        <f>SUMIFS(СВЦЭМ!$E$33:$E$776,СВЦЭМ!$A$33:$A$776,$A169,СВЦЭМ!$B$33:$B$776,C$147)+'СЕТ СН'!$F$12</f>
        <v>164.56333481999999</v>
      </c>
      <c r="D169" s="36">
        <f>SUMIFS(СВЦЭМ!$E$33:$E$776,СВЦЭМ!$A$33:$A$776,$A169,СВЦЭМ!$B$33:$B$776,D$147)+'СЕТ СН'!$F$12</f>
        <v>165.5526672</v>
      </c>
      <c r="E169" s="36">
        <f>SUMIFS(СВЦЭМ!$E$33:$E$776,СВЦЭМ!$A$33:$A$776,$A169,СВЦЭМ!$B$33:$B$776,E$147)+'СЕТ СН'!$F$12</f>
        <v>165.81254446</v>
      </c>
      <c r="F169" s="36">
        <f>SUMIFS(СВЦЭМ!$E$33:$E$776,СВЦЭМ!$A$33:$A$776,$A169,СВЦЭМ!$B$33:$B$776,F$147)+'СЕТ СН'!$F$12</f>
        <v>165.15728324</v>
      </c>
      <c r="G169" s="36">
        <f>SUMIFS(СВЦЭМ!$E$33:$E$776,СВЦЭМ!$A$33:$A$776,$A169,СВЦЭМ!$B$33:$B$776,G$147)+'СЕТ СН'!$F$12</f>
        <v>163.54401609999999</v>
      </c>
      <c r="H169" s="36">
        <f>SUMIFS(СВЦЭМ!$E$33:$E$776,СВЦЭМ!$A$33:$A$776,$A169,СВЦЭМ!$B$33:$B$776,H$147)+'СЕТ СН'!$F$12</f>
        <v>159.22129827000001</v>
      </c>
      <c r="I169" s="36">
        <f>SUMIFS(СВЦЭМ!$E$33:$E$776,СВЦЭМ!$A$33:$A$776,$A169,СВЦЭМ!$B$33:$B$776,I$147)+'СЕТ СН'!$F$12</f>
        <v>152.80520559000001</v>
      </c>
      <c r="J169" s="36">
        <f>SUMIFS(СВЦЭМ!$E$33:$E$776,СВЦЭМ!$A$33:$A$776,$A169,СВЦЭМ!$B$33:$B$776,J$147)+'СЕТ СН'!$F$12</f>
        <v>153.74901671999999</v>
      </c>
      <c r="K169" s="36">
        <f>SUMIFS(СВЦЭМ!$E$33:$E$776,СВЦЭМ!$A$33:$A$776,$A169,СВЦЭМ!$B$33:$B$776,K$147)+'СЕТ СН'!$F$12</f>
        <v>155.6356203</v>
      </c>
      <c r="L169" s="36">
        <f>SUMIFS(СВЦЭМ!$E$33:$E$776,СВЦЭМ!$A$33:$A$776,$A169,СВЦЭМ!$B$33:$B$776,L$147)+'СЕТ СН'!$F$12</f>
        <v>157.69618229</v>
      </c>
      <c r="M169" s="36">
        <f>SUMIFS(СВЦЭМ!$E$33:$E$776,СВЦЭМ!$A$33:$A$776,$A169,СВЦЭМ!$B$33:$B$776,M$147)+'СЕТ СН'!$F$12</f>
        <v>159.38093051000001</v>
      </c>
      <c r="N169" s="36">
        <f>SUMIFS(СВЦЭМ!$E$33:$E$776,СВЦЭМ!$A$33:$A$776,$A169,СВЦЭМ!$B$33:$B$776,N$147)+'СЕТ СН'!$F$12</f>
        <v>159.80722084000001</v>
      </c>
      <c r="O169" s="36">
        <f>SUMIFS(СВЦЭМ!$E$33:$E$776,СВЦЭМ!$A$33:$A$776,$A169,СВЦЭМ!$B$33:$B$776,O$147)+'СЕТ СН'!$F$12</f>
        <v>159.78689387</v>
      </c>
      <c r="P169" s="36">
        <f>SUMIFS(СВЦЭМ!$E$33:$E$776,СВЦЭМ!$A$33:$A$776,$A169,СВЦЭМ!$B$33:$B$776,P$147)+'СЕТ СН'!$F$12</f>
        <v>158.57248731000001</v>
      </c>
      <c r="Q169" s="36">
        <f>SUMIFS(СВЦЭМ!$E$33:$E$776,СВЦЭМ!$A$33:$A$776,$A169,СВЦЭМ!$B$33:$B$776,Q$147)+'СЕТ СН'!$F$12</f>
        <v>157.73896303999999</v>
      </c>
      <c r="R169" s="36">
        <f>SUMIFS(СВЦЭМ!$E$33:$E$776,СВЦЭМ!$A$33:$A$776,$A169,СВЦЭМ!$B$33:$B$776,R$147)+'СЕТ СН'!$F$12</f>
        <v>156.68682411</v>
      </c>
      <c r="S169" s="36">
        <f>SUMIFS(СВЦЭМ!$E$33:$E$776,СВЦЭМ!$A$33:$A$776,$A169,СВЦЭМ!$B$33:$B$776,S$147)+'СЕТ СН'!$F$12</f>
        <v>157.02811488</v>
      </c>
      <c r="T169" s="36">
        <f>SUMIFS(СВЦЭМ!$E$33:$E$776,СВЦЭМ!$A$33:$A$776,$A169,СВЦЭМ!$B$33:$B$776,T$147)+'СЕТ СН'!$F$12</f>
        <v>157.67216015</v>
      </c>
      <c r="U169" s="36">
        <f>SUMIFS(СВЦЭМ!$E$33:$E$776,СВЦЭМ!$A$33:$A$776,$A169,СВЦЭМ!$B$33:$B$776,U$147)+'СЕТ СН'!$F$12</f>
        <v>158.46960098</v>
      </c>
      <c r="V169" s="36">
        <f>SUMIFS(СВЦЭМ!$E$33:$E$776,СВЦЭМ!$A$33:$A$776,$A169,СВЦЭМ!$B$33:$B$776,V$147)+'СЕТ СН'!$F$12</f>
        <v>160.17061952</v>
      </c>
      <c r="W169" s="36">
        <f>SUMIFS(СВЦЭМ!$E$33:$E$776,СВЦЭМ!$A$33:$A$776,$A169,СВЦЭМ!$B$33:$B$776,W$147)+'СЕТ СН'!$F$12</f>
        <v>159.63005887</v>
      </c>
      <c r="X169" s="36">
        <f>SUMIFS(СВЦЭМ!$E$33:$E$776,СВЦЭМ!$A$33:$A$776,$A169,СВЦЭМ!$B$33:$B$776,X$147)+'СЕТ СН'!$F$12</f>
        <v>157.66191807999999</v>
      </c>
      <c r="Y169" s="36">
        <f>SUMIFS(СВЦЭМ!$E$33:$E$776,СВЦЭМ!$A$33:$A$776,$A169,СВЦЭМ!$B$33:$B$776,Y$147)+'СЕТ СН'!$F$12</f>
        <v>155.64042867000001</v>
      </c>
    </row>
    <row r="170" spans="1:25" ht="15.75" x14ac:dyDescent="0.2">
      <c r="A170" s="35">
        <f t="shared" si="4"/>
        <v>43884</v>
      </c>
      <c r="B170" s="36">
        <f>SUMIFS(СВЦЭМ!$E$33:$E$776,СВЦЭМ!$A$33:$A$776,$A170,СВЦЭМ!$B$33:$B$776,B$147)+'СЕТ СН'!$F$12</f>
        <v>162.53842424999999</v>
      </c>
      <c r="C170" s="36">
        <f>SUMIFS(СВЦЭМ!$E$33:$E$776,СВЦЭМ!$A$33:$A$776,$A170,СВЦЭМ!$B$33:$B$776,C$147)+'СЕТ СН'!$F$12</f>
        <v>166.30672283999999</v>
      </c>
      <c r="D170" s="36">
        <f>SUMIFS(СВЦЭМ!$E$33:$E$776,СВЦЭМ!$A$33:$A$776,$A170,СВЦЭМ!$B$33:$B$776,D$147)+'СЕТ СН'!$F$12</f>
        <v>168.62747920000001</v>
      </c>
      <c r="E170" s="36">
        <f>SUMIFS(СВЦЭМ!$E$33:$E$776,СВЦЭМ!$A$33:$A$776,$A170,СВЦЭМ!$B$33:$B$776,E$147)+'СЕТ СН'!$F$12</f>
        <v>169.70189296999999</v>
      </c>
      <c r="F170" s="36">
        <f>SUMIFS(СВЦЭМ!$E$33:$E$776,СВЦЭМ!$A$33:$A$776,$A170,СВЦЭМ!$B$33:$B$776,F$147)+'СЕТ СН'!$F$12</f>
        <v>170.17166132</v>
      </c>
      <c r="G170" s="36">
        <f>SUMIFS(СВЦЭМ!$E$33:$E$776,СВЦЭМ!$A$33:$A$776,$A170,СВЦЭМ!$B$33:$B$776,G$147)+'СЕТ СН'!$F$12</f>
        <v>170.56753802</v>
      </c>
      <c r="H170" s="36">
        <f>SUMIFS(СВЦЭМ!$E$33:$E$776,СВЦЭМ!$A$33:$A$776,$A170,СВЦЭМ!$B$33:$B$776,H$147)+'СЕТ СН'!$F$12</f>
        <v>168.23852550999999</v>
      </c>
      <c r="I170" s="36">
        <f>SUMIFS(СВЦЭМ!$E$33:$E$776,СВЦЭМ!$A$33:$A$776,$A170,СВЦЭМ!$B$33:$B$776,I$147)+'СЕТ СН'!$F$12</f>
        <v>165.84537542999999</v>
      </c>
      <c r="J170" s="36">
        <f>SUMIFS(СВЦЭМ!$E$33:$E$776,СВЦЭМ!$A$33:$A$776,$A170,СВЦЭМ!$B$33:$B$776,J$147)+'СЕТ СН'!$F$12</f>
        <v>160.16742087</v>
      </c>
      <c r="K170" s="36">
        <f>SUMIFS(СВЦЭМ!$E$33:$E$776,СВЦЭМ!$A$33:$A$776,$A170,СВЦЭМ!$B$33:$B$776,K$147)+'СЕТ СН'!$F$12</f>
        <v>151.68502462000001</v>
      </c>
      <c r="L170" s="36">
        <f>SUMIFS(СВЦЭМ!$E$33:$E$776,СВЦЭМ!$A$33:$A$776,$A170,СВЦЭМ!$B$33:$B$776,L$147)+'СЕТ СН'!$F$12</f>
        <v>147.78905619</v>
      </c>
      <c r="M170" s="36">
        <f>SUMIFS(СВЦЭМ!$E$33:$E$776,СВЦЭМ!$A$33:$A$776,$A170,СВЦЭМ!$B$33:$B$776,M$147)+'СЕТ СН'!$F$12</f>
        <v>149.01029523</v>
      </c>
      <c r="N170" s="36">
        <f>SUMIFS(СВЦЭМ!$E$33:$E$776,СВЦЭМ!$A$33:$A$776,$A170,СВЦЭМ!$B$33:$B$776,N$147)+'СЕТ СН'!$F$12</f>
        <v>152.77365012999999</v>
      </c>
      <c r="O170" s="36">
        <f>SUMIFS(СВЦЭМ!$E$33:$E$776,СВЦЭМ!$A$33:$A$776,$A170,СВЦЭМ!$B$33:$B$776,O$147)+'СЕТ СН'!$F$12</f>
        <v>155.65841612</v>
      </c>
      <c r="P170" s="36">
        <f>SUMIFS(СВЦЭМ!$E$33:$E$776,СВЦЭМ!$A$33:$A$776,$A170,СВЦЭМ!$B$33:$B$776,P$147)+'СЕТ СН'!$F$12</f>
        <v>157.15189425</v>
      </c>
      <c r="Q170" s="36">
        <f>SUMIFS(СВЦЭМ!$E$33:$E$776,СВЦЭМ!$A$33:$A$776,$A170,СВЦЭМ!$B$33:$B$776,Q$147)+'СЕТ СН'!$F$12</f>
        <v>159.18612472000001</v>
      </c>
      <c r="R170" s="36">
        <f>SUMIFS(СВЦЭМ!$E$33:$E$776,СВЦЭМ!$A$33:$A$776,$A170,СВЦЭМ!$B$33:$B$776,R$147)+'СЕТ СН'!$F$12</f>
        <v>158.92605154</v>
      </c>
      <c r="S170" s="36">
        <f>SUMIFS(СВЦЭМ!$E$33:$E$776,СВЦЭМ!$A$33:$A$776,$A170,СВЦЭМ!$B$33:$B$776,S$147)+'СЕТ СН'!$F$12</f>
        <v>156.96959311000001</v>
      </c>
      <c r="T170" s="36">
        <f>SUMIFS(СВЦЭМ!$E$33:$E$776,СВЦЭМ!$A$33:$A$776,$A170,СВЦЭМ!$B$33:$B$776,T$147)+'СЕТ СН'!$F$12</f>
        <v>152.48341403000001</v>
      </c>
      <c r="U170" s="36">
        <f>SUMIFS(СВЦЭМ!$E$33:$E$776,СВЦЭМ!$A$33:$A$776,$A170,СВЦЭМ!$B$33:$B$776,U$147)+'СЕТ СН'!$F$12</f>
        <v>149.23036714</v>
      </c>
      <c r="V170" s="36">
        <f>SUMIFS(СВЦЭМ!$E$33:$E$776,СВЦЭМ!$A$33:$A$776,$A170,СВЦЭМ!$B$33:$B$776,V$147)+'СЕТ СН'!$F$12</f>
        <v>151.44165763999999</v>
      </c>
      <c r="W170" s="36">
        <f>SUMIFS(СВЦЭМ!$E$33:$E$776,СВЦЭМ!$A$33:$A$776,$A170,СВЦЭМ!$B$33:$B$776,W$147)+'СЕТ СН'!$F$12</f>
        <v>153.74755349</v>
      </c>
      <c r="X170" s="36">
        <f>SUMIFS(СВЦЭМ!$E$33:$E$776,СВЦЭМ!$A$33:$A$776,$A170,СВЦЭМ!$B$33:$B$776,X$147)+'СЕТ СН'!$F$12</f>
        <v>157.66241941000001</v>
      </c>
      <c r="Y170" s="36">
        <f>SUMIFS(СВЦЭМ!$E$33:$E$776,СВЦЭМ!$A$33:$A$776,$A170,СВЦЭМ!$B$33:$B$776,Y$147)+'СЕТ СН'!$F$12</f>
        <v>161.45396972</v>
      </c>
    </row>
    <row r="171" spans="1:25" ht="15.75" x14ac:dyDescent="0.2">
      <c r="A171" s="35">
        <f t="shared" si="4"/>
        <v>43885</v>
      </c>
      <c r="B171" s="36">
        <f>SUMIFS(СВЦЭМ!$E$33:$E$776,СВЦЭМ!$A$33:$A$776,$A171,СВЦЭМ!$B$33:$B$776,B$147)+'СЕТ СН'!$F$12</f>
        <v>161.43994620000001</v>
      </c>
      <c r="C171" s="36">
        <f>SUMIFS(СВЦЭМ!$E$33:$E$776,СВЦЭМ!$A$33:$A$776,$A171,СВЦЭМ!$B$33:$B$776,C$147)+'СЕТ СН'!$F$12</f>
        <v>163.87030910999999</v>
      </c>
      <c r="D171" s="36">
        <f>SUMIFS(СВЦЭМ!$E$33:$E$776,СВЦЭМ!$A$33:$A$776,$A171,СВЦЭМ!$B$33:$B$776,D$147)+'СЕТ СН'!$F$12</f>
        <v>167.00986243</v>
      </c>
      <c r="E171" s="36">
        <f>SUMIFS(СВЦЭМ!$E$33:$E$776,СВЦЭМ!$A$33:$A$776,$A171,СВЦЭМ!$B$33:$B$776,E$147)+'СЕТ СН'!$F$12</f>
        <v>170.46228095000001</v>
      </c>
      <c r="F171" s="36">
        <f>SUMIFS(СВЦЭМ!$E$33:$E$776,СВЦЭМ!$A$33:$A$776,$A171,СВЦЭМ!$B$33:$B$776,F$147)+'СЕТ СН'!$F$12</f>
        <v>170.85516788999999</v>
      </c>
      <c r="G171" s="36">
        <f>SUMIFS(СВЦЭМ!$E$33:$E$776,СВЦЭМ!$A$33:$A$776,$A171,СВЦЭМ!$B$33:$B$776,G$147)+'СЕТ СН'!$F$12</f>
        <v>170.34518324000001</v>
      </c>
      <c r="H171" s="36">
        <f>SUMIFS(СВЦЭМ!$E$33:$E$776,СВЦЭМ!$A$33:$A$776,$A171,СВЦЭМ!$B$33:$B$776,H$147)+'СЕТ СН'!$F$12</f>
        <v>168.66633392</v>
      </c>
      <c r="I171" s="36">
        <f>SUMIFS(СВЦЭМ!$E$33:$E$776,СВЦЭМ!$A$33:$A$776,$A171,СВЦЭМ!$B$33:$B$776,I$147)+'СЕТ СН'!$F$12</f>
        <v>164.88088026</v>
      </c>
      <c r="J171" s="36">
        <f>SUMIFS(СВЦЭМ!$E$33:$E$776,СВЦЭМ!$A$33:$A$776,$A171,СВЦЭМ!$B$33:$B$776,J$147)+'СЕТ СН'!$F$12</f>
        <v>158.46687391</v>
      </c>
      <c r="K171" s="36">
        <f>SUMIFS(СВЦЭМ!$E$33:$E$776,СВЦЭМ!$A$33:$A$776,$A171,СВЦЭМ!$B$33:$B$776,K$147)+'СЕТ СН'!$F$12</f>
        <v>152.22961092</v>
      </c>
      <c r="L171" s="36">
        <f>SUMIFS(СВЦЭМ!$E$33:$E$776,СВЦЭМ!$A$33:$A$776,$A171,СВЦЭМ!$B$33:$B$776,L$147)+'СЕТ СН'!$F$12</f>
        <v>151.35450438999999</v>
      </c>
      <c r="M171" s="36">
        <f>SUMIFS(СВЦЭМ!$E$33:$E$776,СВЦЭМ!$A$33:$A$776,$A171,СВЦЭМ!$B$33:$B$776,M$147)+'СЕТ СН'!$F$12</f>
        <v>152.10477467000001</v>
      </c>
      <c r="N171" s="36">
        <f>SUMIFS(СВЦЭМ!$E$33:$E$776,СВЦЭМ!$A$33:$A$776,$A171,СВЦЭМ!$B$33:$B$776,N$147)+'СЕТ СН'!$F$12</f>
        <v>154.25116220000001</v>
      </c>
      <c r="O171" s="36">
        <f>SUMIFS(СВЦЭМ!$E$33:$E$776,СВЦЭМ!$A$33:$A$776,$A171,СВЦЭМ!$B$33:$B$776,O$147)+'СЕТ СН'!$F$12</f>
        <v>157.93436281000001</v>
      </c>
      <c r="P171" s="36">
        <f>SUMIFS(СВЦЭМ!$E$33:$E$776,СВЦЭМ!$A$33:$A$776,$A171,СВЦЭМ!$B$33:$B$776,P$147)+'СЕТ СН'!$F$12</f>
        <v>159.92858722</v>
      </c>
      <c r="Q171" s="36">
        <f>SUMIFS(СВЦЭМ!$E$33:$E$776,СВЦЭМ!$A$33:$A$776,$A171,СВЦЭМ!$B$33:$B$776,Q$147)+'СЕТ СН'!$F$12</f>
        <v>159.82314216</v>
      </c>
      <c r="R171" s="36">
        <f>SUMIFS(СВЦЭМ!$E$33:$E$776,СВЦЭМ!$A$33:$A$776,$A171,СВЦЭМ!$B$33:$B$776,R$147)+'СЕТ СН'!$F$12</f>
        <v>159.44795721</v>
      </c>
      <c r="S171" s="36">
        <f>SUMIFS(СВЦЭМ!$E$33:$E$776,СВЦЭМ!$A$33:$A$776,$A171,СВЦЭМ!$B$33:$B$776,S$147)+'СЕТ СН'!$F$12</f>
        <v>156.89313136000001</v>
      </c>
      <c r="T171" s="36">
        <f>SUMIFS(СВЦЭМ!$E$33:$E$776,СВЦЭМ!$A$33:$A$776,$A171,СВЦЭМ!$B$33:$B$776,T$147)+'СЕТ СН'!$F$12</f>
        <v>151.56025377</v>
      </c>
      <c r="U171" s="36">
        <f>SUMIFS(СВЦЭМ!$E$33:$E$776,СВЦЭМ!$A$33:$A$776,$A171,СВЦЭМ!$B$33:$B$776,U$147)+'СЕТ СН'!$F$12</f>
        <v>146.91400173</v>
      </c>
      <c r="V171" s="36">
        <f>SUMIFS(СВЦЭМ!$E$33:$E$776,СВЦЭМ!$A$33:$A$776,$A171,СВЦЭМ!$B$33:$B$776,V$147)+'СЕТ СН'!$F$12</f>
        <v>148.50624049000001</v>
      </c>
      <c r="W171" s="36">
        <f>SUMIFS(СВЦЭМ!$E$33:$E$776,СВЦЭМ!$A$33:$A$776,$A171,СВЦЭМ!$B$33:$B$776,W$147)+'СЕТ СН'!$F$12</f>
        <v>151.65541046999999</v>
      </c>
      <c r="X171" s="36">
        <f>SUMIFS(СВЦЭМ!$E$33:$E$776,СВЦЭМ!$A$33:$A$776,$A171,СВЦЭМ!$B$33:$B$776,X$147)+'СЕТ СН'!$F$12</f>
        <v>153.77117648000001</v>
      </c>
      <c r="Y171" s="36">
        <f>SUMIFS(СВЦЭМ!$E$33:$E$776,СВЦЭМ!$A$33:$A$776,$A171,СВЦЭМ!$B$33:$B$776,Y$147)+'СЕТ СН'!$F$12</f>
        <v>158.75786048000001</v>
      </c>
    </row>
    <row r="172" spans="1:25" ht="15.75" x14ac:dyDescent="0.2">
      <c r="A172" s="35">
        <f t="shared" si="4"/>
        <v>43886</v>
      </c>
      <c r="B172" s="36">
        <f>SUMIFS(СВЦЭМ!$E$33:$E$776,СВЦЭМ!$A$33:$A$776,$A172,СВЦЭМ!$B$33:$B$776,B$147)+'СЕТ СН'!$F$12</f>
        <v>167.74136161000001</v>
      </c>
      <c r="C172" s="36">
        <f>SUMIFS(СВЦЭМ!$E$33:$E$776,СВЦЭМ!$A$33:$A$776,$A172,СВЦЭМ!$B$33:$B$776,C$147)+'СЕТ СН'!$F$12</f>
        <v>169.52330975999999</v>
      </c>
      <c r="D172" s="36">
        <f>SUMIFS(СВЦЭМ!$E$33:$E$776,СВЦЭМ!$A$33:$A$776,$A172,СВЦЭМ!$B$33:$B$776,D$147)+'СЕТ СН'!$F$12</f>
        <v>173.13073446000001</v>
      </c>
      <c r="E172" s="36">
        <f>SUMIFS(СВЦЭМ!$E$33:$E$776,СВЦЭМ!$A$33:$A$776,$A172,СВЦЭМ!$B$33:$B$776,E$147)+'СЕТ СН'!$F$12</f>
        <v>176.53338224999999</v>
      </c>
      <c r="F172" s="36">
        <f>SUMIFS(СВЦЭМ!$E$33:$E$776,СВЦЭМ!$A$33:$A$776,$A172,СВЦЭМ!$B$33:$B$776,F$147)+'СЕТ СН'!$F$12</f>
        <v>174.31675860999999</v>
      </c>
      <c r="G172" s="36">
        <f>SUMIFS(СВЦЭМ!$E$33:$E$776,СВЦЭМ!$A$33:$A$776,$A172,СВЦЭМ!$B$33:$B$776,G$147)+'СЕТ СН'!$F$12</f>
        <v>170.18371323</v>
      </c>
      <c r="H172" s="36">
        <f>SUMIFS(СВЦЭМ!$E$33:$E$776,СВЦЭМ!$A$33:$A$776,$A172,СВЦЭМ!$B$33:$B$776,H$147)+'СЕТ СН'!$F$12</f>
        <v>164.79030519</v>
      </c>
      <c r="I172" s="36">
        <f>SUMIFS(СВЦЭМ!$E$33:$E$776,СВЦЭМ!$A$33:$A$776,$A172,СВЦЭМ!$B$33:$B$776,I$147)+'СЕТ СН'!$F$12</f>
        <v>159.68791680999999</v>
      </c>
      <c r="J172" s="36">
        <f>SUMIFS(СВЦЭМ!$E$33:$E$776,СВЦЭМ!$A$33:$A$776,$A172,СВЦЭМ!$B$33:$B$776,J$147)+'СЕТ СН'!$F$12</f>
        <v>154.92766795</v>
      </c>
      <c r="K172" s="36">
        <f>SUMIFS(СВЦЭМ!$E$33:$E$776,СВЦЭМ!$A$33:$A$776,$A172,СВЦЭМ!$B$33:$B$776,K$147)+'СЕТ СН'!$F$12</f>
        <v>151.11936034999999</v>
      </c>
      <c r="L172" s="36">
        <f>SUMIFS(СВЦЭМ!$E$33:$E$776,СВЦЭМ!$A$33:$A$776,$A172,СВЦЭМ!$B$33:$B$776,L$147)+'СЕТ СН'!$F$12</f>
        <v>151.07348547000001</v>
      </c>
      <c r="M172" s="36">
        <f>SUMIFS(СВЦЭМ!$E$33:$E$776,СВЦЭМ!$A$33:$A$776,$A172,СВЦЭМ!$B$33:$B$776,M$147)+'СЕТ СН'!$F$12</f>
        <v>153.18600753000001</v>
      </c>
      <c r="N172" s="36">
        <f>SUMIFS(СВЦЭМ!$E$33:$E$776,СВЦЭМ!$A$33:$A$776,$A172,СВЦЭМ!$B$33:$B$776,N$147)+'СЕТ СН'!$F$12</f>
        <v>155.44382665000001</v>
      </c>
      <c r="O172" s="36">
        <f>SUMIFS(СВЦЭМ!$E$33:$E$776,СВЦЭМ!$A$33:$A$776,$A172,СВЦЭМ!$B$33:$B$776,O$147)+'СЕТ СН'!$F$12</f>
        <v>159.04048284000001</v>
      </c>
      <c r="P172" s="36">
        <f>SUMIFS(СВЦЭМ!$E$33:$E$776,СВЦЭМ!$A$33:$A$776,$A172,СВЦЭМ!$B$33:$B$776,P$147)+'СЕТ СН'!$F$12</f>
        <v>165.70969066000001</v>
      </c>
      <c r="Q172" s="36">
        <f>SUMIFS(СВЦЭМ!$E$33:$E$776,СВЦЭМ!$A$33:$A$776,$A172,СВЦЭМ!$B$33:$B$776,Q$147)+'СЕТ СН'!$F$12</f>
        <v>169.38324567000001</v>
      </c>
      <c r="R172" s="36">
        <f>SUMIFS(СВЦЭМ!$E$33:$E$776,СВЦЭМ!$A$33:$A$776,$A172,СВЦЭМ!$B$33:$B$776,R$147)+'СЕТ СН'!$F$12</f>
        <v>169.07960315</v>
      </c>
      <c r="S172" s="36">
        <f>SUMIFS(СВЦЭМ!$E$33:$E$776,СВЦЭМ!$A$33:$A$776,$A172,СВЦЭМ!$B$33:$B$776,S$147)+'СЕТ СН'!$F$12</f>
        <v>161.27302306000001</v>
      </c>
      <c r="T172" s="36">
        <f>SUMIFS(СВЦЭМ!$E$33:$E$776,СВЦЭМ!$A$33:$A$776,$A172,СВЦЭМ!$B$33:$B$776,T$147)+'СЕТ СН'!$F$12</f>
        <v>154.48504419</v>
      </c>
      <c r="U172" s="36">
        <f>SUMIFS(СВЦЭМ!$E$33:$E$776,СВЦЭМ!$A$33:$A$776,$A172,СВЦЭМ!$B$33:$B$776,U$147)+'СЕТ СН'!$F$12</f>
        <v>149.45409592999999</v>
      </c>
      <c r="V172" s="36">
        <f>SUMIFS(СВЦЭМ!$E$33:$E$776,СВЦЭМ!$A$33:$A$776,$A172,СВЦЭМ!$B$33:$B$776,V$147)+'СЕТ СН'!$F$12</f>
        <v>148.85731742999999</v>
      </c>
      <c r="W172" s="36">
        <f>SUMIFS(СВЦЭМ!$E$33:$E$776,СВЦЭМ!$A$33:$A$776,$A172,СВЦЭМ!$B$33:$B$776,W$147)+'СЕТ СН'!$F$12</f>
        <v>154.34869427999999</v>
      </c>
      <c r="X172" s="36">
        <f>SUMIFS(СВЦЭМ!$E$33:$E$776,СВЦЭМ!$A$33:$A$776,$A172,СВЦЭМ!$B$33:$B$776,X$147)+'СЕТ СН'!$F$12</f>
        <v>158.99565314</v>
      </c>
      <c r="Y172" s="36">
        <f>SUMIFS(СВЦЭМ!$E$33:$E$776,СВЦЭМ!$A$33:$A$776,$A172,СВЦЭМ!$B$33:$B$776,Y$147)+'СЕТ СН'!$F$12</f>
        <v>163.77816218999999</v>
      </c>
    </row>
    <row r="173" spans="1:25" ht="15.75" x14ac:dyDescent="0.2">
      <c r="A173" s="35">
        <f t="shared" si="4"/>
        <v>43887</v>
      </c>
      <c r="B173" s="36">
        <f>SUMIFS(СВЦЭМ!$E$33:$E$776,СВЦЭМ!$A$33:$A$776,$A173,СВЦЭМ!$B$33:$B$776,B$147)+'СЕТ СН'!$F$12</f>
        <v>168.98730054000001</v>
      </c>
      <c r="C173" s="36">
        <f>SUMIFS(СВЦЭМ!$E$33:$E$776,СВЦЭМ!$A$33:$A$776,$A173,СВЦЭМ!$B$33:$B$776,C$147)+'СЕТ СН'!$F$12</f>
        <v>173.59151704999999</v>
      </c>
      <c r="D173" s="36">
        <f>SUMIFS(СВЦЭМ!$E$33:$E$776,СВЦЭМ!$A$33:$A$776,$A173,СВЦЭМ!$B$33:$B$776,D$147)+'СЕТ СН'!$F$12</f>
        <v>175.38542201999999</v>
      </c>
      <c r="E173" s="36">
        <f>SUMIFS(СВЦЭМ!$E$33:$E$776,СВЦЭМ!$A$33:$A$776,$A173,СВЦЭМ!$B$33:$B$776,E$147)+'СЕТ СН'!$F$12</f>
        <v>178.12078217000001</v>
      </c>
      <c r="F173" s="36">
        <f>SUMIFS(СВЦЭМ!$E$33:$E$776,СВЦЭМ!$A$33:$A$776,$A173,СВЦЭМ!$B$33:$B$776,F$147)+'СЕТ СН'!$F$12</f>
        <v>176.20946699999999</v>
      </c>
      <c r="G173" s="36">
        <f>SUMIFS(СВЦЭМ!$E$33:$E$776,СВЦЭМ!$A$33:$A$776,$A173,СВЦЭМ!$B$33:$B$776,G$147)+'СЕТ СН'!$F$12</f>
        <v>171.41527865</v>
      </c>
      <c r="H173" s="36">
        <f>SUMIFS(СВЦЭМ!$E$33:$E$776,СВЦЭМ!$A$33:$A$776,$A173,СВЦЭМ!$B$33:$B$776,H$147)+'СЕТ СН'!$F$12</f>
        <v>164.09664187000001</v>
      </c>
      <c r="I173" s="36">
        <f>SUMIFS(СВЦЭМ!$E$33:$E$776,СВЦЭМ!$A$33:$A$776,$A173,СВЦЭМ!$B$33:$B$776,I$147)+'СЕТ СН'!$F$12</f>
        <v>159.05296272000001</v>
      </c>
      <c r="J173" s="36">
        <f>SUMIFS(СВЦЭМ!$E$33:$E$776,СВЦЭМ!$A$33:$A$776,$A173,СВЦЭМ!$B$33:$B$776,J$147)+'СЕТ СН'!$F$12</f>
        <v>152.65306011000001</v>
      </c>
      <c r="K173" s="36">
        <f>SUMIFS(СВЦЭМ!$E$33:$E$776,СВЦЭМ!$A$33:$A$776,$A173,СВЦЭМ!$B$33:$B$776,K$147)+'СЕТ СН'!$F$12</f>
        <v>149.62197427999999</v>
      </c>
      <c r="L173" s="36">
        <f>SUMIFS(СВЦЭМ!$E$33:$E$776,СВЦЭМ!$A$33:$A$776,$A173,СВЦЭМ!$B$33:$B$776,L$147)+'СЕТ СН'!$F$12</f>
        <v>151.11972249999999</v>
      </c>
      <c r="M173" s="36">
        <f>SUMIFS(СВЦЭМ!$E$33:$E$776,СВЦЭМ!$A$33:$A$776,$A173,СВЦЭМ!$B$33:$B$776,M$147)+'СЕТ СН'!$F$12</f>
        <v>152.65101453</v>
      </c>
      <c r="N173" s="36">
        <f>SUMIFS(СВЦЭМ!$E$33:$E$776,СВЦЭМ!$A$33:$A$776,$A173,СВЦЭМ!$B$33:$B$776,N$147)+'СЕТ СН'!$F$12</f>
        <v>154.88467786000001</v>
      </c>
      <c r="O173" s="36">
        <f>SUMIFS(СВЦЭМ!$E$33:$E$776,СВЦЭМ!$A$33:$A$776,$A173,СВЦЭМ!$B$33:$B$776,O$147)+'СЕТ СН'!$F$12</f>
        <v>157.85859815000001</v>
      </c>
      <c r="P173" s="36">
        <f>SUMIFS(СВЦЭМ!$E$33:$E$776,СВЦЭМ!$A$33:$A$776,$A173,СВЦЭМ!$B$33:$B$776,P$147)+'СЕТ СН'!$F$12</f>
        <v>160.33315646</v>
      </c>
      <c r="Q173" s="36">
        <f>SUMIFS(СВЦЭМ!$E$33:$E$776,СВЦЭМ!$A$33:$A$776,$A173,СВЦЭМ!$B$33:$B$776,Q$147)+'СЕТ СН'!$F$12</f>
        <v>161.61987047</v>
      </c>
      <c r="R173" s="36">
        <f>SUMIFS(СВЦЭМ!$E$33:$E$776,СВЦЭМ!$A$33:$A$776,$A173,СВЦЭМ!$B$33:$B$776,R$147)+'СЕТ СН'!$F$12</f>
        <v>159.97790157</v>
      </c>
      <c r="S173" s="36">
        <f>SUMIFS(СВЦЭМ!$E$33:$E$776,СВЦЭМ!$A$33:$A$776,$A173,СВЦЭМ!$B$33:$B$776,S$147)+'СЕТ СН'!$F$12</f>
        <v>156.66108002999999</v>
      </c>
      <c r="T173" s="36">
        <f>SUMIFS(СВЦЭМ!$E$33:$E$776,СВЦЭМ!$A$33:$A$776,$A173,СВЦЭМ!$B$33:$B$776,T$147)+'СЕТ СН'!$F$12</f>
        <v>151.71536014</v>
      </c>
      <c r="U173" s="36">
        <f>SUMIFS(СВЦЭМ!$E$33:$E$776,СВЦЭМ!$A$33:$A$776,$A173,СВЦЭМ!$B$33:$B$776,U$147)+'СЕТ СН'!$F$12</f>
        <v>150.02159219999999</v>
      </c>
      <c r="V173" s="36">
        <f>SUMIFS(СВЦЭМ!$E$33:$E$776,СВЦЭМ!$A$33:$A$776,$A173,СВЦЭМ!$B$33:$B$776,V$147)+'СЕТ СН'!$F$12</f>
        <v>150.83025946999999</v>
      </c>
      <c r="W173" s="36">
        <f>SUMIFS(СВЦЭМ!$E$33:$E$776,СВЦЭМ!$A$33:$A$776,$A173,СВЦЭМ!$B$33:$B$776,W$147)+'СЕТ СН'!$F$12</f>
        <v>152.88398430000001</v>
      </c>
      <c r="X173" s="36">
        <f>SUMIFS(СВЦЭМ!$E$33:$E$776,СВЦЭМ!$A$33:$A$776,$A173,СВЦЭМ!$B$33:$B$776,X$147)+'СЕТ СН'!$F$12</f>
        <v>156.28237136000001</v>
      </c>
      <c r="Y173" s="36">
        <f>SUMIFS(СВЦЭМ!$E$33:$E$776,СВЦЭМ!$A$33:$A$776,$A173,СВЦЭМ!$B$33:$B$776,Y$147)+'СЕТ СН'!$F$12</f>
        <v>160.25386957000001</v>
      </c>
    </row>
    <row r="174" spans="1:25" ht="15.75" x14ac:dyDescent="0.2">
      <c r="A174" s="35">
        <f t="shared" si="4"/>
        <v>43888</v>
      </c>
      <c r="B174" s="36">
        <f>SUMIFS(СВЦЭМ!$E$33:$E$776,СВЦЭМ!$A$33:$A$776,$A174,СВЦЭМ!$B$33:$B$776,B$147)+'СЕТ СН'!$F$12</f>
        <v>169.92899892</v>
      </c>
      <c r="C174" s="36">
        <f>SUMIFS(СВЦЭМ!$E$33:$E$776,СВЦЭМ!$A$33:$A$776,$A174,СВЦЭМ!$B$33:$B$776,C$147)+'СЕТ СН'!$F$12</f>
        <v>173.14115495999999</v>
      </c>
      <c r="D174" s="36">
        <f>SUMIFS(СВЦЭМ!$E$33:$E$776,СВЦЭМ!$A$33:$A$776,$A174,СВЦЭМ!$B$33:$B$776,D$147)+'СЕТ СН'!$F$12</f>
        <v>174.76323982</v>
      </c>
      <c r="E174" s="36">
        <f>SUMIFS(СВЦЭМ!$E$33:$E$776,СВЦЭМ!$A$33:$A$776,$A174,СВЦЭМ!$B$33:$B$776,E$147)+'СЕТ СН'!$F$12</f>
        <v>177.15487524</v>
      </c>
      <c r="F174" s="36">
        <f>SUMIFS(СВЦЭМ!$E$33:$E$776,СВЦЭМ!$A$33:$A$776,$A174,СВЦЭМ!$B$33:$B$776,F$147)+'СЕТ СН'!$F$12</f>
        <v>174.59040404000001</v>
      </c>
      <c r="G174" s="36">
        <f>SUMIFS(СВЦЭМ!$E$33:$E$776,СВЦЭМ!$A$33:$A$776,$A174,СВЦЭМ!$B$33:$B$776,G$147)+'СЕТ СН'!$F$12</f>
        <v>169.11321900999999</v>
      </c>
      <c r="H174" s="36">
        <f>SUMIFS(СВЦЭМ!$E$33:$E$776,СВЦЭМ!$A$33:$A$776,$A174,СВЦЭМ!$B$33:$B$776,H$147)+'СЕТ СН'!$F$12</f>
        <v>163.73038131999999</v>
      </c>
      <c r="I174" s="36">
        <f>SUMIFS(СВЦЭМ!$E$33:$E$776,СВЦЭМ!$A$33:$A$776,$A174,СВЦЭМ!$B$33:$B$776,I$147)+'СЕТ СН'!$F$12</f>
        <v>158.52306454999999</v>
      </c>
      <c r="J174" s="36">
        <f>SUMIFS(СВЦЭМ!$E$33:$E$776,СВЦЭМ!$A$33:$A$776,$A174,СВЦЭМ!$B$33:$B$776,J$147)+'СЕТ СН'!$F$12</f>
        <v>153.90788391000001</v>
      </c>
      <c r="K174" s="36">
        <f>SUMIFS(СВЦЭМ!$E$33:$E$776,СВЦЭМ!$A$33:$A$776,$A174,СВЦЭМ!$B$33:$B$776,K$147)+'СЕТ СН'!$F$12</f>
        <v>150.02480596000001</v>
      </c>
      <c r="L174" s="36">
        <f>SUMIFS(СВЦЭМ!$E$33:$E$776,СВЦЭМ!$A$33:$A$776,$A174,СВЦЭМ!$B$33:$B$776,L$147)+'СЕТ СН'!$F$12</f>
        <v>150.75709294999999</v>
      </c>
      <c r="M174" s="36">
        <f>SUMIFS(СВЦЭМ!$E$33:$E$776,СВЦЭМ!$A$33:$A$776,$A174,СВЦЭМ!$B$33:$B$776,M$147)+'СЕТ СН'!$F$12</f>
        <v>153.72588196999999</v>
      </c>
      <c r="N174" s="36">
        <f>SUMIFS(СВЦЭМ!$E$33:$E$776,СВЦЭМ!$A$33:$A$776,$A174,СВЦЭМ!$B$33:$B$776,N$147)+'СЕТ СН'!$F$12</f>
        <v>154.46828249999999</v>
      </c>
      <c r="O174" s="36">
        <f>SUMIFS(СВЦЭМ!$E$33:$E$776,СВЦЭМ!$A$33:$A$776,$A174,СВЦЭМ!$B$33:$B$776,O$147)+'СЕТ СН'!$F$12</f>
        <v>157.80003876999999</v>
      </c>
      <c r="P174" s="36">
        <f>SUMIFS(СВЦЭМ!$E$33:$E$776,СВЦЭМ!$A$33:$A$776,$A174,СВЦЭМ!$B$33:$B$776,P$147)+'СЕТ СН'!$F$12</f>
        <v>160.83329688000001</v>
      </c>
      <c r="Q174" s="36">
        <f>SUMIFS(СВЦЭМ!$E$33:$E$776,СВЦЭМ!$A$33:$A$776,$A174,СВЦЭМ!$B$33:$B$776,Q$147)+'СЕТ СН'!$F$12</f>
        <v>163.08640460999999</v>
      </c>
      <c r="R174" s="36">
        <f>SUMIFS(СВЦЭМ!$E$33:$E$776,СВЦЭМ!$A$33:$A$776,$A174,СВЦЭМ!$B$33:$B$776,R$147)+'СЕТ СН'!$F$12</f>
        <v>163.84174844</v>
      </c>
      <c r="S174" s="36">
        <f>SUMIFS(СВЦЭМ!$E$33:$E$776,СВЦЭМ!$A$33:$A$776,$A174,СВЦЭМ!$B$33:$B$776,S$147)+'СЕТ СН'!$F$12</f>
        <v>160.94456571000001</v>
      </c>
      <c r="T174" s="36">
        <f>SUMIFS(СВЦЭМ!$E$33:$E$776,СВЦЭМ!$A$33:$A$776,$A174,СВЦЭМ!$B$33:$B$776,T$147)+'СЕТ СН'!$F$12</f>
        <v>153.59331564999999</v>
      </c>
      <c r="U174" s="36">
        <f>SUMIFS(СВЦЭМ!$E$33:$E$776,СВЦЭМ!$A$33:$A$776,$A174,СВЦЭМ!$B$33:$B$776,U$147)+'СЕТ СН'!$F$12</f>
        <v>152.76418661</v>
      </c>
      <c r="V174" s="36">
        <f>SUMIFS(СВЦЭМ!$E$33:$E$776,СВЦЭМ!$A$33:$A$776,$A174,СВЦЭМ!$B$33:$B$776,V$147)+'СЕТ СН'!$F$12</f>
        <v>153.08350046999999</v>
      </c>
      <c r="W174" s="36">
        <f>SUMIFS(СВЦЭМ!$E$33:$E$776,СВЦЭМ!$A$33:$A$776,$A174,СВЦЭМ!$B$33:$B$776,W$147)+'СЕТ СН'!$F$12</f>
        <v>155.97578250000001</v>
      </c>
      <c r="X174" s="36">
        <f>SUMIFS(СВЦЭМ!$E$33:$E$776,СВЦЭМ!$A$33:$A$776,$A174,СВЦЭМ!$B$33:$B$776,X$147)+'СЕТ СН'!$F$12</f>
        <v>157.26978672999999</v>
      </c>
      <c r="Y174" s="36">
        <f>SUMIFS(СВЦЭМ!$E$33:$E$776,СВЦЭМ!$A$33:$A$776,$A174,СВЦЭМ!$B$33:$B$776,Y$147)+'СЕТ СН'!$F$12</f>
        <v>162.30348893999999</v>
      </c>
    </row>
    <row r="175" spans="1:25" ht="15.75" x14ac:dyDescent="0.2">
      <c r="A175" s="35">
        <f t="shared" si="4"/>
        <v>43889</v>
      </c>
      <c r="B175" s="36">
        <f>SUMIFS(СВЦЭМ!$E$33:$E$776,СВЦЭМ!$A$33:$A$776,$A175,СВЦЭМ!$B$33:$B$776,B$147)+'СЕТ СН'!$F$12</f>
        <v>165.42694071</v>
      </c>
      <c r="C175" s="36">
        <f>SUMIFS(СВЦЭМ!$E$33:$E$776,СВЦЭМ!$A$33:$A$776,$A175,СВЦЭМ!$B$33:$B$776,C$147)+'СЕТ СН'!$F$12</f>
        <v>171.33847226</v>
      </c>
      <c r="D175" s="36">
        <f>SUMIFS(СВЦЭМ!$E$33:$E$776,СВЦЭМ!$A$33:$A$776,$A175,СВЦЭМ!$B$33:$B$776,D$147)+'СЕТ СН'!$F$12</f>
        <v>174.28239772000001</v>
      </c>
      <c r="E175" s="36">
        <f>SUMIFS(СВЦЭМ!$E$33:$E$776,СВЦЭМ!$A$33:$A$776,$A175,СВЦЭМ!$B$33:$B$776,E$147)+'СЕТ СН'!$F$12</f>
        <v>174.72365568000001</v>
      </c>
      <c r="F175" s="36">
        <f>SUMIFS(СВЦЭМ!$E$33:$E$776,СВЦЭМ!$A$33:$A$776,$A175,СВЦЭМ!$B$33:$B$776,F$147)+'СЕТ СН'!$F$12</f>
        <v>172.29876023</v>
      </c>
      <c r="G175" s="36">
        <f>SUMIFS(СВЦЭМ!$E$33:$E$776,СВЦЭМ!$A$33:$A$776,$A175,СВЦЭМ!$B$33:$B$776,G$147)+'СЕТ СН'!$F$12</f>
        <v>168.63380996000001</v>
      </c>
      <c r="H175" s="36">
        <f>SUMIFS(СВЦЭМ!$E$33:$E$776,СВЦЭМ!$A$33:$A$776,$A175,СВЦЭМ!$B$33:$B$776,H$147)+'СЕТ СН'!$F$12</f>
        <v>159.22531057</v>
      </c>
      <c r="I175" s="36">
        <f>SUMIFS(СВЦЭМ!$E$33:$E$776,СВЦЭМ!$A$33:$A$776,$A175,СВЦЭМ!$B$33:$B$776,I$147)+'СЕТ СН'!$F$12</f>
        <v>154.4496614</v>
      </c>
      <c r="J175" s="36">
        <f>SUMIFS(СВЦЭМ!$E$33:$E$776,СВЦЭМ!$A$33:$A$776,$A175,СВЦЭМ!$B$33:$B$776,J$147)+'СЕТ СН'!$F$12</f>
        <v>153.67358802000001</v>
      </c>
      <c r="K175" s="36">
        <f>SUMIFS(СВЦЭМ!$E$33:$E$776,СВЦЭМ!$A$33:$A$776,$A175,СВЦЭМ!$B$33:$B$776,K$147)+'СЕТ СН'!$F$12</f>
        <v>151.98558341</v>
      </c>
      <c r="L175" s="36">
        <f>SUMIFS(СВЦЭМ!$E$33:$E$776,СВЦЭМ!$A$33:$A$776,$A175,СВЦЭМ!$B$33:$B$776,L$147)+'СЕТ СН'!$F$12</f>
        <v>152.46216014000001</v>
      </c>
      <c r="M175" s="36">
        <f>SUMIFS(СВЦЭМ!$E$33:$E$776,СВЦЭМ!$A$33:$A$776,$A175,СВЦЭМ!$B$33:$B$776,M$147)+'СЕТ СН'!$F$12</f>
        <v>153.55459302</v>
      </c>
      <c r="N175" s="36">
        <f>SUMIFS(СВЦЭМ!$E$33:$E$776,СВЦЭМ!$A$33:$A$776,$A175,СВЦЭМ!$B$33:$B$776,N$147)+'СЕТ СН'!$F$12</f>
        <v>153.16102943000001</v>
      </c>
      <c r="O175" s="36">
        <f>SUMIFS(СВЦЭМ!$E$33:$E$776,СВЦЭМ!$A$33:$A$776,$A175,СВЦЭМ!$B$33:$B$776,O$147)+'СЕТ СН'!$F$12</f>
        <v>156.04226460000001</v>
      </c>
      <c r="P175" s="36">
        <f>SUMIFS(СВЦЭМ!$E$33:$E$776,СВЦЭМ!$A$33:$A$776,$A175,СВЦЭМ!$B$33:$B$776,P$147)+'СЕТ СН'!$F$12</f>
        <v>158.20387517</v>
      </c>
      <c r="Q175" s="36">
        <f>SUMIFS(СВЦЭМ!$E$33:$E$776,СВЦЭМ!$A$33:$A$776,$A175,СВЦЭМ!$B$33:$B$776,Q$147)+'СЕТ СН'!$F$12</f>
        <v>158.59266500999999</v>
      </c>
      <c r="R175" s="36">
        <f>SUMIFS(СВЦЭМ!$E$33:$E$776,СВЦЭМ!$A$33:$A$776,$A175,СВЦЭМ!$B$33:$B$776,R$147)+'СЕТ СН'!$F$12</f>
        <v>156.24484383000001</v>
      </c>
      <c r="S175" s="36">
        <f>SUMIFS(СВЦЭМ!$E$33:$E$776,СВЦЭМ!$A$33:$A$776,$A175,СВЦЭМ!$B$33:$B$776,S$147)+'СЕТ СН'!$F$12</f>
        <v>151.13139595000001</v>
      </c>
      <c r="T175" s="36">
        <f>SUMIFS(СВЦЭМ!$E$33:$E$776,СВЦЭМ!$A$33:$A$776,$A175,СВЦЭМ!$B$33:$B$776,T$147)+'СЕТ СН'!$F$12</f>
        <v>150.31416451000001</v>
      </c>
      <c r="U175" s="36">
        <f>SUMIFS(СВЦЭМ!$E$33:$E$776,СВЦЭМ!$A$33:$A$776,$A175,СВЦЭМ!$B$33:$B$776,U$147)+'СЕТ СН'!$F$12</f>
        <v>150.61215701</v>
      </c>
      <c r="V175" s="36">
        <f>SUMIFS(СВЦЭМ!$E$33:$E$776,СВЦЭМ!$A$33:$A$776,$A175,СВЦЭМ!$B$33:$B$776,V$147)+'СЕТ СН'!$F$12</f>
        <v>152.01720642999999</v>
      </c>
      <c r="W175" s="36">
        <f>SUMIFS(СВЦЭМ!$E$33:$E$776,СВЦЭМ!$A$33:$A$776,$A175,СВЦЭМ!$B$33:$B$776,W$147)+'СЕТ СН'!$F$12</f>
        <v>154.99965132</v>
      </c>
      <c r="X175" s="36">
        <f>SUMIFS(СВЦЭМ!$E$33:$E$776,СВЦЭМ!$A$33:$A$776,$A175,СВЦЭМ!$B$33:$B$776,X$147)+'СЕТ СН'!$F$12</f>
        <v>155.35231976</v>
      </c>
      <c r="Y175" s="36">
        <f>SUMIFS(СВЦЭМ!$E$33:$E$776,СВЦЭМ!$A$33:$A$776,$A175,СВЦЭМ!$B$33:$B$776,Y$147)+'СЕТ СН'!$F$12</f>
        <v>158.25862556999999</v>
      </c>
    </row>
    <row r="176" spans="1:25" ht="15.75" x14ac:dyDescent="0.2">
      <c r="A176" s="35">
        <f t="shared" si="4"/>
        <v>43890</v>
      </c>
      <c r="B176" s="36">
        <f>SUMIFS(СВЦЭМ!$E$33:$E$776,СВЦЭМ!$A$33:$A$776,$A176,СВЦЭМ!$B$33:$B$776,B$147)+'СЕТ СН'!$F$12</f>
        <v>164.15911315</v>
      </c>
      <c r="C176" s="36">
        <f>SUMIFS(СВЦЭМ!$E$33:$E$776,СВЦЭМ!$A$33:$A$776,$A176,СВЦЭМ!$B$33:$B$776,C$147)+'СЕТ СН'!$F$12</f>
        <v>164.19937213</v>
      </c>
      <c r="D176" s="36">
        <f>SUMIFS(СВЦЭМ!$E$33:$E$776,СВЦЭМ!$A$33:$A$776,$A176,СВЦЭМ!$B$33:$B$776,D$147)+'СЕТ СН'!$F$12</f>
        <v>168.23670464</v>
      </c>
      <c r="E176" s="36">
        <f>SUMIFS(СВЦЭМ!$E$33:$E$776,СВЦЭМ!$A$33:$A$776,$A176,СВЦЭМ!$B$33:$B$776,E$147)+'СЕТ СН'!$F$12</f>
        <v>171.35247097000001</v>
      </c>
      <c r="F176" s="36">
        <f>SUMIFS(СВЦЭМ!$E$33:$E$776,СВЦЭМ!$A$33:$A$776,$A176,СВЦЭМ!$B$33:$B$776,F$147)+'СЕТ СН'!$F$12</f>
        <v>172.92754603</v>
      </c>
      <c r="G176" s="36">
        <f>SUMIFS(СВЦЭМ!$E$33:$E$776,СВЦЭМ!$A$33:$A$776,$A176,СВЦЭМ!$B$33:$B$776,G$147)+'СЕТ СН'!$F$12</f>
        <v>172.98370012999999</v>
      </c>
      <c r="H176" s="36">
        <f>SUMIFS(СВЦЭМ!$E$33:$E$776,СВЦЭМ!$A$33:$A$776,$A176,СВЦЭМ!$B$33:$B$776,H$147)+'СЕТ СН'!$F$12</f>
        <v>167.84485821000001</v>
      </c>
      <c r="I176" s="36">
        <f>SUMIFS(СВЦЭМ!$E$33:$E$776,СВЦЭМ!$A$33:$A$776,$A176,СВЦЭМ!$B$33:$B$776,I$147)+'СЕТ СН'!$F$12</f>
        <v>161.41466851999999</v>
      </c>
      <c r="J176" s="36">
        <f>SUMIFS(СВЦЭМ!$E$33:$E$776,СВЦЭМ!$A$33:$A$776,$A176,СВЦЭМ!$B$33:$B$776,J$147)+'СЕТ СН'!$F$12</f>
        <v>154.82620532000001</v>
      </c>
      <c r="K176" s="36">
        <f>SUMIFS(СВЦЭМ!$E$33:$E$776,СВЦЭМ!$A$33:$A$776,$A176,СВЦЭМ!$B$33:$B$776,K$147)+'СЕТ СН'!$F$12</f>
        <v>155.61697387999999</v>
      </c>
      <c r="L176" s="36">
        <f>SUMIFS(СВЦЭМ!$E$33:$E$776,СВЦЭМ!$A$33:$A$776,$A176,СВЦЭМ!$B$33:$B$776,L$147)+'СЕТ СН'!$F$12</f>
        <v>154.30767170999999</v>
      </c>
      <c r="M176" s="36">
        <f>SUMIFS(СВЦЭМ!$E$33:$E$776,СВЦЭМ!$A$33:$A$776,$A176,СВЦЭМ!$B$33:$B$776,M$147)+'СЕТ СН'!$F$12</f>
        <v>154.94731899000001</v>
      </c>
      <c r="N176" s="36">
        <f>SUMIFS(СВЦЭМ!$E$33:$E$776,СВЦЭМ!$A$33:$A$776,$A176,СВЦЭМ!$B$33:$B$776,N$147)+'СЕТ СН'!$F$12</f>
        <v>155.97027362</v>
      </c>
      <c r="O176" s="36">
        <f>SUMIFS(СВЦЭМ!$E$33:$E$776,СВЦЭМ!$A$33:$A$776,$A176,СВЦЭМ!$B$33:$B$776,O$147)+'СЕТ СН'!$F$12</f>
        <v>156.83584134</v>
      </c>
      <c r="P176" s="36">
        <f>SUMIFS(СВЦЭМ!$E$33:$E$776,СВЦЭМ!$A$33:$A$776,$A176,СВЦЭМ!$B$33:$B$776,P$147)+'СЕТ СН'!$F$12</f>
        <v>159.13248318000001</v>
      </c>
      <c r="Q176" s="36">
        <f>SUMIFS(СВЦЭМ!$E$33:$E$776,СВЦЭМ!$A$33:$A$776,$A176,СВЦЭМ!$B$33:$B$776,Q$147)+'СЕТ СН'!$F$12</f>
        <v>161.10174359000001</v>
      </c>
      <c r="R176" s="36">
        <f>SUMIFS(СВЦЭМ!$E$33:$E$776,СВЦЭМ!$A$33:$A$776,$A176,СВЦЭМ!$B$33:$B$776,R$147)+'СЕТ СН'!$F$12</f>
        <v>160.34895809</v>
      </c>
      <c r="S176" s="36">
        <f>SUMIFS(СВЦЭМ!$E$33:$E$776,СВЦЭМ!$A$33:$A$776,$A176,СВЦЭМ!$B$33:$B$776,S$147)+'СЕТ СН'!$F$12</f>
        <v>159.48620413</v>
      </c>
      <c r="T176" s="36">
        <f>SUMIFS(СВЦЭМ!$E$33:$E$776,СВЦЭМ!$A$33:$A$776,$A176,СВЦЭМ!$B$33:$B$776,T$147)+'СЕТ СН'!$F$12</f>
        <v>156.28778722000001</v>
      </c>
      <c r="U176" s="36">
        <f>SUMIFS(СВЦЭМ!$E$33:$E$776,СВЦЭМ!$A$33:$A$776,$A176,СВЦЭМ!$B$33:$B$776,U$147)+'СЕТ СН'!$F$12</f>
        <v>156.67264886000001</v>
      </c>
      <c r="V176" s="36">
        <f>SUMIFS(СВЦЭМ!$E$33:$E$776,СВЦЭМ!$A$33:$A$776,$A176,СВЦЭМ!$B$33:$B$776,V$147)+'СЕТ СН'!$F$12</f>
        <v>155.24878971999999</v>
      </c>
      <c r="W176" s="36">
        <f>SUMIFS(СВЦЭМ!$E$33:$E$776,СВЦЭМ!$A$33:$A$776,$A176,СВЦЭМ!$B$33:$B$776,W$147)+'СЕТ СН'!$F$12</f>
        <v>157.31339233</v>
      </c>
      <c r="X176" s="36">
        <f>SUMIFS(СВЦЭМ!$E$33:$E$776,СВЦЭМ!$A$33:$A$776,$A176,СВЦЭМ!$B$33:$B$776,X$147)+'СЕТ СН'!$F$12</f>
        <v>158.02694023000001</v>
      </c>
      <c r="Y176" s="36">
        <f>SUMIFS(СВЦЭМ!$E$33:$E$776,СВЦЭМ!$A$33:$A$776,$A176,СВЦЭМ!$B$33:$B$776,Y$147)+'СЕТ СН'!$F$12</f>
        <v>160.81662882000001</v>
      </c>
    </row>
    <row r="177" spans="1:27" ht="15.75" x14ac:dyDescent="0.2">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row>
    <row r="178" spans="1:27" ht="12.75" customHeight="1" x14ac:dyDescent="0.2">
      <c r="A178" s="132" t="s">
        <v>7</v>
      </c>
      <c r="B178" s="126" t="s">
        <v>138</v>
      </c>
      <c r="C178" s="127"/>
      <c r="D178" s="127"/>
      <c r="E178" s="127"/>
      <c r="F178" s="127"/>
      <c r="G178" s="127"/>
      <c r="H178" s="127"/>
      <c r="I178" s="127"/>
      <c r="J178" s="127"/>
      <c r="K178" s="127"/>
      <c r="L178" s="127"/>
      <c r="M178" s="127"/>
      <c r="N178" s="127"/>
      <c r="O178" s="127"/>
      <c r="P178" s="127"/>
      <c r="Q178" s="127"/>
      <c r="R178" s="127"/>
      <c r="S178" s="127"/>
      <c r="T178" s="127"/>
      <c r="U178" s="127"/>
      <c r="V178" s="127"/>
      <c r="W178" s="127"/>
      <c r="X178" s="127"/>
      <c r="Y178" s="128"/>
    </row>
    <row r="179" spans="1:27" ht="12.75" customHeight="1" x14ac:dyDescent="0.2">
      <c r="A179" s="133"/>
      <c r="B179" s="129"/>
      <c r="C179" s="130"/>
      <c r="D179" s="130"/>
      <c r="E179" s="130"/>
      <c r="F179" s="130"/>
      <c r="G179" s="130"/>
      <c r="H179" s="130"/>
      <c r="I179" s="130"/>
      <c r="J179" s="130"/>
      <c r="K179" s="130"/>
      <c r="L179" s="130"/>
      <c r="M179" s="130"/>
      <c r="N179" s="130"/>
      <c r="O179" s="130"/>
      <c r="P179" s="130"/>
      <c r="Q179" s="130"/>
      <c r="R179" s="130"/>
      <c r="S179" s="130"/>
      <c r="T179" s="130"/>
      <c r="U179" s="130"/>
      <c r="V179" s="130"/>
      <c r="W179" s="130"/>
      <c r="X179" s="130"/>
      <c r="Y179" s="131"/>
    </row>
    <row r="180" spans="1:27" s="46" customFormat="1" ht="12.75" customHeight="1" x14ac:dyDescent="0.2">
      <c r="A180" s="134"/>
      <c r="B180" s="34">
        <v>1</v>
      </c>
      <c r="C180" s="34">
        <v>2</v>
      </c>
      <c r="D180" s="34">
        <v>3</v>
      </c>
      <c r="E180" s="34">
        <v>4</v>
      </c>
      <c r="F180" s="34">
        <v>5</v>
      </c>
      <c r="G180" s="34">
        <v>6</v>
      </c>
      <c r="H180" s="34">
        <v>7</v>
      </c>
      <c r="I180" s="34">
        <v>8</v>
      </c>
      <c r="J180" s="34">
        <v>9</v>
      </c>
      <c r="K180" s="34">
        <v>10</v>
      </c>
      <c r="L180" s="34">
        <v>11</v>
      </c>
      <c r="M180" s="34">
        <v>12</v>
      </c>
      <c r="N180" s="34">
        <v>13</v>
      </c>
      <c r="O180" s="34">
        <v>14</v>
      </c>
      <c r="P180" s="34">
        <v>15</v>
      </c>
      <c r="Q180" s="34">
        <v>16</v>
      </c>
      <c r="R180" s="34">
        <v>17</v>
      </c>
      <c r="S180" s="34">
        <v>18</v>
      </c>
      <c r="T180" s="34">
        <v>19</v>
      </c>
      <c r="U180" s="34">
        <v>20</v>
      </c>
      <c r="V180" s="34">
        <v>21</v>
      </c>
      <c r="W180" s="34">
        <v>22</v>
      </c>
      <c r="X180" s="34">
        <v>23</v>
      </c>
      <c r="Y180" s="34">
        <v>24</v>
      </c>
    </row>
    <row r="181" spans="1:27" ht="15.75" customHeight="1" x14ac:dyDescent="0.2">
      <c r="A181" s="35" t="str">
        <f>A148</f>
        <v>01.02.2020</v>
      </c>
      <c r="B181" s="36">
        <f>SUMIFS(СВЦЭМ!$F$33:$F$776,СВЦЭМ!$A$33:$A$776,$A181,СВЦЭМ!$B$33:$B$776,B$180)+'СЕТ СН'!$F$12</f>
        <v>170.25949299000001</v>
      </c>
      <c r="C181" s="36">
        <f>SUMIFS(СВЦЭМ!$F$33:$F$776,СВЦЭМ!$A$33:$A$776,$A181,СВЦЭМ!$B$33:$B$776,C$180)+'СЕТ СН'!$F$12</f>
        <v>176.75923845</v>
      </c>
      <c r="D181" s="36">
        <f>SUMIFS(СВЦЭМ!$F$33:$F$776,СВЦЭМ!$A$33:$A$776,$A181,СВЦЭМ!$B$33:$B$776,D$180)+'СЕТ СН'!$F$12</f>
        <v>182.77822971000001</v>
      </c>
      <c r="E181" s="36">
        <f>SUMIFS(СВЦЭМ!$F$33:$F$776,СВЦЭМ!$A$33:$A$776,$A181,СВЦЭМ!$B$33:$B$776,E$180)+'СЕТ СН'!$F$12</f>
        <v>181.8460982</v>
      </c>
      <c r="F181" s="36">
        <f>SUMIFS(СВЦЭМ!$F$33:$F$776,СВЦЭМ!$A$33:$A$776,$A181,СВЦЭМ!$B$33:$B$776,F$180)+'СЕТ СН'!$F$12</f>
        <v>179.42318660999999</v>
      </c>
      <c r="G181" s="36">
        <f>SUMIFS(СВЦЭМ!$F$33:$F$776,СВЦЭМ!$A$33:$A$776,$A181,СВЦЭМ!$B$33:$B$776,G$180)+'СЕТ СН'!$F$12</f>
        <v>176.06331605</v>
      </c>
      <c r="H181" s="36">
        <f>SUMIFS(СВЦЭМ!$F$33:$F$776,СВЦЭМ!$A$33:$A$776,$A181,СВЦЭМ!$B$33:$B$776,H$180)+'СЕТ СН'!$F$12</f>
        <v>170.86448154000001</v>
      </c>
      <c r="I181" s="36">
        <f>SUMIFS(СВЦЭМ!$F$33:$F$776,СВЦЭМ!$A$33:$A$776,$A181,СВЦЭМ!$B$33:$B$776,I$180)+'СЕТ СН'!$F$12</f>
        <v>165.48978335000001</v>
      </c>
      <c r="J181" s="36">
        <f>SUMIFS(СВЦЭМ!$F$33:$F$776,СВЦЭМ!$A$33:$A$776,$A181,СВЦЭМ!$B$33:$B$776,J$180)+'СЕТ СН'!$F$12</f>
        <v>161.43519019999999</v>
      </c>
      <c r="K181" s="36">
        <f>SUMIFS(СВЦЭМ!$F$33:$F$776,СВЦЭМ!$A$33:$A$776,$A181,СВЦЭМ!$B$33:$B$776,K$180)+'СЕТ СН'!$F$12</f>
        <v>154.95114788000001</v>
      </c>
      <c r="L181" s="36">
        <f>SUMIFS(СВЦЭМ!$F$33:$F$776,СВЦЭМ!$A$33:$A$776,$A181,СВЦЭМ!$B$33:$B$776,L$180)+'СЕТ СН'!$F$12</f>
        <v>153.64013621000001</v>
      </c>
      <c r="M181" s="36">
        <f>SUMIFS(СВЦЭМ!$F$33:$F$776,СВЦЭМ!$A$33:$A$776,$A181,СВЦЭМ!$B$33:$B$776,M$180)+'СЕТ СН'!$F$12</f>
        <v>155.04754088999999</v>
      </c>
      <c r="N181" s="36">
        <f>SUMIFS(СВЦЭМ!$F$33:$F$776,СВЦЭМ!$A$33:$A$776,$A181,СВЦЭМ!$B$33:$B$776,N$180)+'СЕТ СН'!$F$12</f>
        <v>157.72412460999999</v>
      </c>
      <c r="O181" s="36">
        <f>SUMIFS(СВЦЭМ!$F$33:$F$776,СВЦЭМ!$A$33:$A$776,$A181,СВЦЭМ!$B$33:$B$776,O$180)+'СЕТ СН'!$F$12</f>
        <v>162.98051455000001</v>
      </c>
      <c r="P181" s="36">
        <f>SUMIFS(СВЦЭМ!$F$33:$F$776,СВЦЭМ!$A$33:$A$776,$A181,СВЦЭМ!$B$33:$B$776,P$180)+'СЕТ СН'!$F$12</f>
        <v>165.21429308</v>
      </c>
      <c r="Q181" s="36">
        <f>SUMIFS(СВЦЭМ!$F$33:$F$776,СВЦЭМ!$A$33:$A$776,$A181,СВЦЭМ!$B$33:$B$776,Q$180)+'СЕТ СН'!$F$12</f>
        <v>166.24932670000001</v>
      </c>
      <c r="R181" s="36">
        <f>SUMIFS(СВЦЭМ!$F$33:$F$776,СВЦЭМ!$A$33:$A$776,$A181,СВЦЭМ!$B$33:$B$776,R$180)+'СЕТ СН'!$F$12</f>
        <v>165.74446499999999</v>
      </c>
      <c r="S181" s="36">
        <f>SUMIFS(СВЦЭМ!$F$33:$F$776,СВЦЭМ!$A$33:$A$776,$A181,СВЦЭМ!$B$33:$B$776,S$180)+'СЕТ СН'!$F$12</f>
        <v>163.6021968</v>
      </c>
      <c r="T181" s="36">
        <f>SUMIFS(СВЦЭМ!$F$33:$F$776,СВЦЭМ!$A$33:$A$776,$A181,СВЦЭМ!$B$33:$B$776,T$180)+'СЕТ СН'!$F$12</f>
        <v>156.66948678</v>
      </c>
      <c r="U181" s="36">
        <f>SUMIFS(СВЦЭМ!$F$33:$F$776,СВЦЭМ!$A$33:$A$776,$A181,СВЦЭМ!$B$33:$B$776,U$180)+'СЕТ СН'!$F$12</f>
        <v>157.33531729000001</v>
      </c>
      <c r="V181" s="36">
        <f>SUMIFS(СВЦЭМ!$F$33:$F$776,СВЦЭМ!$A$33:$A$776,$A181,СВЦЭМ!$B$33:$B$776,V$180)+'СЕТ СН'!$F$12</f>
        <v>159.07624613999999</v>
      </c>
      <c r="W181" s="36">
        <f>SUMIFS(СВЦЭМ!$F$33:$F$776,СВЦЭМ!$A$33:$A$776,$A181,СВЦЭМ!$B$33:$B$776,W$180)+'СЕТ СН'!$F$12</f>
        <v>161.72472667</v>
      </c>
      <c r="X181" s="36">
        <f>SUMIFS(СВЦЭМ!$F$33:$F$776,СВЦЭМ!$A$33:$A$776,$A181,СВЦЭМ!$B$33:$B$776,X$180)+'СЕТ СН'!$F$12</f>
        <v>165.1761899</v>
      </c>
      <c r="Y181" s="36">
        <f>SUMIFS(СВЦЭМ!$F$33:$F$776,СВЦЭМ!$A$33:$A$776,$A181,СВЦЭМ!$B$33:$B$776,Y$180)+'СЕТ СН'!$F$12</f>
        <v>168.71172163</v>
      </c>
      <c r="AA181" s="45"/>
    </row>
    <row r="182" spans="1:27" ht="15.75" x14ac:dyDescent="0.2">
      <c r="A182" s="35">
        <f>A181+1</f>
        <v>43863</v>
      </c>
      <c r="B182" s="36">
        <f>SUMIFS(СВЦЭМ!$F$33:$F$776,СВЦЭМ!$A$33:$A$776,$A182,СВЦЭМ!$B$33:$B$776,B$180)+'СЕТ СН'!$F$12</f>
        <v>169.34098159999999</v>
      </c>
      <c r="C182" s="36">
        <f>SUMIFS(СВЦЭМ!$F$33:$F$776,СВЦЭМ!$A$33:$A$776,$A182,СВЦЭМ!$B$33:$B$776,C$180)+'СЕТ СН'!$F$12</f>
        <v>174.75756487000001</v>
      </c>
      <c r="D182" s="36">
        <f>SUMIFS(СВЦЭМ!$F$33:$F$776,СВЦЭМ!$A$33:$A$776,$A182,СВЦЭМ!$B$33:$B$776,D$180)+'СЕТ СН'!$F$12</f>
        <v>179.10184430999999</v>
      </c>
      <c r="E182" s="36">
        <f>SUMIFS(СВЦЭМ!$F$33:$F$776,СВЦЭМ!$A$33:$A$776,$A182,СВЦЭМ!$B$33:$B$776,E$180)+'СЕТ СН'!$F$12</f>
        <v>181.73755686000001</v>
      </c>
      <c r="F182" s="36">
        <f>SUMIFS(СВЦЭМ!$F$33:$F$776,СВЦЭМ!$A$33:$A$776,$A182,СВЦЭМ!$B$33:$B$776,F$180)+'СЕТ СН'!$F$12</f>
        <v>180.54001097</v>
      </c>
      <c r="G182" s="36">
        <f>SUMIFS(СВЦЭМ!$F$33:$F$776,СВЦЭМ!$A$33:$A$776,$A182,СВЦЭМ!$B$33:$B$776,G$180)+'СЕТ СН'!$F$12</f>
        <v>178.84561475999999</v>
      </c>
      <c r="H182" s="36">
        <f>SUMIFS(СВЦЭМ!$F$33:$F$776,СВЦЭМ!$A$33:$A$776,$A182,СВЦЭМ!$B$33:$B$776,H$180)+'СЕТ СН'!$F$12</f>
        <v>174.70955420999999</v>
      </c>
      <c r="I182" s="36">
        <f>SUMIFS(СВЦЭМ!$F$33:$F$776,СВЦЭМ!$A$33:$A$776,$A182,СВЦЭМ!$B$33:$B$776,I$180)+'СЕТ СН'!$F$12</f>
        <v>169.70581394999999</v>
      </c>
      <c r="J182" s="36">
        <f>SUMIFS(СВЦЭМ!$F$33:$F$776,СВЦЭМ!$A$33:$A$776,$A182,СВЦЭМ!$B$33:$B$776,J$180)+'СЕТ СН'!$F$12</f>
        <v>164.4418239</v>
      </c>
      <c r="K182" s="36">
        <f>SUMIFS(СВЦЭМ!$F$33:$F$776,СВЦЭМ!$A$33:$A$776,$A182,СВЦЭМ!$B$33:$B$776,K$180)+'СЕТ СН'!$F$12</f>
        <v>158.03846385</v>
      </c>
      <c r="L182" s="36">
        <f>SUMIFS(СВЦЭМ!$F$33:$F$776,СВЦЭМ!$A$33:$A$776,$A182,СВЦЭМ!$B$33:$B$776,L$180)+'СЕТ СН'!$F$12</f>
        <v>155.11125472000001</v>
      </c>
      <c r="M182" s="36">
        <f>SUMIFS(СВЦЭМ!$F$33:$F$776,СВЦЭМ!$A$33:$A$776,$A182,СВЦЭМ!$B$33:$B$776,M$180)+'СЕТ СН'!$F$12</f>
        <v>155.16919442</v>
      </c>
      <c r="N182" s="36">
        <f>SUMIFS(СВЦЭМ!$F$33:$F$776,СВЦЭМ!$A$33:$A$776,$A182,СВЦЭМ!$B$33:$B$776,N$180)+'СЕТ СН'!$F$12</f>
        <v>157.08097168</v>
      </c>
      <c r="O182" s="36">
        <f>SUMIFS(СВЦЭМ!$F$33:$F$776,СВЦЭМ!$A$33:$A$776,$A182,СВЦЭМ!$B$33:$B$776,O$180)+'СЕТ СН'!$F$12</f>
        <v>161.02961624</v>
      </c>
      <c r="P182" s="36">
        <f>SUMIFS(СВЦЭМ!$F$33:$F$776,СВЦЭМ!$A$33:$A$776,$A182,СВЦЭМ!$B$33:$B$776,P$180)+'СЕТ СН'!$F$12</f>
        <v>163.31468853000001</v>
      </c>
      <c r="Q182" s="36">
        <f>SUMIFS(СВЦЭМ!$F$33:$F$776,СВЦЭМ!$A$33:$A$776,$A182,СВЦЭМ!$B$33:$B$776,Q$180)+'СЕТ СН'!$F$12</f>
        <v>166.03269938</v>
      </c>
      <c r="R182" s="36">
        <f>SUMIFS(СВЦЭМ!$F$33:$F$776,СВЦЭМ!$A$33:$A$776,$A182,СВЦЭМ!$B$33:$B$776,R$180)+'СЕТ СН'!$F$12</f>
        <v>164.22126507999999</v>
      </c>
      <c r="S182" s="36">
        <f>SUMIFS(СВЦЭМ!$F$33:$F$776,СВЦЭМ!$A$33:$A$776,$A182,СВЦЭМ!$B$33:$B$776,S$180)+'СЕТ СН'!$F$12</f>
        <v>162.0370432</v>
      </c>
      <c r="T182" s="36">
        <f>SUMIFS(СВЦЭМ!$F$33:$F$776,СВЦЭМ!$A$33:$A$776,$A182,СВЦЭМ!$B$33:$B$776,T$180)+'СЕТ СН'!$F$12</f>
        <v>158.33494959999999</v>
      </c>
      <c r="U182" s="36">
        <f>SUMIFS(СВЦЭМ!$F$33:$F$776,СВЦЭМ!$A$33:$A$776,$A182,СВЦЭМ!$B$33:$B$776,U$180)+'СЕТ СН'!$F$12</f>
        <v>156.82513076999999</v>
      </c>
      <c r="V182" s="36">
        <f>SUMIFS(СВЦЭМ!$F$33:$F$776,СВЦЭМ!$A$33:$A$776,$A182,СВЦЭМ!$B$33:$B$776,V$180)+'СЕТ СН'!$F$12</f>
        <v>155.53462722</v>
      </c>
      <c r="W182" s="36">
        <f>SUMIFS(СВЦЭМ!$F$33:$F$776,СВЦЭМ!$A$33:$A$776,$A182,СВЦЭМ!$B$33:$B$776,W$180)+'СЕТ СН'!$F$12</f>
        <v>157.60672652</v>
      </c>
      <c r="X182" s="36">
        <f>SUMIFS(СВЦЭМ!$F$33:$F$776,СВЦЭМ!$A$33:$A$776,$A182,СВЦЭМ!$B$33:$B$776,X$180)+'СЕТ СН'!$F$12</f>
        <v>159.29469258</v>
      </c>
      <c r="Y182" s="36">
        <f>SUMIFS(СВЦЭМ!$F$33:$F$776,СВЦЭМ!$A$33:$A$776,$A182,СВЦЭМ!$B$33:$B$776,Y$180)+'СЕТ СН'!$F$12</f>
        <v>162.09885279</v>
      </c>
    </row>
    <row r="183" spans="1:27" ht="15.75" x14ac:dyDescent="0.2">
      <c r="A183" s="35">
        <f t="shared" ref="A183:A209" si="5">A182+1</f>
        <v>43864</v>
      </c>
      <c r="B183" s="36">
        <f>SUMIFS(СВЦЭМ!$F$33:$F$776,СВЦЭМ!$A$33:$A$776,$A183,СВЦЭМ!$B$33:$B$776,B$180)+'СЕТ СН'!$F$12</f>
        <v>168.53795137</v>
      </c>
      <c r="C183" s="36">
        <f>SUMIFS(СВЦЭМ!$F$33:$F$776,СВЦЭМ!$A$33:$A$776,$A183,СВЦЭМ!$B$33:$B$776,C$180)+'СЕТ СН'!$F$12</f>
        <v>171.08042816</v>
      </c>
      <c r="D183" s="36">
        <f>SUMIFS(СВЦЭМ!$F$33:$F$776,СВЦЭМ!$A$33:$A$776,$A183,СВЦЭМ!$B$33:$B$776,D$180)+'СЕТ СН'!$F$12</f>
        <v>172.73412293999999</v>
      </c>
      <c r="E183" s="36">
        <f>SUMIFS(СВЦЭМ!$F$33:$F$776,СВЦЭМ!$A$33:$A$776,$A183,СВЦЭМ!$B$33:$B$776,E$180)+'СЕТ СН'!$F$12</f>
        <v>173.03149937000001</v>
      </c>
      <c r="F183" s="36">
        <f>SUMIFS(СВЦЭМ!$F$33:$F$776,СВЦЭМ!$A$33:$A$776,$A183,СВЦЭМ!$B$33:$B$776,F$180)+'СЕТ СН'!$F$12</f>
        <v>172.45193752</v>
      </c>
      <c r="G183" s="36">
        <f>SUMIFS(СВЦЭМ!$F$33:$F$776,СВЦЭМ!$A$33:$A$776,$A183,СВЦЭМ!$B$33:$B$776,G$180)+'СЕТ СН'!$F$12</f>
        <v>172.10165379</v>
      </c>
      <c r="H183" s="36">
        <f>SUMIFS(СВЦЭМ!$F$33:$F$776,СВЦЭМ!$A$33:$A$776,$A183,СВЦЭМ!$B$33:$B$776,H$180)+'СЕТ СН'!$F$12</f>
        <v>165.0266895</v>
      </c>
      <c r="I183" s="36">
        <f>SUMIFS(СВЦЭМ!$F$33:$F$776,СВЦЭМ!$A$33:$A$776,$A183,СВЦЭМ!$B$33:$B$776,I$180)+'СЕТ СН'!$F$12</f>
        <v>161.54397548</v>
      </c>
      <c r="J183" s="36">
        <f>SUMIFS(СВЦЭМ!$F$33:$F$776,СВЦЭМ!$A$33:$A$776,$A183,СВЦЭМ!$B$33:$B$776,J$180)+'СЕТ СН'!$F$12</f>
        <v>159.32991157999999</v>
      </c>
      <c r="K183" s="36">
        <f>SUMIFS(СВЦЭМ!$F$33:$F$776,СВЦЭМ!$A$33:$A$776,$A183,СВЦЭМ!$B$33:$B$776,K$180)+'СЕТ СН'!$F$12</f>
        <v>161.34293041000001</v>
      </c>
      <c r="L183" s="36">
        <f>SUMIFS(СВЦЭМ!$F$33:$F$776,СВЦЭМ!$A$33:$A$776,$A183,СВЦЭМ!$B$33:$B$776,L$180)+'СЕТ СН'!$F$12</f>
        <v>161.36467353</v>
      </c>
      <c r="M183" s="36">
        <f>SUMIFS(СВЦЭМ!$F$33:$F$776,СВЦЭМ!$A$33:$A$776,$A183,СВЦЭМ!$B$33:$B$776,M$180)+'СЕТ СН'!$F$12</f>
        <v>161.41134074999999</v>
      </c>
      <c r="N183" s="36">
        <f>SUMIFS(СВЦЭМ!$F$33:$F$776,СВЦЭМ!$A$33:$A$776,$A183,СВЦЭМ!$B$33:$B$776,N$180)+'СЕТ СН'!$F$12</f>
        <v>167.39332472000001</v>
      </c>
      <c r="O183" s="36">
        <f>SUMIFS(СВЦЭМ!$F$33:$F$776,СВЦЭМ!$A$33:$A$776,$A183,СВЦЭМ!$B$33:$B$776,O$180)+'СЕТ СН'!$F$12</f>
        <v>171.63642938999999</v>
      </c>
      <c r="P183" s="36">
        <f>SUMIFS(СВЦЭМ!$F$33:$F$776,СВЦЭМ!$A$33:$A$776,$A183,СВЦЭМ!$B$33:$B$776,P$180)+'СЕТ СН'!$F$12</f>
        <v>172.72399798999999</v>
      </c>
      <c r="Q183" s="36">
        <f>SUMIFS(СВЦЭМ!$F$33:$F$776,СВЦЭМ!$A$33:$A$776,$A183,СВЦЭМ!$B$33:$B$776,Q$180)+'СЕТ СН'!$F$12</f>
        <v>174.70032549000001</v>
      </c>
      <c r="R183" s="36">
        <f>SUMIFS(СВЦЭМ!$F$33:$F$776,СВЦЭМ!$A$33:$A$776,$A183,СВЦЭМ!$B$33:$B$776,R$180)+'СЕТ СН'!$F$12</f>
        <v>173.88614304000001</v>
      </c>
      <c r="S183" s="36">
        <f>SUMIFS(СВЦЭМ!$F$33:$F$776,СВЦЭМ!$A$33:$A$776,$A183,СВЦЭМ!$B$33:$B$776,S$180)+'СЕТ СН'!$F$12</f>
        <v>171.79070243000001</v>
      </c>
      <c r="T183" s="36">
        <f>SUMIFS(СВЦЭМ!$F$33:$F$776,СВЦЭМ!$A$33:$A$776,$A183,СВЦЭМ!$B$33:$B$776,T$180)+'СЕТ СН'!$F$12</f>
        <v>164.93295857000001</v>
      </c>
      <c r="U183" s="36">
        <f>SUMIFS(СВЦЭМ!$F$33:$F$776,СВЦЭМ!$A$33:$A$776,$A183,СВЦЭМ!$B$33:$B$776,U$180)+'СЕТ СН'!$F$12</f>
        <v>163.10032792000001</v>
      </c>
      <c r="V183" s="36">
        <f>SUMIFS(СВЦЭМ!$F$33:$F$776,СВЦЭМ!$A$33:$A$776,$A183,СВЦЭМ!$B$33:$B$776,V$180)+'СЕТ СН'!$F$12</f>
        <v>164.25354863000001</v>
      </c>
      <c r="W183" s="36">
        <f>SUMIFS(СВЦЭМ!$F$33:$F$776,СВЦЭМ!$A$33:$A$776,$A183,СВЦЭМ!$B$33:$B$776,W$180)+'СЕТ СН'!$F$12</f>
        <v>161.46759671999999</v>
      </c>
      <c r="X183" s="36">
        <f>SUMIFS(СВЦЭМ!$F$33:$F$776,СВЦЭМ!$A$33:$A$776,$A183,СВЦЭМ!$B$33:$B$776,X$180)+'СЕТ СН'!$F$12</f>
        <v>162.48021323</v>
      </c>
      <c r="Y183" s="36">
        <f>SUMIFS(СВЦЭМ!$F$33:$F$776,СВЦЭМ!$A$33:$A$776,$A183,СВЦЭМ!$B$33:$B$776,Y$180)+'СЕТ СН'!$F$12</f>
        <v>164.80546624999999</v>
      </c>
    </row>
    <row r="184" spans="1:27" ht="15.75" x14ac:dyDescent="0.2">
      <c r="A184" s="35">
        <f t="shared" si="5"/>
        <v>43865</v>
      </c>
      <c r="B184" s="36">
        <f>SUMIFS(СВЦЭМ!$F$33:$F$776,СВЦЭМ!$A$33:$A$776,$A184,СВЦЭМ!$B$33:$B$776,B$180)+'СЕТ СН'!$F$12</f>
        <v>164.73075433</v>
      </c>
      <c r="C184" s="36">
        <f>SUMIFS(СВЦЭМ!$F$33:$F$776,СВЦЭМ!$A$33:$A$776,$A184,СВЦЭМ!$B$33:$B$776,C$180)+'СЕТ СН'!$F$12</f>
        <v>166.98123190000001</v>
      </c>
      <c r="D184" s="36">
        <f>SUMIFS(СВЦЭМ!$F$33:$F$776,СВЦЭМ!$A$33:$A$776,$A184,СВЦЭМ!$B$33:$B$776,D$180)+'СЕТ СН'!$F$12</f>
        <v>169.52921603999999</v>
      </c>
      <c r="E184" s="36">
        <f>SUMIFS(СВЦЭМ!$F$33:$F$776,СВЦЭМ!$A$33:$A$776,$A184,СВЦЭМ!$B$33:$B$776,E$180)+'СЕТ СН'!$F$12</f>
        <v>169.20197716999999</v>
      </c>
      <c r="F184" s="36">
        <f>SUMIFS(СВЦЭМ!$F$33:$F$776,СВЦЭМ!$A$33:$A$776,$A184,СВЦЭМ!$B$33:$B$776,F$180)+'СЕТ СН'!$F$12</f>
        <v>167.36383899</v>
      </c>
      <c r="G184" s="36">
        <f>SUMIFS(СВЦЭМ!$F$33:$F$776,СВЦЭМ!$A$33:$A$776,$A184,СВЦЭМ!$B$33:$B$776,G$180)+'СЕТ СН'!$F$12</f>
        <v>163.45879841999999</v>
      </c>
      <c r="H184" s="36">
        <f>SUMIFS(СВЦЭМ!$F$33:$F$776,СВЦЭМ!$A$33:$A$776,$A184,СВЦЭМ!$B$33:$B$776,H$180)+'СЕТ СН'!$F$12</f>
        <v>159.90985262000001</v>
      </c>
      <c r="I184" s="36">
        <f>SUMIFS(СВЦЭМ!$F$33:$F$776,СВЦЭМ!$A$33:$A$776,$A184,СВЦЭМ!$B$33:$B$776,I$180)+'СЕТ СН'!$F$12</f>
        <v>154.63619942</v>
      </c>
      <c r="J184" s="36">
        <f>SUMIFS(СВЦЭМ!$F$33:$F$776,СВЦЭМ!$A$33:$A$776,$A184,СВЦЭМ!$B$33:$B$776,J$180)+'СЕТ СН'!$F$12</f>
        <v>150.98653528</v>
      </c>
      <c r="K184" s="36">
        <f>SUMIFS(СВЦЭМ!$F$33:$F$776,СВЦЭМ!$A$33:$A$776,$A184,СВЦЭМ!$B$33:$B$776,K$180)+'СЕТ СН'!$F$12</f>
        <v>149.06650296999999</v>
      </c>
      <c r="L184" s="36">
        <f>SUMIFS(СВЦЭМ!$F$33:$F$776,СВЦЭМ!$A$33:$A$776,$A184,СВЦЭМ!$B$33:$B$776,L$180)+'СЕТ СН'!$F$12</f>
        <v>152.96173411000001</v>
      </c>
      <c r="M184" s="36">
        <f>SUMIFS(СВЦЭМ!$F$33:$F$776,СВЦЭМ!$A$33:$A$776,$A184,СВЦЭМ!$B$33:$B$776,M$180)+'СЕТ СН'!$F$12</f>
        <v>164.11475601999999</v>
      </c>
      <c r="N184" s="36">
        <f>SUMIFS(СВЦЭМ!$F$33:$F$776,СВЦЭМ!$A$33:$A$776,$A184,СВЦЭМ!$B$33:$B$776,N$180)+'СЕТ СН'!$F$12</f>
        <v>173.18093597000001</v>
      </c>
      <c r="O184" s="36">
        <f>SUMIFS(СВЦЭМ!$F$33:$F$776,СВЦЭМ!$A$33:$A$776,$A184,СВЦЭМ!$B$33:$B$776,O$180)+'СЕТ СН'!$F$12</f>
        <v>176.57385611999999</v>
      </c>
      <c r="P184" s="36">
        <f>SUMIFS(СВЦЭМ!$F$33:$F$776,СВЦЭМ!$A$33:$A$776,$A184,СВЦЭМ!$B$33:$B$776,P$180)+'СЕТ СН'!$F$12</f>
        <v>177.43976635999999</v>
      </c>
      <c r="Q184" s="36">
        <f>SUMIFS(СВЦЭМ!$F$33:$F$776,СВЦЭМ!$A$33:$A$776,$A184,СВЦЭМ!$B$33:$B$776,Q$180)+'СЕТ СН'!$F$12</f>
        <v>178.24884506999999</v>
      </c>
      <c r="R184" s="36">
        <f>SUMIFS(СВЦЭМ!$F$33:$F$776,СВЦЭМ!$A$33:$A$776,$A184,СВЦЭМ!$B$33:$B$776,R$180)+'СЕТ СН'!$F$12</f>
        <v>178.11833134</v>
      </c>
      <c r="S184" s="36">
        <f>SUMIFS(СВЦЭМ!$F$33:$F$776,СВЦЭМ!$A$33:$A$776,$A184,СВЦЭМ!$B$33:$B$776,S$180)+'СЕТ СН'!$F$12</f>
        <v>175.89459771</v>
      </c>
      <c r="T184" s="36">
        <f>SUMIFS(СВЦЭМ!$F$33:$F$776,СВЦЭМ!$A$33:$A$776,$A184,СВЦЭМ!$B$33:$B$776,T$180)+'СЕТ СН'!$F$12</f>
        <v>170.90680376</v>
      </c>
      <c r="U184" s="36">
        <f>SUMIFS(СВЦЭМ!$F$33:$F$776,СВЦЭМ!$A$33:$A$776,$A184,СВЦЭМ!$B$33:$B$776,U$180)+'СЕТ СН'!$F$12</f>
        <v>168.32545339000001</v>
      </c>
      <c r="V184" s="36">
        <f>SUMIFS(СВЦЭМ!$F$33:$F$776,СВЦЭМ!$A$33:$A$776,$A184,СВЦЭМ!$B$33:$B$776,V$180)+'СЕТ СН'!$F$12</f>
        <v>169.49880368999999</v>
      </c>
      <c r="W184" s="36">
        <f>SUMIFS(СВЦЭМ!$F$33:$F$776,СВЦЭМ!$A$33:$A$776,$A184,СВЦЭМ!$B$33:$B$776,W$180)+'СЕТ СН'!$F$12</f>
        <v>170.10568689999999</v>
      </c>
      <c r="X184" s="36">
        <f>SUMIFS(СВЦЭМ!$F$33:$F$776,СВЦЭМ!$A$33:$A$776,$A184,СВЦЭМ!$B$33:$B$776,X$180)+'СЕТ СН'!$F$12</f>
        <v>171.31664752</v>
      </c>
      <c r="Y184" s="36">
        <f>SUMIFS(СВЦЭМ!$F$33:$F$776,СВЦЭМ!$A$33:$A$776,$A184,СВЦЭМ!$B$33:$B$776,Y$180)+'СЕТ СН'!$F$12</f>
        <v>175.52181676000001</v>
      </c>
    </row>
    <row r="185" spans="1:27" ht="15.75" x14ac:dyDescent="0.2">
      <c r="A185" s="35">
        <f t="shared" si="5"/>
        <v>43866</v>
      </c>
      <c r="B185" s="36">
        <f>SUMIFS(СВЦЭМ!$F$33:$F$776,СВЦЭМ!$A$33:$A$776,$A185,СВЦЭМ!$B$33:$B$776,B$180)+'СЕТ СН'!$F$12</f>
        <v>175.15788745</v>
      </c>
      <c r="C185" s="36">
        <f>SUMIFS(СВЦЭМ!$F$33:$F$776,СВЦЭМ!$A$33:$A$776,$A185,СВЦЭМ!$B$33:$B$776,C$180)+'СЕТ СН'!$F$12</f>
        <v>180.39235968</v>
      </c>
      <c r="D185" s="36">
        <f>SUMIFS(СВЦЭМ!$F$33:$F$776,СВЦЭМ!$A$33:$A$776,$A185,СВЦЭМ!$B$33:$B$776,D$180)+'СЕТ СН'!$F$12</f>
        <v>183.19196807</v>
      </c>
      <c r="E185" s="36">
        <f>SUMIFS(СВЦЭМ!$F$33:$F$776,СВЦЭМ!$A$33:$A$776,$A185,СВЦЭМ!$B$33:$B$776,E$180)+'СЕТ СН'!$F$12</f>
        <v>182.87416938000001</v>
      </c>
      <c r="F185" s="36">
        <f>SUMIFS(СВЦЭМ!$F$33:$F$776,СВЦЭМ!$A$33:$A$776,$A185,СВЦЭМ!$B$33:$B$776,F$180)+'СЕТ СН'!$F$12</f>
        <v>180.97272382</v>
      </c>
      <c r="G185" s="36">
        <f>SUMIFS(СВЦЭМ!$F$33:$F$776,СВЦЭМ!$A$33:$A$776,$A185,СВЦЭМ!$B$33:$B$776,G$180)+'СЕТ СН'!$F$12</f>
        <v>177.29581604000001</v>
      </c>
      <c r="H185" s="36">
        <f>SUMIFS(СВЦЭМ!$F$33:$F$776,СВЦЭМ!$A$33:$A$776,$A185,СВЦЭМ!$B$33:$B$776,H$180)+'СЕТ СН'!$F$12</f>
        <v>170.61159982999999</v>
      </c>
      <c r="I185" s="36">
        <f>SUMIFS(СВЦЭМ!$F$33:$F$776,СВЦЭМ!$A$33:$A$776,$A185,СВЦЭМ!$B$33:$B$776,I$180)+'СЕТ СН'!$F$12</f>
        <v>163.66845377000001</v>
      </c>
      <c r="J185" s="36">
        <f>SUMIFS(СВЦЭМ!$F$33:$F$776,СВЦЭМ!$A$33:$A$776,$A185,СВЦЭМ!$B$33:$B$776,J$180)+'СЕТ СН'!$F$12</f>
        <v>156.88383486999999</v>
      </c>
      <c r="K185" s="36">
        <f>SUMIFS(СВЦЭМ!$F$33:$F$776,СВЦЭМ!$A$33:$A$776,$A185,СВЦЭМ!$B$33:$B$776,K$180)+'СЕТ СН'!$F$12</f>
        <v>155.48028890000001</v>
      </c>
      <c r="L185" s="36">
        <f>SUMIFS(СВЦЭМ!$F$33:$F$776,СВЦЭМ!$A$33:$A$776,$A185,СВЦЭМ!$B$33:$B$776,L$180)+'СЕТ СН'!$F$12</f>
        <v>154.39744544000001</v>
      </c>
      <c r="M185" s="36">
        <f>SUMIFS(СВЦЭМ!$F$33:$F$776,СВЦЭМ!$A$33:$A$776,$A185,СВЦЭМ!$B$33:$B$776,M$180)+'СЕТ СН'!$F$12</f>
        <v>156.23244399000001</v>
      </c>
      <c r="N185" s="36">
        <f>SUMIFS(СВЦЭМ!$F$33:$F$776,СВЦЭМ!$A$33:$A$776,$A185,СВЦЭМ!$B$33:$B$776,N$180)+'СЕТ СН'!$F$12</f>
        <v>160.37194332999999</v>
      </c>
      <c r="O185" s="36">
        <f>SUMIFS(СВЦЭМ!$F$33:$F$776,СВЦЭМ!$A$33:$A$776,$A185,СВЦЭМ!$B$33:$B$776,O$180)+'СЕТ СН'!$F$12</f>
        <v>167.05801367999999</v>
      </c>
      <c r="P185" s="36">
        <f>SUMIFS(СВЦЭМ!$F$33:$F$776,СВЦЭМ!$A$33:$A$776,$A185,СВЦЭМ!$B$33:$B$776,P$180)+'СЕТ СН'!$F$12</f>
        <v>170.45492296</v>
      </c>
      <c r="Q185" s="36">
        <f>SUMIFS(СВЦЭМ!$F$33:$F$776,СВЦЭМ!$A$33:$A$776,$A185,СВЦЭМ!$B$33:$B$776,Q$180)+'СЕТ СН'!$F$12</f>
        <v>171.69038368</v>
      </c>
      <c r="R185" s="36">
        <f>SUMIFS(СВЦЭМ!$F$33:$F$776,СВЦЭМ!$A$33:$A$776,$A185,СВЦЭМ!$B$33:$B$776,R$180)+'СЕТ СН'!$F$12</f>
        <v>170.56535081000001</v>
      </c>
      <c r="S185" s="36">
        <f>SUMIFS(СВЦЭМ!$F$33:$F$776,СВЦЭМ!$A$33:$A$776,$A185,СВЦЭМ!$B$33:$B$776,S$180)+'СЕТ СН'!$F$12</f>
        <v>165.78736853000001</v>
      </c>
      <c r="T185" s="36">
        <f>SUMIFS(СВЦЭМ!$F$33:$F$776,СВЦЭМ!$A$33:$A$776,$A185,СВЦЭМ!$B$33:$B$776,T$180)+'СЕТ СН'!$F$12</f>
        <v>160.25582900000001</v>
      </c>
      <c r="U185" s="36">
        <f>SUMIFS(СВЦЭМ!$F$33:$F$776,СВЦЭМ!$A$33:$A$776,$A185,СВЦЭМ!$B$33:$B$776,U$180)+'СЕТ СН'!$F$12</f>
        <v>159.70420422999999</v>
      </c>
      <c r="V185" s="36">
        <f>SUMIFS(СВЦЭМ!$F$33:$F$776,СВЦЭМ!$A$33:$A$776,$A185,СВЦЭМ!$B$33:$B$776,V$180)+'СЕТ СН'!$F$12</f>
        <v>160.9672329</v>
      </c>
      <c r="W185" s="36">
        <f>SUMIFS(СВЦЭМ!$F$33:$F$776,СВЦЭМ!$A$33:$A$776,$A185,СВЦЭМ!$B$33:$B$776,W$180)+'СЕТ СН'!$F$12</f>
        <v>163.44298702</v>
      </c>
      <c r="X185" s="36">
        <f>SUMIFS(СВЦЭМ!$F$33:$F$776,СВЦЭМ!$A$33:$A$776,$A185,СВЦЭМ!$B$33:$B$776,X$180)+'СЕТ СН'!$F$12</f>
        <v>166.55866348999999</v>
      </c>
      <c r="Y185" s="36">
        <f>SUMIFS(СВЦЭМ!$F$33:$F$776,СВЦЭМ!$A$33:$A$776,$A185,СВЦЭМ!$B$33:$B$776,Y$180)+'СЕТ СН'!$F$12</f>
        <v>172.31054548</v>
      </c>
    </row>
    <row r="186" spans="1:27" ht="15.75" x14ac:dyDescent="0.2">
      <c r="A186" s="35">
        <f t="shared" si="5"/>
        <v>43867</v>
      </c>
      <c r="B186" s="36">
        <f>SUMIFS(СВЦЭМ!$F$33:$F$776,СВЦЭМ!$A$33:$A$776,$A186,СВЦЭМ!$B$33:$B$776,B$180)+'СЕТ СН'!$F$12</f>
        <v>172.19863910999999</v>
      </c>
      <c r="C186" s="36">
        <f>SUMIFS(СВЦЭМ!$F$33:$F$776,СВЦЭМ!$A$33:$A$776,$A186,СВЦЭМ!$B$33:$B$776,C$180)+'СЕТ СН'!$F$12</f>
        <v>178.36190224000001</v>
      </c>
      <c r="D186" s="36">
        <f>SUMIFS(СВЦЭМ!$F$33:$F$776,СВЦЭМ!$A$33:$A$776,$A186,СВЦЭМ!$B$33:$B$776,D$180)+'СЕТ СН'!$F$12</f>
        <v>180.02099570999999</v>
      </c>
      <c r="E186" s="36">
        <f>SUMIFS(СВЦЭМ!$F$33:$F$776,СВЦЭМ!$A$33:$A$776,$A186,СВЦЭМ!$B$33:$B$776,E$180)+'СЕТ СН'!$F$12</f>
        <v>180.96384173000001</v>
      </c>
      <c r="F186" s="36">
        <f>SUMIFS(СВЦЭМ!$F$33:$F$776,СВЦЭМ!$A$33:$A$776,$A186,СВЦЭМ!$B$33:$B$776,F$180)+'СЕТ СН'!$F$12</f>
        <v>180.39985207999999</v>
      </c>
      <c r="G186" s="36">
        <f>SUMIFS(СВЦЭМ!$F$33:$F$776,СВЦЭМ!$A$33:$A$776,$A186,СВЦЭМ!$B$33:$B$776,G$180)+'СЕТ СН'!$F$12</f>
        <v>178.98473722</v>
      </c>
      <c r="H186" s="36">
        <f>SUMIFS(СВЦЭМ!$F$33:$F$776,СВЦЭМ!$A$33:$A$776,$A186,СВЦЭМ!$B$33:$B$776,H$180)+'СЕТ СН'!$F$12</f>
        <v>172.32674904999999</v>
      </c>
      <c r="I186" s="36">
        <f>SUMIFS(СВЦЭМ!$F$33:$F$776,СВЦЭМ!$A$33:$A$776,$A186,СВЦЭМ!$B$33:$B$776,I$180)+'СЕТ СН'!$F$12</f>
        <v>163.88723999000001</v>
      </c>
      <c r="J186" s="36">
        <f>SUMIFS(СВЦЭМ!$F$33:$F$776,СВЦЭМ!$A$33:$A$776,$A186,СВЦЭМ!$B$33:$B$776,J$180)+'СЕТ СН'!$F$12</f>
        <v>159.02287021000001</v>
      </c>
      <c r="K186" s="36">
        <f>SUMIFS(СВЦЭМ!$F$33:$F$776,СВЦЭМ!$A$33:$A$776,$A186,СВЦЭМ!$B$33:$B$776,K$180)+'СЕТ СН'!$F$12</f>
        <v>153.07170604999999</v>
      </c>
      <c r="L186" s="36">
        <f>SUMIFS(СВЦЭМ!$F$33:$F$776,СВЦЭМ!$A$33:$A$776,$A186,СВЦЭМ!$B$33:$B$776,L$180)+'СЕТ СН'!$F$12</f>
        <v>155.75900636</v>
      </c>
      <c r="M186" s="36">
        <f>SUMIFS(СВЦЭМ!$F$33:$F$776,СВЦЭМ!$A$33:$A$776,$A186,СВЦЭМ!$B$33:$B$776,M$180)+'СЕТ СН'!$F$12</f>
        <v>159.86734773000001</v>
      </c>
      <c r="N186" s="36">
        <f>SUMIFS(СВЦЭМ!$F$33:$F$776,СВЦЭМ!$A$33:$A$776,$A186,СВЦЭМ!$B$33:$B$776,N$180)+'СЕТ СН'!$F$12</f>
        <v>163.24119487999999</v>
      </c>
      <c r="O186" s="36">
        <f>SUMIFS(СВЦЭМ!$F$33:$F$776,СВЦЭМ!$A$33:$A$776,$A186,СВЦЭМ!$B$33:$B$776,O$180)+'СЕТ СН'!$F$12</f>
        <v>167.04021033000001</v>
      </c>
      <c r="P186" s="36">
        <f>SUMIFS(СВЦЭМ!$F$33:$F$776,СВЦЭМ!$A$33:$A$776,$A186,СВЦЭМ!$B$33:$B$776,P$180)+'СЕТ СН'!$F$12</f>
        <v>169.97821494999999</v>
      </c>
      <c r="Q186" s="36">
        <f>SUMIFS(СВЦЭМ!$F$33:$F$776,СВЦЭМ!$A$33:$A$776,$A186,СВЦЭМ!$B$33:$B$776,Q$180)+'СЕТ СН'!$F$12</f>
        <v>171.88393984999999</v>
      </c>
      <c r="R186" s="36">
        <f>SUMIFS(СВЦЭМ!$F$33:$F$776,СВЦЭМ!$A$33:$A$776,$A186,СВЦЭМ!$B$33:$B$776,R$180)+'СЕТ СН'!$F$12</f>
        <v>170.35056571000001</v>
      </c>
      <c r="S186" s="36">
        <f>SUMIFS(СВЦЭМ!$F$33:$F$776,СВЦЭМ!$A$33:$A$776,$A186,СВЦЭМ!$B$33:$B$776,S$180)+'СЕТ СН'!$F$12</f>
        <v>165.81735175</v>
      </c>
      <c r="T186" s="36">
        <f>SUMIFS(СВЦЭМ!$F$33:$F$776,СВЦЭМ!$A$33:$A$776,$A186,СВЦЭМ!$B$33:$B$776,T$180)+'СЕТ СН'!$F$12</f>
        <v>159.78705657</v>
      </c>
      <c r="U186" s="36">
        <f>SUMIFS(СВЦЭМ!$F$33:$F$776,СВЦЭМ!$A$33:$A$776,$A186,СВЦЭМ!$B$33:$B$776,U$180)+'СЕТ СН'!$F$12</f>
        <v>158.4390248</v>
      </c>
      <c r="V186" s="36">
        <f>SUMIFS(СВЦЭМ!$F$33:$F$776,СВЦЭМ!$A$33:$A$776,$A186,СВЦЭМ!$B$33:$B$776,V$180)+'СЕТ СН'!$F$12</f>
        <v>156.79445693</v>
      </c>
      <c r="W186" s="36">
        <f>SUMIFS(СВЦЭМ!$F$33:$F$776,СВЦЭМ!$A$33:$A$776,$A186,СВЦЭМ!$B$33:$B$776,W$180)+'СЕТ СН'!$F$12</f>
        <v>160.3687496</v>
      </c>
      <c r="X186" s="36">
        <f>SUMIFS(СВЦЭМ!$F$33:$F$776,СВЦЭМ!$A$33:$A$776,$A186,СВЦЭМ!$B$33:$B$776,X$180)+'СЕТ СН'!$F$12</f>
        <v>164.04879274000001</v>
      </c>
      <c r="Y186" s="36">
        <f>SUMIFS(СВЦЭМ!$F$33:$F$776,СВЦЭМ!$A$33:$A$776,$A186,СВЦЭМ!$B$33:$B$776,Y$180)+'СЕТ СН'!$F$12</f>
        <v>170.10812479000001</v>
      </c>
    </row>
    <row r="187" spans="1:27" ht="15.75" x14ac:dyDescent="0.2">
      <c r="A187" s="35">
        <f t="shared" si="5"/>
        <v>43868</v>
      </c>
      <c r="B187" s="36">
        <f>SUMIFS(СВЦЭМ!$F$33:$F$776,СВЦЭМ!$A$33:$A$776,$A187,СВЦЭМ!$B$33:$B$776,B$180)+'СЕТ СН'!$F$12</f>
        <v>186.64434678000001</v>
      </c>
      <c r="C187" s="36">
        <f>SUMIFS(СВЦЭМ!$F$33:$F$776,СВЦЭМ!$A$33:$A$776,$A187,СВЦЭМ!$B$33:$B$776,C$180)+'СЕТ СН'!$F$12</f>
        <v>188.85011449000001</v>
      </c>
      <c r="D187" s="36">
        <f>SUMIFS(СВЦЭМ!$F$33:$F$776,СВЦЭМ!$A$33:$A$776,$A187,СВЦЭМ!$B$33:$B$776,D$180)+'СЕТ СН'!$F$12</f>
        <v>190.64975079000001</v>
      </c>
      <c r="E187" s="36">
        <f>SUMIFS(СВЦЭМ!$F$33:$F$776,СВЦЭМ!$A$33:$A$776,$A187,СВЦЭМ!$B$33:$B$776,E$180)+'СЕТ СН'!$F$12</f>
        <v>189.84967078</v>
      </c>
      <c r="F187" s="36">
        <f>SUMIFS(СВЦЭМ!$F$33:$F$776,СВЦЭМ!$A$33:$A$776,$A187,СВЦЭМ!$B$33:$B$776,F$180)+'СЕТ СН'!$F$12</f>
        <v>187.50592325</v>
      </c>
      <c r="G187" s="36">
        <f>SUMIFS(СВЦЭМ!$F$33:$F$776,СВЦЭМ!$A$33:$A$776,$A187,СВЦЭМ!$B$33:$B$776,G$180)+'СЕТ СН'!$F$12</f>
        <v>185.08391441000001</v>
      </c>
      <c r="H187" s="36">
        <f>SUMIFS(СВЦЭМ!$F$33:$F$776,СВЦЭМ!$A$33:$A$776,$A187,СВЦЭМ!$B$33:$B$776,H$180)+'СЕТ СН'!$F$12</f>
        <v>178.12654857000001</v>
      </c>
      <c r="I187" s="36">
        <f>SUMIFS(СВЦЭМ!$F$33:$F$776,СВЦЭМ!$A$33:$A$776,$A187,СВЦЭМ!$B$33:$B$776,I$180)+'СЕТ СН'!$F$12</f>
        <v>170.64632266999999</v>
      </c>
      <c r="J187" s="36">
        <f>SUMIFS(СВЦЭМ!$F$33:$F$776,СВЦЭМ!$A$33:$A$776,$A187,СВЦЭМ!$B$33:$B$776,J$180)+'СЕТ СН'!$F$12</f>
        <v>163.89552845</v>
      </c>
      <c r="K187" s="36">
        <f>SUMIFS(СВЦЭМ!$F$33:$F$776,СВЦЭМ!$A$33:$A$776,$A187,СВЦЭМ!$B$33:$B$776,K$180)+'СЕТ СН'!$F$12</f>
        <v>164.43740561000001</v>
      </c>
      <c r="L187" s="36">
        <f>SUMIFS(СВЦЭМ!$F$33:$F$776,СВЦЭМ!$A$33:$A$776,$A187,СВЦЭМ!$B$33:$B$776,L$180)+'СЕТ СН'!$F$12</f>
        <v>165.43809286000001</v>
      </c>
      <c r="M187" s="36">
        <f>SUMIFS(СВЦЭМ!$F$33:$F$776,СВЦЭМ!$A$33:$A$776,$A187,СВЦЭМ!$B$33:$B$776,M$180)+'СЕТ СН'!$F$12</f>
        <v>163.85533731000001</v>
      </c>
      <c r="N187" s="36">
        <f>SUMIFS(СВЦЭМ!$F$33:$F$776,СВЦЭМ!$A$33:$A$776,$A187,СВЦЭМ!$B$33:$B$776,N$180)+'СЕТ СН'!$F$12</f>
        <v>166.21534732999999</v>
      </c>
      <c r="O187" s="36">
        <f>SUMIFS(СВЦЭМ!$F$33:$F$776,СВЦЭМ!$A$33:$A$776,$A187,СВЦЭМ!$B$33:$B$776,O$180)+'СЕТ СН'!$F$12</f>
        <v>168.88643421</v>
      </c>
      <c r="P187" s="36">
        <f>SUMIFS(СВЦЭМ!$F$33:$F$776,СВЦЭМ!$A$33:$A$776,$A187,СВЦЭМ!$B$33:$B$776,P$180)+'СЕТ СН'!$F$12</f>
        <v>171.73574970999999</v>
      </c>
      <c r="Q187" s="36">
        <f>SUMIFS(СВЦЭМ!$F$33:$F$776,СВЦЭМ!$A$33:$A$776,$A187,СВЦЭМ!$B$33:$B$776,Q$180)+'СЕТ СН'!$F$12</f>
        <v>173.06258962999999</v>
      </c>
      <c r="R187" s="36">
        <f>SUMIFS(СВЦЭМ!$F$33:$F$776,СВЦЭМ!$A$33:$A$776,$A187,СВЦЭМ!$B$33:$B$776,R$180)+'СЕТ СН'!$F$12</f>
        <v>171.21660826999999</v>
      </c>
      <c r="S187" s="36">
        <f>SUMIFS(СВЦЭМ!$F$33:$F$776,СВЦЭМ!$A$33:$A$776,$A187,СВЦЭМ!$B$33:$B$776,S$180)+'СЕТ СН'!$F$12</f>
        <v>164.15655501000001</v>
      </c>
      <c r="T187" s="36">
        <f>SUMIFS(СВЦЭМ!$F$33:$F$776,СВЦЭМ!$A$33:$A$776,$A187,СВЦЭМ!$B$33:$B$776,T$180)+'СЕТ СН'!$F$12</f>
        <v>155.55367946000001</v>
      </c>
      <c r="U187" s="36">
        <f>SUMIFS(СВЦЭМ!$F$33:$F$776,СВЦЭМ!$A$33:$A$776,$A187,СВЦЭМ!$B$33:$B$776,U$180)+'СЕТ СН'!$F$12</f>
        <v>156.11213240000001</v>
      </c>
      <c r="V187" s="36">
        <f>SUMIFS(СВЦЭМ!$F$33:$F$776,СВЦЭМ!$A$33:$A$776,$A187,СВЦЭМ!$B$33:$B$776,V$180)+'СЕТ СН'!$F$12</f>
        <v>160.08759698</v>
      </c>
      <c r="W187" s="36">
        <f>SUMIFS(СВЦЭМ!$F$33:$F$776,СВЦЭМ!$A$33:$A$776,$A187,СВЦЭМ!$B$33:$B$776,W$180)+'СЕТ СН'!$F$12</f>
        <v>164.08828181999999</v>
      </c>
      <c r="X187" s="36">
        <f>SUMIFS(СВЦЭМ!$F$33:$F$776,СВЦЭМ!$A$33:$A$776,$A187,СВЦЭМ!$B$33:$B$776,X$180)+'СЕТ СН'!$F$12</f>
        <v>165.77713990999999</v>
      </c>
      <c r="Y187" s="36">
        <f>SUMIFS(СВЦЭМ!$F$33:$F$776,СВЦЭМ!$A$33:$A$776,$A187,СВЦЭМ!$B$33:$B$776,Y$180)+'СЕТ СН'!$F$12</f>
        <v>169.15233146</v>
      </c>
    </row>
    <row r="188" spans="1:27" ht="15.75" x14ac:dyDescent="0.2">
      <c r="A188" s="35">
        <f t="shared" si="5"/>
        <v>43869</v>
      </c>
      <c r="B188" s="36">
        <f>SUMIFS(СВЦЭМ!$F$33:$F$776,СВЦЭМ!$A$33:$A$776,$A188,СВЦЭМ!$B$33:$B$776,B$180)+'СЕТ СН'!$F$12</f>
        <v>176.92522202000001</v>
      </c>
      <c r="C188" s="36">
        <f>SUMIFS(СВЦЭМ!$F$33:$F$776,СВЦЭМ!$A$33:$A$776,$A188,СВЦЭМ!$B$33:$B$776,C$180)+'СЕТ СН'!$F$12</f>
        <v>183.53871663000001</v>
      </c>
      <c r="D188" s="36">
        <f>SUMIFS(СВЦЭМ!$F$33:$F$776,СВЦЭМ!$A$33:$A$776,$A188,СВЦЭМ!$B$33:$B$776,D$180)+'СЕТ СН'!$F$12</f>
        <v>187.03121691999999</v>
      </c>
      <c r="E188" s="36">
        <f>SUMIFS(СВЦЭМ!$F$33:$F$776,СВЦЭМ!$A$33:$A$776,$A188,СВЦЭМ!$B$33:$B$776,E$180)+'СЕТ СН'!$F$12</f>
        <v>187.25180818000001</v>
      </c>
      <c r="F188" s="36">
        <f>SUMIFS(СВЦЭМ!$F$33:$F$776,СВЦЭМ!$A$33:$A$776,$A188,СВЦЭМ!$B$33:$B$776,F$180)+'СЕТ СН'!$F$12</f>
        <v>186.14030502</v>
      </c>
      <c r="G188" s="36">
        <f>SUMIFS(СВЦЭМ!$F$33:$F$776,СВЦЭМ!$A$33:$A$776,$A188,СВЦЭМ!$B$33:$B$776,G$180)+'СЕТ СН'!$F$12</f>
        <v>184.90684286999999</v>
      </c>
      <c r="H188" s="36">
        <f>SUMIFS(СВЦЭМ!$F$33:$F$776,СВЦЭМ!$A$33:$A$776,$A188,СВЦЭМ!$B$33:$B$776,H$180)+'СЕТ СН'!$F$12</f>
        <v>181.96121561999999</v>
      </c>
      <c r="I188" s="36">
        <f>SUMIFS(СВЦЭМ!$F$33:$F$776,СВЦЭМ!$A$33:$A$776,$A188,СВЦЭМ!$B$33:$B$776,I$180)+'СЕТ СН'!$F$12</f>
        <v>177.69948704999999</v>
      </c>
      <c r="J188" s="36">
        <f>SUMIFS(СВЦЭМ!$F$33:$F$776,СВЦЭМ!$A$33:$A$776,$A188,СВЦЭМ!$B$33:$B$776,J$180)+'СЕТ СН'!$F$12</f>
        <v>172.94841489000001</v>
      </c>
      <c r="K188" s="36">
        <f>SUMIFS(СВЦЭМ!$F$33:$F$776,СВЦЭМ!$A$33:$A$776,$A188,СВЦЭМ!$B$33:$B$776,K$180)+'СЕТ СН'!$F$12</f>
        <v>169.35762674</v>
      </c>
      <c r="L188" s="36">
        <f>SUMIFS(СВЦЭМ!$F$33:$F$776,СВЦЭМ!$A$33:$A$776,$A188,СВЦЭМ!$B$33:$B$776,L$180)+'СЕТ СН'!$F$12</f>
        <v>162.31292277</v>
      </c>
      <c r="M188" s="36">
        <f>SUMIFS(СВЦЭМ!$F$33:$F$776,СВЦЭМ!$A$33:$A$776,$A188,СВЦЭМ!$B$33:$B$776,M$180)+'СЕТ СН'!$F$12</f>
        <v>159.66863566999999</v>
      </c>
      <c r="N188" s="36">
        <f>SUMIFS(СВЦЭМ!$F$33:$F$776,СВЦЭМ!$A$33:$A$776,$A188,СВЦЭМ!$B$33:$B$776,N$180)+'СЕТ СН'!$F$12</f>
        <v>162.01477854000001</v>
      </c>
      <c r="O188" s="36">
        <f>SUMIFS(СВЦЭМ!$F$33:$F$776,СВЦЭМ!$A$33:$A$776,$A188,СВЦЭМ!$B$33:$B$776,O$180)+'СЕТ СН'!$F$12</f>
        <v>164.76779672999999</v>
      </c>
      <c r="P188" s="36">
        <f>SUMIFS(СВЦЭМ!$F$33:$F$776,СВЦЭМ!$A$33:$A$776,$A188,СВЦЭМ!$B$33:$B$776,P$180)+'СЕТ СН'!$F$12</f>
        <v>165.37839976000001</v>
      </c>
      <c r="Q188" s="36">
        <f>SUMIFS(СВЦЭМ!$F$33:$F$776,СВЦЭМ!$A$33:$A$776,$A188,СВЦЭМ!$B$33:$B$776,Q$180)+'СЕТ СН'!$F$12</f>
        <v>165.99447071</v>
      </c>
      <c r="R188" s="36">
        <f>SUMIFS(СВЦЭМ!$F$33:$F$776,СВЦЭМ!$A$33:$A$776,$A188,СВЦЭМ!$B$33:$B$776,R$180)+'СЕТ СН'!$F$12</f>
        <v>166.90442057999999</v>
      </c>
      <c r="S188" s="36">
        <f>SUMIFS(СВЦЭМ!$F$33:$F$776,СВЦЭМ!$A$33:$A$776,$A188,СВЦЭМ!$B$33:$B$776,S$180)+'СЕТ СН'!$F$12</f>
        <v>166.26781062000001</v>
      </c>
      <c r="T188" s="36">
        <f>SUMIFS(СВЦЭМ!$F$33:$F$776,СВЦЭМ!$A$33:$A$776,$A188,СВЦЭМ!$B$33:$B$776,T$180)+'СЕТ СН'!$F$12</f>
        <v>168.91623659999999</v>
      </c>
      <c r="U188" s="36">
        <f>SUMIFS(СВЦЭМ!$F$33:$F$776,СВЦЭМ!$A$33:$A$776,$A188,СВЦЭМ!$B$33:$B$776,U$180)+'СЕТ СН'!$F$12</f>
        <v>169.68180661</v>
      </c>
      <c r="V188" s="36">
        <f>SUMIFS(СВЦЭМ!$F$33:$F$776,СВЦЭМ!$A$33:$A$776,$A188,СВЦЭМ!$B$33:$B$776,V$180)+'СЕТ СН'!$F$12</f>
        <v>165.96860615</v>
      </c>
      <c r="W188" s="36">
        <f>SUMIFS(СВЦЭМ!$F$33:$F$776,СВЦЭМ!$A$33:$A$776,$A188,СВЦЭМ!$B$33:$B$776,W$180)+'СЕТ СН'!$F$12</f>
        <v>164.92705629</v>
      </c>
      <c r="X188" s="36">
        <f>SUMIFS(СВЦЭМ!$F$33:$F$776,СВЦЭМ!$A$33:$A$776,$A188,СВЦЭМ!$B$33:$B$776,X$180)+'СЕТ СН'!$F$12</f>
        <v>164.40026344</v>
      </c>
      <c r="Y188" s="36">
        <f>SUMIFS(СВЦЭМ!$F$33:$F$776,СВЦЭМ!$A$33:$A$776,$A188,СВЦЭМ!$B$33:$B$776,Y$180)+'СЕТ СН'!$F$12</f>
        <v>169.20125576999999</v>
      </c>
    </row>
    <row r="189" spans="1:27" ht="15.75" x14ac:dyDescent="0.2">
      <c r="A189" s="35">
        <f t="shared" si="5"/>
        <v>43870</v>
      </c>
      <c r="B189" s="36">
        <f>SUMIFS(СВЦЭМ!$F$33:$F$776,СВЦЭМ!$A$33:$A$776,$A189,СВЦЭМ!$B$33:$B$776,B$180)+'СЕТ СН'!$F$12</f>
        <v>177.62060384</v>
      </c>
      <c r="C189" s="36">
        <f>SUMIFS(СВЦЭМ!$F$33:$F$776,СВЦЭМ!$A$33:$A$776,$A189,СВЦЭМ!$B$33:$B$776,C$180)+'СЕТ СН'!$F$12</f>
        <v>181.52495113000001</v>
      </c>
      <c r="D189" s="36">
        <f>SUMIFS(СВЦЭМ!$F$33:$F$776,СВЦЭМ!$A$33:$A$776,$A189,СВЦЭМ!$B$33:$B$776,D$180)+'СЕТ СН'!$F$12</f>
        <v>184.46572397</v>
      </c>
      <c r="E189" s="36">
        <f>SUMIFS(СВЦЭМ!$F$33:$F$776,СВЦЭМ!$A$33:$A$776,$A189,СВЦЭМ!$B$33:$B$776,E$180)+'СЕТ СН'!$F$12</f>
        <v>185.69816606000001</v>
      </c>
      <c r="F189" s="36">
        <f>SUMIFS(СВЦЭМ!$F$33:$F$776,СВЦЭМ!$A$33:$A$776,$A189,СВЦЭМ!$B$33:$B$776,F$180)+'СЕТ СН'!$F$12</f>
        <v>184.19769249000001</v>
      </c>
      <c r="G189" s="36">
        <f>SUMIFS(СВЦЭМ!$F$33:$F$776,СВЦЭМ!$A$33:$A$776,$A189,СВЦЭМ!$B$33:$B$776,G$180)+'СЕТ СН'!$F$12</f>
        <v>181.87001545999999</v>
      </c>
      <c r="H189" s="36">
        <f>SUMIFS(СВЦЭМ!$F$33:$F$776,СВЦЭМ!$A$33:$A$776,$A189,СВЦЭМ!$B$33:$B$776,H$180)+'СЕТ СН'!$F$12</f>
        <v>177.25525579999999</v>
      </c>
      <c r="I189" s="36">
        <f>SUMIFS(СВЦЭМ!$F$33:$F$776,СВЦЭМ!$A$33:$A$776,$A189,СВЦЭМ!$B$33:$B$776,I$180)+'СЕТ СН'!$F$12</f>
        <v>172.49866935</v>
      </c>
      <c r="J189" s="36">
        <f>SUMIFS(СВЦЭМ!$F$33:$F$776,СВЦЭМ!$A$33:$A$776,$A189,СВЦЭМ!$B$33:$B$776,J$180)+'СЕТ СН'!$F$12</f>
        <v>166.43998887000001</v>
      </c>
      <c r="K189" s="36">
        <f>SUMIFS(СВЦЭМ!$F$33:$F$776,СВЦЭМ!$A$33:$A$776,$A189,СВЦЭМ!$B$33:$B$776,K$180)+'СЕТ СН'!$F$12</f>
        <v>162.17544448000001</v>
      </c>
      <c r="L189" s="36">
        <f>SUMIFS(СВЦЭМ!$F$33:$F$776,СВЦЭМ!$A$33:$A$776,$A189,СВЦЭМ!$B$33:$B$776,L$180)+'СЕТ СН'!$F$12</f>
        <v>161.73050247</v>
      </c>
      <c r="M189" s="36">
        <f>SUMIFS(СВЦЭМ!$F$33:$F$776,СВЦЭМ!$A$33:$A$776,$A189,СВЦЭМ!$B$33:$B$776,M$180)+'СЕТ СН'!$F$12</f>
        <v>164.93154863999999</v>
      </c>
      <c r="N189" s="36">
        <f>SUMIFS(СВЦЭМ!$F$33:$F$776,СВЦЭМ!$A$33:$A$776,$A189,СВЦЭМ!$B$33:$B$776,N$180)+'СЕТ СН'!$F$12</f>
        <v>167.43620677000001</v>
      </c>
      <c r="O189" s="36">
        <f>SUMIFS(СВЦЭМ!$F$33:$F$776,СВЦЭМ!$A$33:$A$776,$A189,СВЦЭМ!$B$33:$B$776,O$180)+'СЕТ СН'!$F$12</f>
        <v>169.84957145999999</v>
      </c>
      <c r="P189" s="36">
        <f>SUMIFS(СВЦЭМ!$F$33:$F$776,СВЦЭМ!$A$33:$A$776,$A189,СВЦЭМ!$B$33:$B$776,P$180)+'СЕТ СН'!$F$12</f>
        <v>171.35330010000001</v>
      </c>
      <c r="Q189" s="36">
        <f>SUMIFS(СВЦЭМ!$F$33:$F$776,СВЦЭМ!$A$33:$A$776,$A189,СВЦЭМ!$B$33:$B$776,Q$180)+'СЕТ СН'!$F$12</f>
        <v>172.82704572</v>
      </c>
      <c r="R189" s="36">
        <f>SUMIFS(СВЦЭМ!$F$33:$F$776,СВЦЭМ!$A$33:$A$776,$A189,СВЦЭМ!$B$33:$B$776,R$180)+'СЕТ СН'!$F$12</f>
        <v>171.96212079</v>
      </c>
      <c r="S189" s="36">
        <f>SUMIFS(СВЦЭМ!$F$33:$F$776,СВЦЭМ!$A$33:$A$776,$A189,СВЦЭМ!$B$33:$B$776,S$180)+'СЕТ СН'!$F$12</f>
        <v>170.63580339999999</v>
      </c>
      <c r="T189" s="36">
        <f>SUMIFS(СВЦЭМ!$F$33:$F$776,СВЦЭМ!$A$33:$A$776,$A189,СВЦЭМ!$B$33:$B$776,T$180)+'СЕТ СН'!$F$12</f>
        <v>169.2498263</v>
      </c>
      <c r="U189" s="36">
        <f>SUMIFS(СВЦЭМ!$F$33:$F$776,СВЦЭМ!$A$33:$A$776,$A189,СВЦЭМ!$B$33:$B$776,U$180)+'СЕТ СН'!$F$12</f>
        <v>168.61309765999999</v>
      </c>
      <c r="V189" s="36">
        <f>SUMIFS(СВЦЭМ!$F$33:$F$776,СВЦЭМ!$A$33:$A$776,$A189,СВЦЭМ!$B$33:$B$776,V$180)+'СЕТ СН'!$F$12</f>
        <v>169.25482608999999</v>
      </c>
      <c r="W189" s="36">
        <f>SUMIFS(СВЦЭМ!$F$33:$F$776,СВЦЭМ!$A$33:$A$776,$A189,СВЦЭМ!$B$33:$B$776,W$180)+'СЕТ СН'!$F$12</f>
        <v>170.37229271999999</v>
      </c>
      <c r="X189" s="36">
        <f>SUMIFS(СВЦЭМ!$F$33:$F$776,СВЦЭМ!$A$33:$A$776,$A189,СВЦЭМ!$B$33:$B$776,X$180)+'СЕТ СН'!$F$12</f>
        <v>170.06287180999999</v>
      </c>
      <c r="Y189" s="36">
        <f>SUMIFS(СВЦЭМ!$F$33:$F$776,СВЦЭМ!$A$33:$A$776,$A189,СВЦЭМ!$B$33:$B$776,Y$180)+'СЕТ СН'!$F$12</f>
        <v>172.65888914999999</v>
      </c>
    </row>
    <row r="190" spans="1:27" ht="15.75" x14ac:dyDescent="0.2">
      <c r="A190" s="35">
        <f t="shared" si="5"/>
        <v>43871</v>
      </c>
      <c r="B190" s="36">
        <f>SUMIFS(СВЦЭМ!$F$33:$F$776,СВЦЭМ!$A$33:$A$776,$A190,СВЦЭМ!$B$33:$B$776,B$180)+'СЕТ СН'!$F$12</f>
        <v>185.16823235000001</v>
      </c>
      <c r="C190" s="36">
        <f>SUMIFS(СВЦЭМ!$F$33:$F$776,СВЦЭМ!$A$33:$A$776,$A190,СВЦЭМ!$B$33:$B$776,C$180)+'СЕТ СН'!$F$12</f>
        <v>189.87250850000001</v>
      </c>
      <c r="D190" s="36">
        <f>SUMIFS(СВЦЭМ!$F$33:$F$776,СВЦЭМ!$A$33:$A$776,$A190,СВЦЭМ!$B$33:$B$776,D$180)+'СЕТ СН'!$F$12</f>
        <v>192.10088748999999</v>
      </c>
      <c r="E190" s="36">
        <f>SUMIFS(СВЦЭМ!$F$33:$F$776,СВЦЭМ!$A$33:$A$776,$A190,СВЦЭМ!$B$33:$B$776,E$180)+'СЕТ СН'!$F$12</f>
        <v>193.01610375999999</v>
      </c>
      <c r="F190" s="36">
        <f>SUMIFS(СВЦЭМ!$F$33:$F$776,СВЦЭМ!$A$33:$A$776,$A190,СВЦЭМ!$B$33:$B$776,F$180)+'СЕТ СН'!$F$12</f>
        <v>191.41834555</v>
      </c>
      <c r="G190" s="36">
        <f>SUMIFS(СВЦЭМ!$F$33:$F$776,СВЦЭМ!$A$33:$A$776,$A190,СВЦЭМ!$B$33:$B$776,G$180)+'СЕТ СН'!$F$12</f>
        <v>187.465127</v>
      </c>
      <c r="H190" s="36">
        <f>SUMIFS(СВЦЭМ!$F$33:$F$776,СВЦЭМ!$A$33:$A$776,$A190,СВЦЭМ!$B$33:$B$776,H$180)+'СЕТ СН'!$F$12</f>
        <v>180.38990641999999</v>
      </c>
      <c r="I190" s="36">
        <f>SUMIFS(СВЦЭМ!$F$33:$F$776,СВЦЭМ!$A$33:$A$776,$A190,СВЦЭМ!$B$33:$B$776,I$180)+'СЕТ СН'!$F$12</f>
        <v>174.17535301000001</v>
      </c>
      <c r="J190" s="36">
        <f>SUMIFS(СВЦЭМ!$F$33:$F$776,СВЦЭМ!$A$33:$A$776,$A190,СВЦЭМ!$B$33:$B$776,J$180)+'СЕТ СН'!$F$12</f>
        <v>168.25043994000001</v>
      </c>
      <c r="K190" s="36">
        <f>SUMIFS(СВЦЭМ!$F$33:$F$776,СВЦЭМ!$A$33:$A$776,$A190,СВЦЭМ!$B$33:$B$776,K$180)+'СЕТ СН'!$F$12</f>
        <v>163.4610696</v>
      </c>
      <c r="L190" s="36">
        <f>SUMIFS(СВЦЭМ!$F$33:$F$776,СВЦЭМ!$A$33:$A$776,$A190,СВЦЭМ!$B$33:$B$776,L$180)+'СЕТ СН'!$F$12</f>
        <v>165.46136641999999</v>
      </c>
      <c r="M190" s="36">
        <f>SUMIFS(СВЦЭМ!$F$33:$F$776,СВЦЭМ!$A$33:$A$776,$A190,СВЦЭМ!$B$33:$B$776,M$180)+'СЕТ СН'!$F$12</f>
        <v>167.68740983999999</v>
      </c>
      <c r="N190" s="36">
        <f>SUMIFS(СВЦЭМ!$F$33:$F$776,СВЦЭМ!$A$33:$A$776,$A190,СВЦЭМ!$B$33:$B$776,N$180)+'СЕТ СН'!$F$12</f>
        <v>171.15992888</v>
      </c>
      <c r="O190" s="36">
        <f>SUMIFS(СВЦЭМ!$F$33:$F$776,СВЦЭМ!$A$33:$A$776,$A190,СВЦЭМ!$B$33:$B$776,O$180)+'СЕТ СН'!$F$12</f>
        <v>174.69160755999999</v>
      </c>
      <c r="P190" s="36">
        <f>SUMIFS(СВЦЭМ!$F$33:$F$776,СВЦЭМ!$A$33:$A$776,$A190,СВЦЭМ!$B$33:$B$776,P$180)+'СЕТ СН'!$F$12</f>
        <v>176.58373148000001</v>
      </c>
      <c r="Q190" s="36">
        <f>SUMIFS(СВЦЭМ!$F$33:$F$776,СВЦЭМ!$A$33:$A$776,$A190,СВЦЭМ!$B$33:$B$776,Q$180)+'СЕТ СН'!$F$12</f>
        <v>177.87273948000001</v>
      </c>
      <c r="R190" s="36">
        <f>SUMIFS(СВЦЭМ!$F$33:$F$776,СВЦЭМ!$A$33:$A$776,$A190,СВЦЭМ!$B$33:$B$776,R$180)+'СЕТ СН'!$F$12</f>
        <v>178.25680609</v>
      </c>
      <c r="S190" s="36">
        <f>SUMIFS(СВЦЭМ!$F$33:$F$776,СВЦЭМ!$A$33:$A$776,$A190,СВЦЭМ!$B$33:$B$776,S$180)+'СЕТ СН'!$F$12</f>
        <v>175.96179545000001</v>
      </c>
      <c r="T190" s="36">
        <f>SUMIFS(СВЦЭМ!$F$33:$F$776,СВЦЭМ!$A$33:$A$776,$A190,СВЦЭМ!$B$33:$B$776,T$180)+'СЕТ СН'!$F$12</f>
        <v>169.94780421999999</v>
      </c>
      <c r="U190" s="36">
        <f>SUMIFS(СВЦЭМ!$F$33:$F$776,СВЦЭМ!$A$33:$A$776,$A190,СВЦЭМ!$B$33:$B$776,U$180)+'СЕТ СН'!$F$12</f>
        <v>169.49376530999999</v>
      </c>
      <c r="V190" s="36">
        <f>SUMIFS(СВЦЭМ!$F$33:$F$776,СВЦЭМ!$A$33:$A$776,$A190,СВЦЭМ!$B$33:$B$776,V$180)+'СЕТ СН'!$F$12</f>
        <v>171.05258033000001</v>
      </c>
      <c r="W190" s="36">
        <f>SUMIFS(СВЦЭМ!$F$33:$F$776,СВЦЭМ!$A$33:$A$776,$A190,СВЦЭМ!$B$33:$B$776,W$180)+'СЕТ СН'!$F$12</f>
        <v>173.53477978000001</v>
      </c>
      <c r="X190" s="36">
        <f>SUMIFS(СВЦЭМ!$F$33:$F$776,СВЦЭМ!$A$33:$A$776,$A190,СВЦЭМ!$B$33:$B$776,X$180)+'СЕТ СН'!$F$12</f>
        <v>176.89280092999999</v>
      </c>
      <c r="Y190" s="36">
        <f>SUMIFS(СВЦЭМ!$F$33:$F$776,СВЦЭМ!$A$33:$A$776,$A190,СВЦЭМ!$B$33:$B$776,Y$180)+'СЕТ СН'!$F$12</f>
        <v>179.24137528</v>
      </c>
    </row>
    <row r="191" spans="1:27" ht="15.75" x14ac:dyDescent="0.2">
      <c r="A191" s="35">
        <f t="shared" si="5"/>
        <v>43872</v>
      </c>
      <c r="B191" s="36">
        <f>SUMIFS(СВЦЭМ!$F$33:$F$776,СВЦЭМ!$A$33:$A$776,$A191,СВЦЭМ!$B$33:$B$776,B$180)+'СЕТ СН'!$F$12</f>
        <v>177.80220442999999</v>
      </c>
      <c r="C191" s="36">
        <f>SUMIFS(СВЦЭМ!$F$33:$F$776,СВЦЭМ!$A$33:$A$776,$A191,СВЦЭМ!$B$33:$B$776,C$180)+'СЕТ СН'!$F$12</f>
        <v>182.07613476</v>
      </c>
      <c r="D191" s="36">
        <f>SUMIFS(СВЦЭМ!$F$33:$F$776,СВЦЭМ!$A$33:$A$776,$A191,СВЦЭМ!$B$33:$B$776,D$180)+'СЕТ СН'!$F$12</f>
        <v>184.06977072999999</v>
      </c>
      <c r="E191" s="36">
        <f>SUMIFS(СВЦЭМ!$F$33:$F$776,СВЦЭМ!$A$33:$A$776,$A191,СВЦЭМ!$B$33:$B$776,E$180)+'СЕТ СН'!$F$12</f>
        <v>184.55267706000001</v>
      </c>
      <c r="F191" s="36">
        <f>SUMIFS(СВЦЭМ!$F$33:$F$776,СВЦЭМ!$A$33:$A$776,$A191,СВЦЭМ!$B$33:$B$776,F$180)+'СЕТ СН'!$F$12</f>
        <v>182.86420408000001</v>
      </c>
      <c r="G191" s="36">
        <f>SUMIFS(СВЦЭМ!$F$33:$F$776,СВЦЭМ!$A$33:$A$776,$A191,СВЦЭМ!$B$33:$B$776,G$180)+'СЕТ СН'!$F$12</f>
        <v>179.51410928000001</v>
      </c>
      <c r="H191" s="36">
        <f>SUMIFS(СВЦЭМ!$F$33:$F$776,СВЦЭМ!$A$33:$A$776,$A191,СВЦЭМ!$B$33:$B$776,H$180)+'СЕТ СН'!$F$12</f>
        <v>174.03485337999999</v>
      </c>
      <c r="I191" s="36">
        <f>SUMIFS(СВЦЭМ!$F$33:$F$776,СВЦЭМ!$A$33:$A$776,$A191,СВЦЭМ!$B$33:$B$776,I$180)+'СЕТ СН'!$F$12</f>
        <v>168.09746050999999</v>
      </c>
      <c r="J191" s="36">
        <f>SUMIFS(СВЦЭМ!$F$33:$F$776,СВЦЭМ!$A$33:$A$776,$A191,СВЦЭМ!$B$33:$B$776,J$180)+'СЕТ СН'!$F$12</f>
        <v>164.34482678000001</v>
      </c>
      <c r="K191" s="36">
        <f>SUMIFS(СВЦЭМ!$F$33:$F$776,СВЦЭМ!$A$33:$A$776,$A191,СВЦЭМ!$B$33:$B$776,K$180)+'СЕТ СН'!$F$12</f>
        <v>160.96259577000001</v>
      </c>
      <c r="L191" s="36">
        <f>SUMIFS(СВЦЭМ!$F$33:$F$776,СВЦЭМ!$A$33:$A$776,$A191,СВЦЭМ!$B$33:$B$776,L$180)+'СЕТ СН'!$F$12</f>
        <v>162.96404200000001</v>
      </c>
      <c r="M191" s="36">
        <f>SUMIFS(СВЦЭМ!$F$33:$F$776,СВЦЭМ!$A$33:$A$776,$A191,СВЦЭМ!$B$33:$B$776,M$180)+'СЕТ СН'!$F$12</f>
        <v>166.45263785</v>
      </c>
      <c r="N191" s="36">
        <f>SUMIFS(СВЦЭМ!$F$33:$F$776,СВЦЭМ!$A$33:$A$776,$A191,СВЦЭМ!$B$33:$B$776,N$180)+'СЕТ СН'!$F$12</f>
        <v>170.48866153</v>
      </c>
      <c r="O191" s="36">
        <f>SUMIFS(СВЦЭМ!$F$33:$F$776,СВЦЭМ!$A$33:$A$776,$A191,СВЦЭМ!$B$33:$B$776,O$180)+'СЕТ СН'!$F$12</f>
        <v>176.54477080000001</v>
      </c>
      <c r="P191" s="36">
        <f>SUMIFS(СВЦЭМ!$F$33:$F$776,СВЦЭМ!$A$33:$A$776,$A191,СВЦЭМ!$B$33:$B$776,P$180)+'СЕТ СН'!$F$12</f>
        <v>180.68082724999999</v>
      </c>
      <c r="Q191" s="36">
        <f>SUMIFS(СВЦЭМ!$F$33:$F$776,СВЦЭМ!$A$33:$A$776,$A191,СВЦЭМ!$B$33:$B$776,Q$180)+'СЕТ СН'!$F$12</f>
        <v>182.55648294</v>
      </c>
      <c r="R191" s="36">
        <f>SUMIFS(СВЦЭМ!$F$33:$F$776,СВЦЭМ!$A$33:$A$776,$A191,СВЦЭМ!$B$33:$B$776,R$180)+'СЕТ СН'!$F$12</f>
        <v>178.40317927999999</v>
      </c>
      <c r="S191" s="36">
        <f>SUMIFS(СВЦЭМ!$F$33:$F$776,СВЦЭМ!$A$33:$A$776,$A191,СВЦЭМ!$B$33:$B$776,S$180)+'СЕТ СН'!$F$12</f>
        <v>173.13450144999999</v>
      </c>
      <c r="T191" s="36">
        <f>SUMIFS(СВЦЭМ!$F$33:$F$776,СВЦЭМ!$A$33:$A$776,$A191,СВЦЭМ!$B$33:$B$776,T$180)+'СЕТ СН'!$F$12</f>
        <v>168.18899515000001</v>
      </c>
      <c r="U191" s="36">
        <f>SUMIFS(СВЦЭМ!$F$33:$F$776,СВЦЭМ!$A$33:$A$776,$A191,СВЦЭМ!$B$33:$B$776,U$180)+'СЕТ СН'!$F$12</f>
        <v>167.35634877999999</v>
      </c>
      <c r="V191" s="36">
        <f>SUMIFS(СВЦЭМ!$F$33:$F$776,СВЦЭМ!$A$33:$A$776,$A191,СВЦЭМ!$B$33:$B$776,V$180)+'СЕТ СН'!$F$12</f>
        <v>168.05279486000001</v>
      </c>
      <c r="W191" s="36">
        <f>SUMIFS(СВЦЭМ!$F$33:$F$776,СВЦЭМ!$A$33:$A$776,$A191,СВЦЭМ!$B$33:$B$776,W$180)+'СЕТ СН'!$F$12</f>
        <v>171.20363871999999</v>
      </c>
      <c r="X191" s="36">
        <f>SUMIFS(СВЦЭМ!$F$33:$F$776,СВЦЭМ!$A$33:$A$776,$A191,СВЦЭМ!$B$33:$B$776,X$180)+'СЕТ СН'!$F$12</f>
        <v>173.62930684</v>
      </c>
      <c r="Y191" s="36">
        <f>SUMIFS(СВЦЭМ!$F$33:$F$776,СВЦЭМ!$A$33:$A$776,$A191,СВЦЭМ!$B$33:$B$776,Y$180)+'СЕТ СН'!$F$12</f>
        <v>173.98442922000001</v>
      </c>
    </row>
    <row r="192" spans="1:27" ht="15.75" x14ac:dyDescent="0.2">
      <c r="A192" s="35">
        <f t="shared" si="5"/>
        <v>43873</v>
      </c>
      <c r="B192" s="36">
        <f>SUMIFS(СВЦЭМ!$F$33:$F$776,СВЦЭМ!$A$33:$A$776,$A192,СВЦЭМ!$B$33:$B$776,B$180)+'СЕТ СН'!$F$12</f>
        <v>175.25330621000001</v>
      </c>
      <c r="C192" s="36">
        <f>SUMIFS(СВЦЭМ!$F$33:$F$776,СВЦЭМ!$A$33:$A$776,$A192,СВЦЭМ!$B$33:$B$776,C$180)+'СЕТ СН'!$F$12</f>
        <v>173.30100218000001</v>
      </c>
      <c r="D192" s="36">
        <f>SUMIFS(СВЦЭМ!$F$33:$F$776,СВЦЭМ!$A$33:$A$776,$A192,СВЦЭМ!$B$33:$B$776,D$180)+'СЕТ СН'!$F$12</f>
        <v>176.46518803000001</v>
      </c>
      <c r="E192" s="36">
        <f>SUMIFS(СВЦЭМ!$F$33:$F$776,СВЦЭМ!$A$33:$A$776,$A192,СВЦЭМ!$B$33:$B$776,E$180)+'СЕТ СН'!$F$12</f>
        <v>177.18042370000001</v>
      </c>
      <c r="F192" s="36">
        <f>SUMIFS(СВЦЭМ!$F$33:$F$776,СВЦЭМ!$A$33:$A$776,$A192,СВЦЭМ!$B$33:$B$776,F$180)+'СЕТ СН'!$F$12</f>
        <v>176.29319419000001</v>
      </c>
      <c r="G192" s="36">
        <f>SUMIFS(СВЦЭМ!$F$33:$F$776,СВЦЭМ!$A$33:$A$776,$A192,СВЦЭМ!$B$33:$B$776,G$180)+'СЕТ СН'!$F$12</f>
        <v>173.95003363999999</v>
      </c>
      <c r="H192" s="36">
        <f>SUMIFS(СВЦЭМ!$F$33:$F$776,СВЦЭМ!$A$33:$A$776,$A192,СВЦЭМ!$B$33:$B$776,H$180)+'СЕТ СН'!$F$12</f>
        <v>168.54134164999999</v>
      </c>
      <c r="I192" s="36">
        <f>SUMIFS(СВЦЭМ!$F$33:$F$776,СВЦЭМ!$A$33:$A$776,$A192,СВЦЭМ!$B$33:$B$776,I$180)+'СЕТ СН'!$F$12</f>
        <v>166.24812291999999</v>
      </c>
      <c r="J192" s="36">
        <f>SUMIFS(СВЦЭМ!$F$33:$F$776,СВЦЭМ!$A$33:$A$776,$A192,СВЦЭМ!$B$33:$B$776,J$180)+'СЕТ СН'!$F$12</f>
        <v>168.9408541</v>
      </c>
      <c r="K192" s="36">
        <f>SUMIFS(СВЦЭМ!$F$33:$F$776,СВЦЭМ!$A$33:$A$776,$A192,СВЦЭМ!$B$33:$B$776,K$180)+'СЕТ СН'!$F$12</f>
        <v>170.38048692999999</v>
      </c>
      <c r="L192" s="36">
        <f>SUMIFS(СВЦЭМ!$F$33:$F$776,СВЦЭМ!$A$33:$A$776,$A192,СВЦЭМ!$B$33:$B$776,L$180)+'СЕТ СН'!$F$12</f>
        <v>169.6292249</v>
      </c>
      <c r="M192" s="36">
        <f>SUMIFS(СВЦЭМ!$F$33:$F$776,СВЦЭМ!$A$33:$A$776,$A192,СВЦЭМ!$B$33:$B$776,M$180)+'СЕТ СН'!$F$12</f>
        <v>166.44036771</v>
      </c>
      <c r="N192" s="36">
        <f>SUMIFS(СВЦЭМ!$F$33:$F$776,СВЦЭМ!$A$33:$A$776,$A192,СВЦЭМ!$B$33:$B$776,N$180)+'СЕТ СН'!$F$12</f>
        <v>165.82686131</v>
      </c>
      <c r="O192" s="36">
        <f>SUMIFS(СВЦЭМ!$F$33:$F$776,СВЦЭМ!$A$33:$A$776,$A192,СВЦЭМ!$B$33:$B$776,O$180)+'СЕТ СН'!$F$12</f>
        <v>165.95326273000001</v>
      </c>
      <c r="P192" s="36">
        <f>SUMIFS(СВЦЭМ!$F$33:$F$776,СВЦЭМ!$A$33:$A$776,$A192,СВЦЭМ!$B$33:$B$776,P$180)+'СЕТ СН'!$F$12</f>
        <v>165.65105925</v>
      </c>
      <c r="Q192" s="36">
        <f>SUMIFS(СВЦЭМ!$F$33:$F$776,СВЦЭМ!$A$33:$A$776,$A192,СВЦЭМ!$B$33:$B$776,Q$180)+'СЕТ СН'!$F$12</f>
        <v>165.16168334</v>
      </c>
      <c r="R192" s="36">
        <f>SUMIFS(СВЦЭМ!$F$33:$F$776,СВЦЭМ!$A$33:$A$776,$A192,СВЦЭМ!$B$33:$B$776,R$180)+'СЕТ СН'!$F$12</f>
        <v>164.79048182</v>
      </c>
      <c r="S192" s="36">
        <f>SUMIFS(СВЦЭМ!$F$33:$F$776,СВЦЭМ!$A$33:$A$776,$A192,СВЦЭМ!$B$33:$B$776,S$180)+'СЕТ СН'!$F$12</f>
        <v>165.45727575000001</v>
      </c>
      <c r="T192" s="36">
        <f>SUMIFS(СВЦЭМ!$F$33:$F$776,СВЦЭМ!$A$33:$A$776,$A192,СВЦЭМ!$B$33:$B$776,T$180)+'СЕТ СН'!$F$12</f>
        <v>166.29775631000001</v>
      </c>
      <c r="U192" s="36">
        <f>SUMIFS(СВЦЭМ!$F$33:$F$776,СВЦЭМ!$A$33:$A$776,$A192,СВЦЭМ!$B$33:$B$776,U$180)+'СЕТ СН'!$F$12</f>
        <v>167.74462292999999</v>
      </c>
      <c r="V192" s="36">
        <f>SUMIFS(СВЦЭМ!$F$33:$F$776,СВЦЭМ!$A$33:$A$776,$A192,СВЦЭМ!$B$33:$B$776,V$180)+'СЕТ СН'!$F$12</f>
        <v>164.32313708000001</v>
      </c>
      <c r="W192" s="36">
        <f>SUMIFS(СВЦЭМ!$F$33:$F$776,СВЦЭМ!$A$33:$A$776,$A192,СВЦЭМ!$B$33:$B$776,W$180)+'СЕТ СН'!$F$12</f>
        <v>164.83810708999999</v>
      </c>
      <c r="X192" s="36">
        <f>SUMIFS(СВЦЭМ!$F$33:$F$776,СВЦЭМ!$A$33:$A$776,$A192,СВЦЭМ!$B$33:$B$776,X$180)+'СЕТ СН'!$F$12</f>
        <v>162.64512771</v>
      </c>
      <c r="Y192" s="36">
        <f>SUMIFS(СВЦЭМ!$F$33:$F$776,СВЦЭМ!$A$33:$A$776,$A192,СВЦЭМ!$B$33:$B$776,Y$180)+'СЕТ СН'!$F$12</f>
        <v>161.68093447000001</v>
      </c>
    </row>
    <row r="193" spans="1:25" ht="15.75" x14ac:dyDescent="0.2">
      <c r="A193" s="35">
        <f t="shared" si="5"/>
        <v>43874</v>
      </c>
      <c r="B193" s="36">
        <f>SUMIFS(СВЦЭМ!$F$33:$F$776,СВЦЭМ!$A$33:$A$776,$A193,СВЦЭМ!$B$33:$B$776,B$180)+'СЕТ СН'!$F$12</f>
        <v>170.08736499</v>
      </c>
      <c r="C193" s="36">
        <f>SUMIFS(СВЦЭМ!$F$33:$F$776,СВЦЭМ!$A$33:$A$776,$A193,СВЦЭМ!$B$33:$B$776,C$180)+'СЕТ СН'!$F$12</f>
        <v>173.60943053</v>
      </c>
      <c r="D193" s="36">
        <f>SUMIFS(СВЦЭМ!$F$33:$F$776,СВЦЭМ!$A$33:$A$776,$A193,СВЦЭМ!$B$33:$B$776,D$180)+'СЕТ СН'!$F$12</f>
        <v>176.14900793999999</v>
      </c>
      <c r="E193" s="36">
        <f>SUMIFS(СВЦЭМ!$F$33:$F$776,СВЦЭМ!$A$33:$A$776,$A193,СВЦЭМ!$B$33:$B$776,E$180)+'СЕТ СН'!$F$12</f>
        <v>178.28353444000001</v>
      </c>
      <c r="F193" s="36">
        <f>SUMIFS(СВЦЭМ!$F$33:$F$776,СВЦЭМ!$A$33:$A$776,$A193,СВЦЭМ!$B$33:$B$776,F$180)+'СЕТ СН'!$F$12</f>
        <v>177.30261182000001</v>
      </c>
      <c r="G193" s="36">
        <f>SUMIFS(СВЦЭМ!$F$33:$F$776,СВЦЭМ!$A$33:$A$776,$A193,СВЦЭМ!$B$33:$B$776,G$180)+'СЕТ СН'!$F$12</f>
        <v>175.03396850999999</v>
      </c>
      <c r="H193" s="36">
        <f>SUMIFS(СВЦЭМ!$F$33:$F$776,СВЦЭМ!$A$33:$A$776,$A193,СВЦЭМ!$B$33:$B$776,H$180)+'СЕТ СН'!$F$12</f>
        <v>170.22450309999999</v>
      </c>
      <c r="I193" s="36">
        <f>SUMIFS(СВЦЭМ!$F$33:$F$776,СВЦЭМ!$A$33:$A$776,$A193,СВЦЭМ!$B$33:$B$776,I$180)+'СЕТ СН'!$F$12</f>
        <v>165.68096721000001</v>
      </c>
      <c r="J193" s="36">
        <f>SUMIFS(СВЦЭМ!$F$33:$F$776,СВЦЭМ!$A$33:$A$776,$A193,СВЦЭМ!$B$33:$B$776,J$180)+'СЕТ СН'!$F$12</f>
        <v>164.85484618999999</v>
      </c>
      <c r="K193" s="36">
        <f>SUMIFS(СВЦЭМ!$F$33:$F$776,СВЦЭМ!$A$33:$A$776,$A193,СВЦЭМ!$B$33:$B$776,K$180)+'СЕТ СН'!$F$12</f>
        <v>161.73358100999999</v>
      </c>
      <c r="L193" s="36">
        <f>SUMIFS(СВЦЭМ!$F$33:$F$776,СВЦЭМ!$A$33:$A$776,$A193,СВЦЭМ!$B$33:$B$776,L$180)+'СЕТ СН'!$F$12</f>
        <v>161.09330312</v>
      </c>
      <c r="M193" s="36">
        <f>SUMIFS(СВЦЭМ!$F$33:$F$776,СВЦЭМ!$A$33:$A$776,$A193,СВЦЭМ!$B$33:$B$776,M$180)+'СЕТ СН'!$F$12</f>
        <v>163.19751959000001</v>
      </c>
      <c r="N193" s="36">
        <f>SUMIFS(СВЦЭМ!$F$33:$F$776,СВЦЭМ!$A$33:$A$776,$A193,СВЦЭМ!$B$33:$B$776,N$180)+'СЕТ СН'!$F$12</f>
        <v>167.2926717</v>
      </c>
      <c r="O193" s="36">
        <f>SUMIFS(СВЦЭМ!$F$33:$F$776,СВЦЭМ!$A$33:$A$776,$A193,СВЦЭМ!$B$33:$B$776,O$180)+'СЕТ СН'!$F$12</f>
        <v>168.73820118</v>
      </c>
      <c r="P193" s="36">
        <f>SUMIFS(СВЦЭМ!$F$33:$F$776,СВЦЭМ!$A$33:$A$776,$A193,СВЦЭМ!$B$33:$B$776,P$180)+'СЕТ СН'!$F$12</f>
        <v>169.82258160000001</v>
      </c>
      <c r="Q193" s="36">
        <f>SUMIFS(СВЦЭМ!$F$33:$F$776,СВЦЭМ!$A$33:$A$776,$A193,СВЦЭМ!$B$33:$B$776,Q$180)+'СЕТ СН'!$F$12</f>
        <v>170.29039263000001</v>
      </c>
      <c r="R193" s="36">
        <f>SUMIFS(СВЦЭМ!$F$33:$F$776,СВЦЭМ!$A$33:$A$776,$A193,СВЦЭМ!$B$33:$B$776,R$180)+'СЕТ СН'!$F$12</f>
        <v>170.26670811</v>
      </c>
      <c r="S193" s="36">
        <f>SUMIFS(СВЦЭМ!$F$33:$F$776,СВЦЭМ!$A$33:$A$776,$A193,СВЦЭМ!$B$33:$B$776,S$180)+'СЕТ СН'!$F$12</f>
        <v>167.28586756000001</v>
      </c>
      <c r="T193" s="36">
        <f>SUMIFS(СВЦЭМ!$F$33:$F$776,СВЦЭМ!$A$33:$A$776,$A193,СВЦЭМ!$B$33:$B$776,T$180)+'СЕТ СН'!$F$12</f>
        <v>160.10852406000001</v>
      </c>
      <c r="U193" s="36">
        <f>SUMIFS(СВЦЭМ!$F$33:$F$776,СВЦЭМ!$A$33:$A$776,$A193,СВЦЭМ!$B$33:$B$776,U$180)+'СЕТ СН'!$F$12</f>
        <v>158.27017585999999</v>
      </c>
      <c r="V193" s="36">
        <f>SUMIFS(СВЦЭМ!$F$33:$F$776,СВЦЭМ!$A$33:$A$776,$A193,СВЦЭМ!$B$33:$B$776,V$180)+'СЕТ СН'!$F$12</f>
        <v>157.21206719</v>
      </c>
      <c r="W193" s="36">
        <f>SUMIFS(СВЦЭМ!$F$33:$F$776,СВЦЭМ!$A$33:$A$776,$A193,СВЦЭМ!$B$33:$B$776,W$180)+'СЕТ СН'!$F$12</f>
        <v>160.77980844000001</v>
      </c>
      <c r="X193" s="36">
        <f>SUMIFS(СВЦЭМ!$F$33:$F$776,СВЦЭМ!$A$33:$A$776,$A193,СВЦЭМ!$B$33:$B$776,X$180)+'СЕТ СН'!$F$12</f>
        <v>163.27724936000001</v>
      </c>
      <c r="Y193" s="36">
        <f>SUMIFS(СВЦЭМ!$F$33:$F$776,СВЦЭМ!$A$33:$A$776,$A193,СВЦЭМ!$B$33:$B$776,Y$180)+'СЕТ СН'!$F$12</f>
        <v>167.65790763999999</v>
      </c>
    </row>
    <row r="194" spans="1:25" ht="15.75" x14ac:dyDescent="0.2">
      <c r="A194" s="35">
        <f t="shared" si="5"/>
        <v>43875</v>
      </c>
      <c r="B194" s="36">
        <f>SUMIFS(СВЦЭМ!$F$33:$F$776,СВЦЭМ!$A$33:$A$776,$A194,СВЦЭМ!$B$33:$B$776,B$180)+'СЕТ СН'!$F$12</f>
        <v>172.89748248000001</v>
      </c>
      <c r="C194" s="36">
        <f>SUMIFS(СВЦЭМ!$F$33:$F$776,СВЦЭМ!$A$33:$A$776,$A194,СВЦЭМ!$B$33:$B$776,C$180)+'СЕТ СН'!$F$12</f>
        <v>176.53137996999999</v>
      </c>
      <c r="D194" s="36">
        <f>SUMIFS(СВЦЭМ!$F$33:$F$776,СВЦЭМ!$A$33:$A$776,$A194,СВЦЭМ!$B$33:$B$776,D$180)+'СЕТ СН'!$F$12</f>
        <v>179.82640817999999</v>
      </c>
      <c r="E194" s="36">
        <f>SUMIFS(СВЦЭМ!$F$33:$F$776,СВЦЭМ!$A$33:$A$776,$A194,СВЦЭМ!$B$33:$B$776,E$180)+'СЕТ СН'!$F$12</f>
        <v>179.52023868000001</v>
      </c>
      <c r="F194" s="36">
        <f>SUMIFS(СВЦЭМ!$F$33:$F$776,СВЦЭМ!$A$33:$A$776,$A194,СВЦЭМ!$B$33:$B$776,F$180)+'СЕТ СН'!$F$12</f>
        <v>178.5633205</v>
      </c>
      <c r="G194" s="36">
        <f>SUMIFS(СВЦЭМ!$F$33:$F$776,СВЦЭМ!$A$33:$A$776,$A194,СВЦЭМ!$B$33:$B$776,G$180)+'СЕТ СН'!$F$12</f>
        <v>176.52383778000001</v>
      </c>
      <c r="H194" s="36">
        <f>SUMIFS(СВЦЭМ!$F$33:$F$776,СВЦЭМ!$A$33:$A$776,$A194,СВЦЭМ!$B$33:$B$776,H$180)+'СЕТ СН'!$F$12</f>
        <v>170.49508663</v>
      </c>
      <c r="I194" s="36">
        <f>SUMIFS(СВЦЭМ!$F$33:$F$776,СВЦЭМ!$A$33:$A$776,$A194,СВЦЭМ!$B$33:$B$776,I$180)+'СЕТ СН'!$F$12</f>
        <v>166.13705664</v>
      </c>
      <c r="J194" s="36">
        <f>SUMIFS(СВЦЭМ!$F$33:$F$776,СВЦЭМ!$A$33:$A$776,$A194,СВЦЭМ!$B$33:$B$776,J$180)+'СЕТ СН'!$F$12</f>
        <v>163.21137544000001</v>
      </c>
      <c r="K194" s="36">
        <f>SUMIFS(СВЦЭМ!$F$33:$F$776,СВЦЭМ!$A$33:$A$776,$A194,СВЦЭМ!$B$33:$B$776,K$180)+'СЕТ СН'!$F$12</f>
        <v>159.61254785</v>
      </c>
      <c r="L194" s="36">
        <f>SUMIFS(СВЦЭМ!$F$33:$F$776,СВЦЭМ!$A$33:$A$776,$A194,СВЦЭМ!$B$33:$B$776,L$180)+'СЕТ СН'!$F$12</f>
        <v>159.22480544999999</v>
      </c>
      <c r="M194" s="36">
        <f>SUMIFS(СВЦЭМ!$F$33:$F$776,СВЦЭМ!$A$33:$A$776,$A194,СВЦЭМ!$B$33:$B$776,M$180)+'СЕТ СН'!$F$12</f>
        <v>159.22066727999999</v>
      </c>
      <c r="N194" s="36">
        <f>SUMIFS(СВЦЭМ!$F$33:$F$776,СВЦЭМ!$A$33:$A$776,$A194,СВЦЭМ!$B$33:$B$776,N$180)+'СЕТ СН'!$F$12</f>
        <v>163.54049684</v>
      </c>
      <c r="O194" s="36">
        <f>SUMIFS(СВЦЭМ!$F$33:$F$776,СВЦЭМ!$A$33:$A$776,$A194,СВЦЭМ!$B$33:$B$776,O$180)+'СЕТ СН'!$F$12</f>
        <v>165.53156951</v>
      </c>
      <c r="P194" s="36">
        <f>SUMIFS(СВЦЭМ!$F$33:$F$776,СВЦЭМ!$A$33:$A$776,$A194,СВЦЭМ!$B$33:$B$776,P$180)+'СЕТ СН'!$F$12</f>
        <v>167.37795786000001</v>
      </c>
      <c r="Q194" s="36">
        <f>SUMIFS(СВЦЭМ!$F$33:$F$776,СВЦЭМ!$A$33:$A$776,$A194,СВЦЭМ!$B$33:$B$776,Q$180)+'СЕТ СН'!$F$12</f>
        <v>168.33020263</v>
      </c>
      <c r="R194" s="36">
        <f>SUMIFS(СВЦЭМ!$F$33:$F$776,СВЦЭМ!$A$33:$A$776,$A194,СВЦЭМ!$B$33:$B$776,R$180)+'СЕТ СН'!$F$12</f>
        <v>167.09656448999999</v>
      </c>
      <c r="S194" s="36">
        <f>SUMIFS(СВЦЭМ!$F$33:$F$776,СВЦЭМ!$A$33:$A$776,$A194,СВЦЭМ!$B$33:$B$776,S$180)+'СЕТ СН'!$F$12</f>
        <v>163.55473455000001</v>
      </c>
      <c r="T194" s="36">
        <f>SUMIFS(СВЦЭМ!$F$33:$F$776,СВЦЭМ!$A$33:$A$776,$A194,СВЦЭМ!$B$33:$B$776,T$180)+'СЕТ СН'!$F$12</f>
        <v>160.09605909000001</v>
      </c>
      <c r="U194" s="36">
        <f>SUMIFS(СВЦЭМ!$F$33:$F$776,СВЦЭМ!$A$33:$A$776,$A194,СВЦЭМ!$B$33:$B$776,U$180)+'СЕТ СН'!$F$12</f>
        <v>159.22961597</v>
      </c>
      <c r="V194" s="36">
        <f>SUMIFS(СВЦЭМ!$F$33:$F$776,СВЦЭМ!$A$33:$A$776,$A194,СВЦЭМ!$B$33:$B$776,V$180)+'СЕТ СН'!$F$12</f>
        <v>159.85654896</v>
      </c>
      <c r="W194" s="36">
        <f>SUMIFS(СВЦЭМ!$F$33:$F$776,СВЦЭМ!$A$33:$A$776,$A194,СВЦЭМ!$B$33:$B$776,W$180)+'СЕТ СН'!$F$12</f>
        <v>163.49962825</v>
      </c>
      <c r="X194" s="36">
        <f>SUMIFS(СВЦЭМ!$F$33:$F$776,СВЦЭМ!$A$33:$A$776,$A194,СВЦЭМ!$B$33:$B$776,X$180)+'СЕТ СН'!$F$12</f>
        <v>166.84885505</v>
      </c>
      <c r="Y194" s="36">
        <f>SUMIFS(СВЦЭМ!$F$33:$F$776,СВЦЭМ!$A$33:$A$776,$A194,СВЦЭМ!$B$33:$B$776,Y$180)+'СЕТ СН'!$F$12</f>
        <v>167.70260114000001</v>
      </c>
    </row>
    <row r="195" spans="1:25" ht="15.75" x14ac:dyDescent="0.2">
      <c r="A195" s="35">
        <f t="shared" si="5"/>
        <v>43876</v>
      </c>
      <c r="B195" s="36">
        <f>SUMIFS(СВЦЭМ!$F$33:$F$776,СВЦЭМ!$A$33:$A$776,$A195,СВЦЭМ!$B$33:$B$776,B$180)+'СЕТ СН'!$F$12</f>
        <v>149.62895545999999</v>
      </c>
      <c r="C195" s="36">
        <f>SUMIFS(СВЦЭМ!$F$33:$F$776,СВЦЭМ!$A$33:$A$776,$A195,СВЦЭМ!$B$33:$B$776,C$180)+'СЕТ СН'!$F$12</f>
        <v>152.92775741</v>
      </c>
      <c r="D195" s="36">
        <f>SUMIFS(СВЦЭМ!$F$33:$F$776,СВЦЭМ!$A$33:$A$776,$A195,СВЦЭМ!$B$33:$B$776,D$180)+'СЕТ СН'!$F$12</f>
        <v>157.80802281000001</v>
      </c>
      <c r="E195" s="36">
        <f>SUMIFS(СВЦЭМ!$F$33:$F$776,СВЦЭМ!$A$33:$A$776,$A195,СВЦЭМ!$B$33:$B$776,E$180)+'СЕТ СН'!$F$12</f>
        <v>160.75507397999999</v>
      </c>
      <c r="F195" s="36">
        <f>SUMIFS(СВЦЭМ!$F$33:$F$776,СВЦЭМ!$A$33:$A$776,$A195,СВЦЭМ!$B$33:$B$776,F$180)+'СЕТ СН'!$F$12</f>
        <v>160.64868243000001</v>
      </c>
      <c r="G195" s="36">
        <f>SUMIFS(СВЦЭМ!$F$33:$F$776,СВЦЭМ!$A$33:$A$776,$A195,СВЦЭМ!$B$33:$B$776,G$180)+'СЕТ СН'!$F$12</f>
        <v>158.04410100000001</v>
      </c>
      <c r="H195" s="36">
        <f>SUMIFS(СВЦЭМ!$F$33:$F$776,СВЦЭМ!$A$33:$A$776,$A195,СВЦЭМ!$B$33:$B$776,H$180)+'СЕТ СН'!$F$12</f>
        <v>156.85888310000001</v>
      </c>
      <c r="I195" s="36">
        <f>SUMIFS(СВЦЭМ!$F$33:$F$776,СВЦЭМ!$A$33:$A$776,$A195,СВЦЭМ!$B$33:$B$776,I$180)+'СЕТ СН'!$F$12</f>
        <v>157.18366026999999</v>
      </c>
      <c r="J195" s="36">
        <f>SUMIFS(СВЦЭМ!$F$33:$F$776,СВЦЭМ!$A$33:$A$776,$A195,СВЦЭМ!$B$33:$B$776,J$180)+'СЕТ СН'!$F$12</f>
        <v>161.07483188</v>
      </c>
      <c r="K195" s="36">
        <f>SUMIFS(СВЦЭМ!$F$33:$F$776,СВЦЭМ!$A$33:$A$776,$A195,СВЦЭМ!$B$33:$B$776,K$180)+'СЕТ СН'!$F$12</f>
        <v>163.08219746</v>
      </c>
      <c r="L195" s="36">
        <f>SUMIFS(СВЦЭМ!$F$33:$F$776,СВЦЭМ!$A$33:$A$776,$A195,СВЦЭМ!$B$33:$B$776,L$180)+'СЕТ СН'!$F$12</f>
        <v>164.36818356000001</v>
      </c>
      <c r="M195" s="36">
        <f>SUMIFS(СВЦЭМ!$F$33:$F$776,СВЦЭМ!$A$33:$A$776,$A195,СВЦЭМ!$B$33:$B$776,M$180)+'СЕТ СН'!$F$12</f>
        <v>161.79078472</v>
      </c>
      <c r="N195" s="36">
        <f>SUMIFS(СВЦЭМ!$F$33:$F$776,СВЦЭМ!$A$33:$A$776,$A195,СВЦЭМ!$B$33:$B$776,N$180)+'СЕТ СН'!$F$12</f>
        <v>161.04092159000001</v>
      </c>
      <c r="O195" s="36">
        <f>SUMIFS(СВЦЭМ!$F$33:$F$776,СВЦЭМ!$A$33:$A$776,$A195,СВЦЭМ!$B$33:$B$776,O$180)+'СЕТ СН'!$F$12</f>
        <v>161.00555971</v>
      </c>
      <c r="P195" s="36">
        <f>SUMIFS(СВЦЭМ!$F$33:$F$776,СВЦЭМ!$A$33:$A$776,$A195,СВЦЭМ!$B$33:$B$776,P$180)+'СЕТ СН'!$F$12</f>
        <v>158.67850752999999</v>
      </c>
      <c r="Q195" s="36">
        <f>SUMIFS(СВЦЭМ!$F$33:$F$776,СВЦЭМ!$A$33:$A$776,$A195,СВЦЭМ!$B$33:$B$776,Q$180)+'СЕТ СН'!$F$12</f>
        <v>156.11856055000001</v>
      </c>
      <c r="R195" s="36">
        <f>SUMIFS(СВЦЭМ!$F$33:$F$776,СВЦЭМ!$A$33:$A$776,$A195,СВЦЭМ!$B$33:$B$776,R$180)+'СЕТ СН'!$F$12</f>
        <v>157.408627</v>
      </c>
      <c r="S195" s="36">
        <f>SUMIFS(СВЦЭМ!$F$33:$F$776,СВЦЭМ!$A$33:$A$776,$A195,СВЦЭМ!$B$33:$B$776,S$180)+'СЕТ СН'!$F$12</f>
        <v>158.59074673000001</v>
      </c>
      <c r="T195" s="36">
        <f>SUMIFS(СВЦЭМ!$F$33:$F$776,СВЦЭМ!$A$33:$A$776,$A195,СВЦЭМ!$B$33:$B$776,T$180)+'СЕТ СН'!$F$12</f>
        <v>161.61069241000001</v>
      </c>
      <c r="U195" s="36">
        <f>SUMIFS(СВЦЭМ!$F$33:$F$776,СВЦЭМ!$A$33:$A$776,$A195,СВЦЭМ!$B$33:$B$776,U$180)+'СЕТ СН'!$F$12</f>
        <v>162.42641143</v>
      </c>
      <c r="V195" s="36">
        <f>SUMIFS(СВЦЭМ!$F$33:$F$776,СВЦЭМ!$A$33:$A$776,$A195,СВЦЭМ!$B$33:$B$776,V$180)+'СЕТ СН'!$F$12</f>
        <v>159.23109783000001</v>
      </c>
      <c r="W195" s="36">
        <f>SUMIFS(СВЦЭМ!$F$33:$F$776,СВЦЭМ!$A$33:$A$776,$A195,СВЦЭМ!$B$33:$B$776,W$180)+'СЕТ СН'!$F$12</f>
        <v>158.83572140999999</v>
      </c>
      <c r="X195" s="36">
        <f>SUMIFS(СВЦЭМ!$F$33:$F$776,СВЦЭМ!$A$33:$A$776,$A195,СВЦЭМ!$B$33:$B$776,X$180)+'СЕТ СН'!$F$12</f>
        <v>157.60278525000001</v>
      </c>
      <c r="Y195" s="36">
        <f>SUMIFS(СВЦЭМ!$F$33:$F$776,СВЦЭМ!$A$33:$A$776,$A195,СВЦЭМ!$B$33:$B$776,Y$180)+'СЕТ СН'!$F$12</f>
        <v>152.00993987000001</v>
      </c>
    </row>
    <row r="196" spans="1:25" ht="15.75" x14ac:dyDescent="0.2">
      <c r="A196" s="35">
        <f t="shared" si="5"/>
        <v>43877</v>
      </c>
      <c r="B196" s="36">
        <f>SUMIFS(СВЦЭМ!$F$33:$F$776,СВЦЭМ!$A$33:$A$776,$A196,СВЦЭМ!$B$33:$B$776,B$180)+'СЕТ СН'!$F$12</f>
        <v>171.59685034</v>
      </c>
      <c r="C196" s="36">
        <f>SUMIFS(СВЦЭМ!$F$33:$F$776,СВЦЭМ!$A$33:$A$776,$A196,СВЦЭМ!$B$33:$B$776,C$180)+'СЕТ СН'!$F$12</f>
        <v>177.74673426000001</v>
      </c>
      <c r="D196" s="36">
        <f>SUMIFS(СВЦЭМ!$F$33:$F$776,СВЦЭМ!$A$33:$A$776,$A196,СВЦЭМ!$B$33:$B$776,D$180)+'СЕТ СН'!$F$12</f>
        <v>179.97407662000001</v>
      </c>
      <c r="E196" s="36">
        <f>SUMIFS(СВЦЭМ!$F$33:$F$776,СВЦЭМ!$A$33:$A$776,$A196,СВЦЭМ!$B$33:$B$776,E$180)+'СЕТ СН'!$F$12</f>
        <v>181.74254008</v>
      </c>
      <c r="F196" s="36">
        <f>SUMIFS(СВЦЭМ!$F$33:$F$776,СВЦЭМ!$A$33:$A$776,$A196,СВЦЭМ!$B$33:$B$776,F$180)+'СЕТ СН'!$F$12</f>
        <v>181.91421521999999</v>
      </c>
      <c r="G196" s="36">
        <f>SUMIFS(СВЦЭМ!$F$33:$F$776,СВЦЭМ!$A$33:$A$776,$A196,СВЦЭМ!$B$33:$B$776,G$180)+'СЕТ СН'!$F$12</f>
        <v>179.80991902</v>
      </c>
      <c r="H196" s="36">
        <f>SUMIFS(СВЦЭМ!$F$33:$F$776,СВЦЭМ!$A$33:$A$776,$A196,СВЦЭМ!$B$33:$B$776,H$180)+'СЕТ СН'!$F$12</f>
        <v>174.59358903</v>
      </c>
      <c r="I196" s="36">
        <f>SUMIFS(СВЦЭМ!$F$33:$F$776,СВЦЭМ!$A$33:$A$776,$A196,СВЦЭМ!$B$33:$B$776,I$180)+'СЕТ СН'!$F$12</f>
        <v>169.03489033</v>
      </c>
      <c r="J196" s="36">
        <f>SUMIFS(СВЦЭМ!$F$33:$F$776,СВЦЭМ!$A$33:$A$776,$A196,СВЦЭМ!$B$33:$B$776,J$180)+'СЕТ СН'!$F$12</f>
        <v>162.53809226999999</v>
      </c>
      <c r="K196" s="36">
        <f>SUMIFS(СВЦЭМ!$F$33:$F$776,СВЦЭМ!$A$33:$A$776,$A196,СВЦЭМ!$B$33:$B$776,K$180)+'СЕТ СН'!$F$12</f>
        <v>158.19878012000001</v>
      </c>
      <c r="L196" s="36">
        <f>SUMIFS(СВЦЭМ!$F$33:$F$776,СВЦЭМ!$A$33:$A$776,$A196,СВЦЭМ!$B$33:$B$776,L$180)+'СЕТ СН'!$F$12</f>
        <v>156.06062449999999</v>
      </c>
      <c r="M196" s="36">
        <f>SUMIFS(СВЦЭМ!$F$33:$F$776,СВЦЭМ!$A$33:$A$776,$A196,СВЦЭМ!$B$33:$B$776,M$180)+'СЕТ СН'!$F$12</f>
        <v>157.83487757</v>
      </c>
      <c r="N196" s="36">
        <f>SUMIFS(СВЦЭМ!$F$33:$F$776,СВЦЭМ!$A$33:$A$776,$A196,СВЦЭМ!$B$33:$B$776,N$180)+'СЕТ СН'!$F$12</f>
        <v>160.36079333999999</v>
      </c>
      <c r="O196" s="36">
        <f>SUMIFS(СВЦЭМ!$F$33:$F$776,СВЦЭМ!$A$33:$A$776,$A196,СВЦЭМ!$B$33:$B$776,O$180)+'СЕТ СН'!$F$12</f>
        <v>162.6906257</v>
      </c>
      <c r="P196" s="36">
        <f>SUMIFS(СВЦЭМ!$F$33:$F$776,СВЦЭМ!$A$33:$A$776,$A196,СВЦЭМ!$B$33:$B$776,P$180)+'СЕТ СН'!$F$12</f>
        <v>165.59860383</v>
      </c>
      <c r="Q196" s="36">
        <f>SUMIFS(СВЦЭМ!$F$33:$F$776,СВЦЭМ!$A$33:$A$776,$A196,СВЦЭМ!$B$33:$B$776,Q$180)+'СЕТ СН'!$F$12</f>
        <v>167.06602806999999</v>
      </c>
      <c r="R196" s="36">
        <f>SUMIFS(СВЦЭМ!$F$33:$F$776,СВЦЭМ!$A$33:$A$776,$A196,СВЦЭМ!$B$33:$B$776,R$180)+'СЕТ СН'!$F$12</f>
        <v>165.65524427</v>
      </c>
      <c r="S196" s="36">
        <f>SUMIFS(СВЦЭМ!$F$33:$F$776,СВЦЭМ!$A$33:$A$776,$A196,СВЦЭМ!$B$33:$B$776,S$180)+'СЕТ СН'!$F$12</f>
        <v>163.7506793</v>
      </c>
      <c r="T196" s="36">
        <f>SUMIFS(СВЦЭМ!$F$33:$F$776,СВЦЭМ!$A$33:$A$776,$A196,СВЦЭМ!$B$33:$B$776,T$180)+'СЕТ СН'!$F$12</f>
        <v>157.97079454999999</v>
      </c>
      <c r="U196" s="36">
        <f>SUMIFS(СВЦЭМ!$F$33:$F$776,СВЦЭМ!$A$33:$A$776,$A196,СВЦЭМ!$B$33:$B$776,U$180)+'СЕТ СН'!$F$12</f>
        <v>158.27594531</v>
      </c>
      <c r="V196" s="36">
        <f>SUMIFS(СВЦЭМ!$F$33:$F$776,СВЦЭМ!$A$33:$A$776,$A196,СВЦЭМ!$B$33:$B$776,V$180)+'СЕТ СН'!$F$12</f>
        <v>159.33124153</v>
      </c>
      <c r="W196" s="36">
        <f>SUMIFS(СВЦЭМ!$F$33:$F$776,СВЦЭМ!$A$33:$A$776,$A196,СВЦЭМ!$B$33:$B$776,W$180)+'СЕТ СН'!$F$12</f>
        <v>163.0117755</v>
      </c>
      <c r="X196" s="36">
        <f>SUMIFS(СВЦЭМ!$F$33:$F$776,СВЦЭМ!$A$33:$A$776,$A196,СВЦЭМ!$B$33:$B$776,X$180)+'СЕТ СН'!$F$12</f>
        <v>160.64987798999999</v>
      </c>
      <c r="Y196" s="36">
        <f>SUMIFS(СВЦЭМ!$F$33:$F$776,СВЦЭМ!$A$33:$A$776,$A196,СВЦЭМ!$B$33:$B$776,Y$180)+'СЕТ СН'!$F$12</f>
        <v>165.23013748</v>
      </c>
    </row>
    <row r="197" spans="1:25" ht="15.75" x14ac:dyDescent="0.2">
      <c r="A197" s="35">
        <f t="shared" si="5"/>
        <v>43878</v>
      </c>
      <c r="B197" s="36">
        <f>SUMIFS(СВЦЭМ!$F$33:$F$776,СВЦЭМ!$A$33:$A$776,$A197,СВЦЭМ!$B$33:$B$776,B$180)+'СЕТ СН'!$F$12</f>
        <v>170.39143283999999</v>
      </c>
      <c r="C197" s="36">
        <f>SUMIFS(СВЦЭМ!$F$33:$F$776,СВЦЭМ!$A$33:$A$776,$A197,СВЦЭМ!$B$33:$B$776,C$180)+'СЕТ СН'!$F$12</f>
        <v>173.22034058</v>
      </c>
      <c r="D197" s="36">
        <f>SUMIFS(СВЦЭМ!$F$33:$F$776,СВЦЭМ!$A$33:$A$776,$A197,СВЦЭМ!$B$33:$B$776,D$180)+'СЕТ СН'!$F$12</f>
        <v>175.95107557</v>
      </c>
      <c r="E197" s="36">
        <f>SUMIFS(СВЦЭМ!$F$33:$F$776,СВЦЭМ!$A$33:$A$776,$A197,СВЦЭМ!$B$33:$B$776,E$180)+'СЕТ СН'!$F$12</f>
        <v>177.37682156</v>
      </c>
      <c r="F197" s="36">
        <f>SUMIFS(СВЦЭМ!$F$33:$F$776,СВЦЭМ!$A$33:$A$776,$A197,СВЦЭМ!$B$33:$B$776,F$180)+'СЕТ СН'!$F$12</f>
        <v>176.96223810000001</v>
      </c>
      <c r="G197" s="36">
        <f>SUMIFS(СВЦЭМ!$F$33:$F$776,СВЦЭМ!$A$33:$A$776,$A197,СВЦЭМ!$B$33:$B$776,G$180)+'СЕТ СН'!$F$12</f>
        <v>173.75639308999999</v>
      </c>
      <c r="H197" s="36">
        <f>SUMIFS(СВЦЭМ!$F$33:$F$776,СВЦЭМ!$A$33:$A$776,$A197,СВЦЭМ!$B$33:$B$776,H$180)+'СЕТ СН'!$F$12</f>
        <v>166.76833604000001</v>
      </c>
      <c r="I197" s="36">
        <f>SUMIFS(СВЦЭМ!$F$33:$F$776,СВЦЭМ!$A$33:$A$776,$A197,СВЦЭМ!$B$33:$B$776,I$180)+'СЕТ СН'!$F$12</f>
        <v>161.16500762999999</v>
      </c>
      <c r="J197" s="36">
        <f>SUMIFS(СВЦЭМ!$F$33:$F$776,СВЦЭМ!$A$33:$A$776,$A197,СВЦЭМ!$B$33:$B$776,J$180)+'СЕТ СН'!$F$12</f>
        <v>166.14531349000001</v>
      </c>
      <c r="K197" s="36">
        <f>SUMIFS(СВЦЭМ!$F$33:$F$776,СВЦЭМ!$A$33:$A$776,$A197,СВЦЭМ!$B$33:$B$776,K$180)+'СЕТ СН'!$F$12</f>
        <v>160.64063447999999</v>
      </c>
      <c r="L197" s="36">
        <f>SUMIFS(СВЦЭМ!$F$33:$F$776,СВЦЭМ!$A$33:$A$776,$A197,СВЦЭМ!$B$33:$B$776,L$180)+'СЕТ СН'!$F$12</f>
        <v>159.31323301</v>
      </c>
      <c r="M197" s="36">
        <f>SUMIFS(СВЦЭМ!$F$33:$F$776,СВЦЭМ!$A$33:$A$776,$A197,СВЦЭМ!$B$33:$B$776,M$180)+'СЕТ СН'!$F$12</f>
        <v>161.61649045999999</v>
      </c>
      <c r="N197" s="36">
        <f>SUMIFS(СВЦЭМ!$F$33:$F$776,СВЦЭМ!$A$33:$A$776,$A197,СВЦЭМ!$B$33:$B$776,N$180)+'СЕТ СН'!$F$12</f>
        <v>164.68833871999999</v>
      </c>
      <c r="O197" s="36">
        <f>SUMIFS(СВЦЭМ!$F$33:$F$776,СВЦЭМ!$A$33:$A$776,$A197,СВЦЭМ!$B$33:$B$776,O$180)+'СЕТ СН'!$F$12</f>
        <v>166.39969522999999</v>
      </c>
      <c r="P197" s="36">
        <f>SUMIFS(СВЦЭМ!$F$33:$F$776,СВЦЭМ!$A$33:$A$776,$A197,СВЦЭМ!$B$33:$B$776,P$180)+'СЕТ СН'!$F$12</f>
        <v>170.14130463999999</v>
      </c>
      <c r="Q197" s="36">
        <f>SUMIFS(СВЦЭМ!$F$33:$F$776,СВЦЭМ!$A$33:$A$776,$A197,СВЦЭМ!$B$33:$B$776,Q$180)+'СЕТ СН'!$F$12</f>
        <v>173.92182353999999</v>
      </c>
      <c r="R197" s="36">
        <f>SUMIFS(СВЦЭМ!$F$33:$F$776,СВЦЭМ!$A$33:$A$776,$A197,СВЦЭМ!$B$33:$B$776,R$180)+'СЕТ СН'!$F$12</f>
        <v>173.49310864</v>
      </c>
      <c r="S197" s="36">
        <f>SUMIFS(СВЦЭМ!$F$33:$F$776,СВЦЭМ!$A$33:$A$776,$A197,СВЦЭМ!$B$33:$B$776,S$180)+'СЕТ СН'!$F$12</f>
        <v>169.92972288000001</v>
      </c>
      <c r="T197" s="36">
        <f>SUMIFS(СВЦЭМ!$F$33:$F$776,СВЦЭМ!$A$33:$A$776,$A197,СВЦЭМ!$B$33:$B$776,T$180)+'СЕТ СН'!$F$12</f>
        <v>162.25167802999999</v>
      </c>
      <c r="U197" s="36">
        <f>SUMIFS(СВЦЭМ!$F$33:$F$776,СВЦЭМ!$A$33:$A$776,$A197,СВЦЭМ!$B$33:$B$776,U$180)+'СЕТ СН'!$F$12</f>
        <v>159.76399441999999</v>
      </c>
      <c r="V197" s="36">
        <f>SUMIFS(СВЦЭМ!$F$33:$F$776,СВЦЭМ!$A$33:$A$776,$A197,СВЦЭМ!$B$33:$B$776,V$180)+'СЕТ СН'!$F$12</f>
        <v>160.61055392</v>
      </c>
      <c r="W197" s="36">
        <f>SUMIFS(СВЦЭМ!$F$33:$F$776,СВЦЭМ!$A$33:$A$776,$A197,СВЦЭМ!$B$33:$B$776,W$180)+'СЕТ СН'!$F$12</f>
        <v>165.14395995000001</v>
      </c>
      <c r="X197" s="36">
        <f>SUMIFS(СВЦЭМ!$F$33:$F$776,СВЦЭМ!$A$33:$A$776,$A197,СВЦЭМ!$B$33:$B$776,X$180)+'СЕТ СН'!$F$12</f>
        <v>167.33116469000001</v>
      </c>
      <c r="Y197" s="36">
        <f>SUMIFS(СВЦЭМ!$F$33:$F$776,СВЦЭМ!$A$33:$A$776,$A197,СВЦЭМ!$B$33:$B$776,Y$180)+'СЕТ СН'!$F$12</f>
        <v>174.63046442000001</v>
      </c>
    </row>
    <row r="198" spans="1:25" ht="15.75" x14ac:dyDescent="0.2">
      <c r="A198" s="35">
        <f t="shared" si="5"/>
        <v>43879</v>
      </c>
      <c r="B198" s="36">
        <f>SUMIFS(СВЦЭМ!$F$33:$F$776,СВЦЭМ!$A$33:$A$776,$A198,СВЦЭМ!$B$33:$B$776,B$180)+'СЕТ СН'!$F$12</f>
        <v>165.85473293000001</v>
      </c>
      <c r="C198" s="36">
        <f>SUMIFS(СВЦЭМ!$F$33:$F$776,СВЦЭМ!$A$33:$A$776,$A198,СВЦЭМ!$B$33:$B$776,C$180)+'СЕТ СН'!$F$12</f>
        <v>172.23875544000001</v>
      </c>
      <c r="D198" s="36">
        <f>SUMIFS(СВЦЭМ!$F$33:$F$776,СВЦЭМ!$A$33:$A$776,$A198,СВЦЭМ!$B$33:$B$776,D$180)+'СЕТ СН'!$F$12</f>
        <v>173.90239765000001</v>
      </c>
      <c r="E198" s="36">
        <f>SUMIFS(СВЦЭМ!$F$33:$F$776,СВЦЭМ!$A$33:$A$776,$A198,СВЦЭМ!$B$33:$B$776,E$180)+'СЕТ СН'!$F$12</f>
        <v>175.38103982000001</v>
      </c>
      <c r="F198" s="36">
        <f>SUMIFS(СВЦЭМ!$F$33:$F$776,СВЦЭМ!$A$33:$A$776,$A198,СВЦЭМ!$B$33:$B$776,F$180)+'СЕТ СН'!$F$12</f>
        <v>173.70812063</v>
      </c>
      <c r="G198" s="36">
        <f>SUMIFS(СВЦЭМ!$F$33:$F$776,СВЦЭМ!$A$33:$A$776,$A198,СВЦЭМ!$B$33:$B$776,G$180)+'СЕТ СН'!$F$12</f>
        <v>170.99868555</v>
      </c>
      <c r="H198" s="36">
        <f>SUMIFS(СВЦЭМ!$F$33:$F$776,СВЦЭМ!$A$33:$A$776,$A198,СВЦЭМ!$B$33:$B$776,H$180)+'СЕТ СН'!$F$12</f>
        <v>165.12887667000001</v>
      </c>
      <c r="I198" s="36">
        <f>SUMIFS(СВЦЭМ!$F$33:$F$776,СВЦЭМ!$A$33:$A$776,$A198,СВЦЭМ!$B$33:$B$776,I$180)+'СЕТ СН'!$F$12</f>
        <v>159.20076234000001</v>
      </c>
      <c r="J198" s="36">
        <f>SUMIFS(СВЦЭМ!$F$33:$F$776,СВЦЭМ!$A$33:$A$776,$A198,СВЦЭМ!$B$33:$B$776,J$180)+'СЕТ СН'!$F$12</f>
        <v>158.17328397</v>
      </c>
      <c r="K198" s="36">
        <f>SUMIFS(СВЦЭМ!$F$33:$F$776,СВЦЭМ!$A$33:$A$776,$A198,СВЦЭМ!$B$33:$B$776,K$180)+'СЕТ СН'!$F$12</f>
        <v>158.35068665</v>
      </c>
      <c r="L198" s="36">
        <f>SUMIFS(СВЦЭМ!$F$33:$F$776,СВЦЭМ!$A$33:$A$776,$A198,СВЦЭМ!$B$33:$B$776,L$180)+'СЕТ СН'!$F$12</f>
        <v>158.39560695</v>
      </c>
      <c r="M198" s="36">
        <f>SUMIFS(СВЦЭМ!$F$33:$F$776,СВЦЭМ!$A$33:$A$776,$A198,СВЦЭМ!$B$33:$B$776,M$180)+'СЕТ СН'!$F$12</f>
        <v>161.59916240000001</v>
      </c>
      <c r="N198" s="36">
        <f>SUMIFS(СВЦЭМ!$F$33:$F$776,СВЦЭМ!$A$33:$A$776,$A198,СВЦЭМ!$B$33:$B$776,N$180)+'СЕТ СН'!$F$12</f>
        <v>168.01500385</v>
      </c>
      <c r="O198" s="36">
        <f>SUMIFS(СВЦЭМ!$F$33:$F$776,СВЦЭМ!$A$33:$A$776,$A198,СВЦЭМ!$B$33:$B$776,O$180)+'СЕТ СН'!$F$12</f>
        <v>176.03631677999999</v>
      </c>
      <c r="P198" s="36">
        <f>SUMIFS(СВЦЭМ!$F$33:$F$776,СВЦЭМ!$A$33:$A$776,$A198,СВЦЭМ!$B$33:$B$776,P$180)+'СЕТ СН'!$F$12</f>
        <v>179.33058874</v>
      </c>
      <c r="Q198" s="36">
        <f>SUMIFS(СВЦЭМ!$F$33:$F$776,СВЦЭМ!$A$33:$A$776,$A198,СВЦЭМ!$B$33:$B$776,Q$180)+'СЕТ СН'!$F$12</f>
        <v>181.18721651999999</v>
      </c>
      <c r="R198" s="36">
        <f>SUMIFS(СВЦЭМ!$F$33:$F$776,СВЦЭМ!$A$33:$A$776,$A198,СВЦЭМ!$B$33:$B$776,R$180)+'СЕТ СН'!$F$12</f>
        <v>180.20297113999999</v>
      </c>
      <c r="S198" s="36">
        <f>SUMIFS(СВЦЭМ!$F$33:$F$776,СВЦЭМ!$A$33:$A$776,$A198,СВЦЭМ!$B$33:$B$776,S$180)+'СЕТ СН'!$F$12</f>
        <v>176.92708536999999</v>
      </c>
      <c r="T198" s="36">
        <f>SUMIFS(СВЦЭМ!$F$33:$F$776,СВЦЭМ!$A$33:$A$776,$A198,СВЦЭМ!$B$33:$B$776,T$180)+'СЕТ СН'!$F$12</f>
        <v>169.69514434000001</v>
      </c>
      <c r="U198" s="36">
        <f>SUMIFS(СВЦЭМ!$F$33:$F$776,СВЦЭМ!$A$33:$A$776,$A198,СВЦЭМ!$B$33:$B$776,U$180)+'СЕТ СН'!$F$12</f>
        <v>167.14560453999999</v>
      </c>
      <c r="V198" s="36">
        <f>SUMIFS(СВЦЭМ!$F$33:$F$776,СВЦЭМ!$A$33:$A$776,$A198,СВЦЭМ!$B$33:$B$776,V$180)+'СЕТ СН'!$F$12</f>
        <v>165.29497032</v>
      </c>
      <c r="W198" s="36">
        <f>SUMIFS(СВЦЭМ!$F$33:$F$776,СВЦЭМ!$A$33:$A$776,$A198,СВЦЭМ!$B$33:$B$776,W$180)+'СЕТ СН'!$F$12</f>
        <v>167.69908315999999</v>
      </c>
      <c r="X198" s="36">
        <f>SUMIFS(СВЦЭМ!$F$33:$F$776,СВЦЭМ!$A$33:$A$776,$A198,СВЦЭМ!$B$33:$B$776,X$180)+'СЕТ СН'!$F$12</f>
        <v>167.34681087999999</v>
      </c>
      <c r="Y198" s="36">
        <f>SUMIFS(СВЦЭМ!$F$33:$F$776,СВЦЭМ!$A$33:$A$776,$A198,СВЦЭМ!$B$33:$B$776,Y$180)+'СЕТ СН'!$F$12</f>
        <v>172.65881239999999</v>
      </c>
    </row>
    <row r="199" spans="1:25" ht="15.75" x14ac:dyDescent="0.2">
      <c r="A199" s="35">
        <f t="shared" si="5"/>
        <v>43880</v>
      </c>
      <c r="B199" s="36">
        <f>SUMIFS(СВЦЭМ!$F$33:$F$776,СВЦЭМ!$A$33:$A$776,$A199,СВЦЭМ!$B$33:$B$776,B$180)+'СЕТ СН'!$F$12</f>
        <v>177.12888594</v>
      </c>
      <c r="C199" s="36">
        <f>SUMIFS(СВЦЭМ!$F$33:$F$776,СВЦЭМ!$A$33:$A$776,$A199,СВЦЭМ!$B$33:$B$776,C$180)+'СЕТ СН'!$F$12</f>
        <v>177.62488653</v>
      </c>
      <c r="D199" s="36">
        <f>SUMIFS(СВЦЭМ!$F$33:$F$776,СВЦЭМ!$A$33:$A$776,$A199,СВЦЭМ!$B$33:$B$776,D$180)+'СЕТ СН'!$F$12</f>
        <v>180.94130643</v>
      </c>
      <c r="E199" s="36">
        <f>SUMIFS(СВЦЭМ!$F$33:$F$776,СВЦЭМ!$A$33:$A$776,$A199,СВЦЭМ!$B$33:$B$776,E$180)+'СЕТ СН'!$F$12</f>
        <v>182.30412161000001</v>
      </c>
      <c r="F199" s="36">
        <f>SUMIFS(СВЦЭМ!$F$33:$F$776,СВЦЭМ!$A$33:$A$776,$A199,СВЦЭМ!$B$33:$B$776,F$180)+'СЕТ СН'!$F$12</f>
        <v>180.81540197999999</v>
      </c>
      <c r="G199" s="36">
        <f>SUMIFS(СВЦЭМ!$F$33:$F$776,СВЦЭМ!$A$33:$A$776,$A199,СВЦЭМ!$B$33:$B$776,G$180)+'СЕТ СН'!$F$12</f>
        <v>179.57005083999999</v>
      </c>
      <c r="H199" s="36">
        <f>SUMIFS(СВЦЭМ!$F$33:$F$776,СВЦЭМ!$A$33:$A$776,$A199,СВЦЭМ!$B$33:$B$776,H$180)+'СЕТ СН'!$F$12</f>
        <v>173.52659804000001</v>
      </c>
      <c r="I199" s="36">
        <f>SUMIFS(СВЦЭМ!$F$33:$F$776,СВЦЭМ!$A$33:$A$776,$A199,СВЦЭМ!$B$33:$B$776,I$180)+'СЕТ СН'!$F$12</f>
        <v>167.07260199999999</v>
      </c>
      <c r="J199" s="36">
        <f>SUMIFS(СВЦЭМ!$F$33:$F$776,СВЦЭМ!$A$33:$A$776,$A199,СВЦЭМ!$B$33:$B$776,J$180)+'СЕТ СН'!$F$12</f>
        <v>161.46016603000001</v>
      </c>
      <c r="K199" s="36">
        <f>SUMIFS(СВЦЭМ!$F$33:$F$776,СВЦЭМ!$A$33:$A$776,$A199,СВЦЭМ!$B$33:$B$776,K$180)+'СЕТ СН'!$F$12</f>
        <v>157.25592626</v>
      </c>
      <c r="L199" s="36">
        <f>SUMIFS(СВЦЭМ!$F$33:$F$776,СВЦЭМ!$A$33:$A$776,$A199,СВЦЭМ!$B$33:$B$776,L$180)+'СЕТ СН'!$F$12</f>
        <v>157.39836341</v>
      </c>
      <c r="M199" s="36">
        <f>SUMIFS(СВЦЭМ!$F$33:$F$776,СВЦЭМ!$A$33:$A$776,$A199,СВЦЭМ!$B$33:$B$776,M$180)+'СЕТ СН'!$F$12</f>
        <v>159.03231604000001</v>
      </c>
      <c r="N199" s="36">
        <f>SUMIFS(СВЦЭМ!$F$33:$F$776,СВЦЭМ!$A$33:$A$776,$A199,СВЦЭМ!$B$33:$B$776,N$180)+'СЕТ СН'!$F$12</f>
        <v>163.00095034</v>
      </c>
      <c r="O199" s="36">
        <f>SUMIFS(СВЦЭМ!$F$33:$F$776,СВЦЭМ!$A$33:$A$776,$A199,СВЦЭМ!$B$33:$B$776,O$180)+'СЕТ СН'!$F$12</f>
        <v>167.24377684999999</v>
      </c>
      <c r="P199" s="36">
        <f>SUMIFS(СВЦЭМ!$F$33:$F$776,СВЦЭМ!$A$33:$A$776,$A199,СВЦЭМ!$B$33:$B$776,P$180)+'СЕТ СН'!$F$12</f>
        <v>170.84960925999999</v>
      </c>
      <c r="Q199" s="36">
        <f>SUMIFS(СВЦЭМ!$F$33:$F$776,СВЦЭМ!$A$33:$A$776,$A199,СВЦЭМ!$B$33:$B$776,Q$180)+'СЕТ СН'!$F$12</f>
        <v>171.84094399</v>
      </c>
      <c r="R199" s="36">
        <f>SUMIFS(СВЦЭМ!$F$33:$F$776,СВЦЭМ!$A$33:$A$776,$A199,СВЦЭМ!$B$33:$B$776,R$180)+'СЕТ СН'!$F$12</f>
        <v>170.56953229999999</v>
      </c>
      <c r="S199" s="36">
        <f>SUMIFS(СВЦЭМ!$F$33:$F$776,СВЦЭМ!$A$33:$A$776,$A199,СВЦЭМ!$B$33:$B$776,S$180)+'СЕТ СН'!$F$12</f>
        <v>165.63375757</v>
      </c>
      <c r="T199" s="36">
        <f>SUMIFS(СВЦЭМ!$F$33:$F$776,СВЦЭМ!$A$33:$A$776,$A199,СВЦЭМ!$B$33:$B$776,T$180)+'СЕТ СН'!$F$12</f>
        <v>158.75663245999999</v>
      </c>
      <c r="U199" s="36">
        <f>SUMIFS(СВЦЭМ!$F$33:$F$776,СВЦЭМ!$A$33:$A$776,$A199,СВЦЭМ!$B$33:$B$776,U$180)+'СЕТ СН'!$F$12</f>
        <v>157.44223836</v>
      </c>
      <c r="V199" s="36">
        <f>SUMIFS(СВЦЭМ!$F$33:$F$776,СВЦЭМ!$A$33:$A$776,$A199,СВЦЭМ!$B$33:$B$776,V$180)+'СЕТ СН'!$F$12</f>
        <v>161.12264074000001</v>
      </c>
      <c r="W199" s="36">
        <f>SUMIFS(СВЦЭМ!$F$33:$F$776,СВЦЭМ!$A$33:$A$776,$A199,СВЦЭМ!$B$33:$B$776,W$180)+'СЕТ СН'!$F$12</f>
        <v>159.55852562000001</v>
      </c>
      <c r="X199" s="36">
        <f>SUMIFS(СВЦЭМ!$F$33:$F$776,СВЦЭМ!$A$33:$A$776,$A199,СВЦЭМ!$B$33:$B$776,X$180)+'СЕТ СН'!$F$12</f>
        <v>159.89117350000001</v>
      </c>
      <c r="Y199" s="36">
        <f>SUMIFS(СВЦЭМ!$F$33:$F$776,СВЦЭМ!$A$33:$A$776,$A199,СВЦЭМ!$B$33:$B$776,Y$180)+'СЕТ СН'!$F$12</f>
        <v>167.65053996</v>
      </c>
    </row>
    <row r="200" spans="1:25" ht="15.75" x14ac:dyDescent="0.2">
      <c r="A200" s="35">
        <f t="shared" si="5"/>
        <v>43881</v>
      </c>
      <c r="B200" s="36">
        <f>SUMIFS(СВЦЭМ!$F$33:$F$776,СВЦЭМ!$A$33:$A$776,$A200,СВЦЭМ!$B$33:$B$776,B$180)+'СЕТ СН'!$F$12</f>
        <v>168.29509313</v>
      </c>
      <c r="C200" s="36">
        <f>SUMIFS(СВЦЭМ!$F$33:$F$776,СВЦЭМ!$A$33:$A$776,$A200,СВЦЭМ!$B$33:$B$776,C$180)+'СЕТ СН'!$F$12</f>
        <v>169.95166761999999</v>
      </c>
      <c r="D200" s="36">
        <f>SUMIFS(СВЦЭМ!$F$33:$F$776,СВЦЭМ!$A$33:$A$776,$A200,СВЦЭМ!$B$33:$B$776,D$180)+'СЕТ СН'!$F$12</f>
        <v>172.52585649</v>
      </c>
      <c r="E200" s="36">
        <f>SUMIFS(СВЦЭМ!$F$33:$F$776,СВЦЭМ!$A$33:$A$776,$A200,СВЦЭМ!$B$33:$B$776,E$180)+'СЕТ СН'!$F$12</f>
        <v>175.92921096000001</v>
      </c>
      <c r="F200" s="36">
        <f>SUMIFS(СВЦЭМ!$F$33:$F$776,СВЦЭМ!$A$33:$A$776,$A200,СВЦЭМ!$B$33:$B$776,F$180)+'СЕТ СН'!$F$12</f>
        <v>176.59907390999999</v>
      </c>
      <c r="G200" s="36">
        <f>SUMIFS(СВЦЭМ!$F$33:$F$776,СВЦЭМ!$A$33:$A$776,$A200,СВЦЭМ!$B$33:$B$776,G$180)+'СЕТ СН'!$F$12</f>
        <v>174.84567134</v>
      </c>
      <c r="H200" s="36">
        <f>SUMIFS(СВЦЭМ!$F$33:$F$776,СВЦЭМ!$A$33:$A$776,$A200,СВЦЭМ!$B$33:$B$776,H$180)+'СЕТ СН'!$F$12</f>
        <v>169.08709665000001</v>
      </c>
      <c r="I200" s="36">
        <f>SUMIFS(СВЦЭМ!$F$33:$F$776,СВЦЭМ!$A$33:$A$776,$A200,СВЦЭМ!$B$33:$B$776,I$180)+'СЕТ СН'!$F$12</f>
        <v>162.26812315999999</v>
      </c>
      <c r="J200" s="36">
        <f>SUMIFS(СВЦЭМ!$F$33:$F$776,СВЦЭМ!$A$33:$A$776,$A200,СВЦЭМ!$B$33:$B$776,J$180)+'СЕТ СН'!$F$12</f>
        <v>155.11408044999999</v>
      </c>
      <c r="K200" s="36">
        <f>SUMIFS(СВЦЭМ!$F$33:$F$776,СВЦЭМ!$A$33:$A$776,$A200,СВЦЭМ!$B$33:$B$776,K$180)+'СЕТ СН'!$F$12</f>
        <v>152.01665865999999</v>
      </c>
      <c r="L200" s="36">
        <f>SUMIFS(СВЦЭМ!$F$33:$F$776,СВЦЭМ!$A$33:$A$776,$A200,СВЦЭМ!$B$33:$B$776,L$180)+'СЕТ СН'!$F$12</f>
        <v>152.26599687999999</v>
      </c>
      <c r="M200" s="36">
        <f>SUMIFS(СВЦЭМ!$F$33:$F$776,СВЦЭМ!$A$33:$A$776,$A200,СВЦЭМ!$B$33:$B$776,M$180)+'СЕТ СН'!$F$12</f>
        <v>154.22952369999999</v>
      </c>
      <c r="N200" s="36">
        <f>SUMIFS(СВЦЭМ!$F$33:$F$776,СВЦЭМ!$A$33:$A$776,$A200,СВЦЭМ!$B$33:$B$776,N$180)+'СЕТ СН'!$F$12</f>
        <v>159.55094811999999</v>
      </c>
      <c r="O200" s="36">
        <f>SUMIFS(СВЦЭМ!$F$33:$F$776,СВЦЭМ!$A$33:$A$776,$A200,СВЦЭМ!$B$33:$B$776,O$180)+'СЕТ СН'!$F$12</f>
        <v>163.80120231999999</v>
      </c>
      <c r="P200" s="36">
        <f>SUMIFS(СВЦЭМ!$F$33:$F$776,СВЦЭМ!$A$33:$A$776,$A200,СВЦЭМ!$B$33:$B$776,P$180)+'СЕТ СН'!$F$12</f>
        <v>166.99716508</v>
      </c>
      <c r="Q200" s="36">
        <f>SUMIFS(СВЦЭМ!$F$33:$F$776,СВЦЭМ!$A$33:$A$776,$A200,СВЦЭМ!$B$33:$B$776,Q$180)+'СЕТ СН'!$F$12</f>
        <v>170.15924181</v>
      </c>
      <c r="R200" s="36">
        <f>SUMIFS(СВЦЭМ!$F$33:$F$776,СВЦЭМ!$A$33:$A$776,$A200,СВЦЭМ!$B$33:$B$776,R$180)+'СЕТ СН'!$F$12</f>
        <v>169.07593943000001</v>
      </c>
      <c r="S200" s="36">
        <f>SUMIFS(СВЦЭМ!$F$33:$F$776,СВЦЭМ!$A$33:$A$776,$A200,СВЦЭМ!$B$33:$B$776,S$180)+'СЕТ СН'!$F$12</f>
        <v>162.5248631</v>
      </c>
      <c r="T200" s="36">
        <f>SUMIFS(СВЦЭМ!$F$33:$F$776,СВЦЭМ!$A$33:$A$776,$A200,СВЦЭМ!$B$33:$B$776,T$180)+'СЕТ СН'!$F$12</f>
        <v>156.73653468000001</v>
      </c>
      <c r="U200" s="36">
        <f>SUMIFS(СВЦЭМ!$F$33:$F$776,СВЦЭМ!$A$33:$A$776,$A200,СВЦЭМ!$B$33:$B$776,U$180)+'СЕТ СН'!$F$12</f>
        <v>152.84501981</v>
      </c>
      <c r="V200" s="36">
        <f>SUMIFS(СВЦЭМ!$F$33:$F$776,СВЦЭМ!$A$33:$A$776,$A200,СВЦЭМ!$B$33:$B$776,V$180)+'СЕТ СН'!$F$12</f>
        <v>153.55883731</v>
      </c>
      <c r="W200" s="36">
        <f>SUMIFS(СВЦЭМ!$F$33:$F$776,СВЦЭМ!$A$33:$A$776,$A200,СВЦЭМ!$B$33:$B$776,W$180)+'СЕТ СН'!$F$12</f>
        <v>157.55270482</v>
      </c>
      <c r="X200" s="36">
        <f>SUMIFS(СВЦЭМ!$F$33:$F$776,СВЦЭМ!$A$33:$A$776,$A200,СВЦЭМ!$B$33:$B$776,X$180)+'СЕТ СН'!$F$12</f>
        <v>161.17919560999999</v>
      </c>
      <c r="Y200" s="36">
        <f>SUMIFS(СВЦЭМ!$F$33:$F$776,СВЦЭМ!$A$33:$A$776,$A200,СВЦЭМ!$B$33:$B$776,Y$180)+'СЕТ СН'!$F$12</f>
        <v>163.55885026999999</v>
      </c>
    </row>
    <row r="201" spans="1:25" ht="15.75" x14ac:dyDescent="0.2">
      <c r="A201" s="35">
        <f t="shared" si="5"/>
        <v>43882</v>
      </c>
      <c r="B201" s="36">
        <f>SUMIFS(СВЦЭМ!$F$33:$F$776,СВЦЭМ!$A$33:$A$776,$A201,СВЦЭМ!$B$33:$B$776,B$180)+'СЕТ СН'!$F$12</f>
        <v>166.21643911999999</v>
      </c>
      <c r="C201" s="36">
        <f>SUMIFS(СВЦЭМ!$F$33:$F$776,СВЦЭМ!$A$33:$A$776,$A201,СВЦЭМ!$B$33:$B$776,C$180)+'СЕТ СН'!$F$12</f>
        <v>170.97246582</v>
      </c>
      <c r="D201" s="36">
        <f>SUMIFS(СВЦЭМ!$F$33:$F$776,СВЦЭМ!$A$33:$A$776,$A201,СВЦЭМ!$B$33:$B$776,D$180)+'СЕТ СН'!$F$12</f>
        <v>173.72593961000001</v>
      </c>
      <c r="E201" s="36">
        <f>SUMIFS(СВЦЭМ!$F$33:$F$776,СВЦЭМ!$A$33:$A$776,$A201,СВЦЭМ!$B$33:$B$776,E$180)+'СЕТ СН'!$F$12</f>
        <v>174.47843445000001</v>
      </c>
      <c r="F201" s="36">
        <f>SUMIFS(СВЦЭМ!$F$33:$F$776,СВЦЭМ!$A$33:$A$776,$A201,СВЦЭМ!$B$33:$B$776,F$180)+'СЕТ СН'!$F$12</f>
        <v>172.00104210999999</v>
      </c>
      <c r="G201" s="36">
        <f>SUMIFS(СВЦЭМ!$F$33:$F$776,СВЦЭМ!$A$33:$A$776,$A201,СВЦЭМ!$B$33:$B$776,G$180)+'СЕТ СН'!$F$12</f>
        <v>167.29514707000001</v>
      </c>
      <c r="H201" s="36">
        <f>SUMIFS(СВЦЭМ!$F$33:$F$776,СВЦЭМ!$A$33:$A$776,$A201,СВЦЭМ!$B$33:$B$776,H$180)+'СЕТ СН'!$F$12</f>
        <v>163.35511120999999</v>
      </c>
      <c r="I201" s="36">
        <f>SUMIFS(СВЦЭМ!$F$33:$F$776,СВЦЭМ!$A$33:$A$776,$A201,СВЦЭМ!$B$33:$B$776,I$180)+'СЕТ СН'!$F$12</f>
        <v>159.79986847000001</v>
      </c>
      <c r="J201" s="36">
        <f>SUMIFS(СВЦЭМ!$F$33:$F$776,СВЦЭМ!$A$33:$A$776,$A201,СВЦЭМ!$B$33:$B$776,J$180)+'СЕТ СН'!$F$12</f>
        <v>155.33301062000001</v>
      </c>
      <c r="K201" s="36">
        <f>SUMIFS(СВЦЭМ!$F$33:$F$776,СВЦЭМ!$A$33:$A$776,$A201,СВЦЭМ!$B$33:$B$776,K$180)+'СЕТ СН'!$F$12</f>
        <v>154.25619555</v>
      </c>
      <c r="L201" s="36">
        <f>SUMIFS(СВЦЭМ!$F$33:$F$776,СВЦЭМ!$A$33:$A$776,$A201,СВЦЭМ!$B$33:$B$776,L$180)+'СЕТ СН'!$F$12</f>
        <v>154.96087191000001</v>
      </c>
      <c r="M201" s="36">
        <f>SUMIFS(СВЦЭМ!$F$33:$F$776,СВЦЭМ!$A$33:$A$776,$A201,СВЦЭМ!$B$33:$B$776,M$180)+'СЕТ СН'!$F$12</f>
        <v>157.54533108999999</v>
      </c>
      <c r="N201" s="36">
        <f>SUMIFS(СВЦЭМ!$F$33:$F$776,СВЦЭМ!$A$33:$A$776,$A201,СВЦЭМ!$B$33:$B$776,N$180)+'СЕТ СН'!$F$12</f>
        <v>161.58070208000001</v>
      </c>
      <c r="O201" s="36">
        <f>SUMIFS(СВЦЭМ!$F$33:$F$776,СВЦЭМ!$A$33:$A$776,$A201,СВЦЭМ!$B$33:$B$776,O$180)+'СЕТ СН'!$F$12</f>
        <v>165.85133028000001</v>
      </c>
      <c r="P201" s="36">
        <f>SUMIFS(СВЦЭМ!$F$33:$F$776,СВЦЭМ!$A$33:$A$776,$A201,СВЦЭМ!$B$33:$B$776,P$180)+'СЕТ СН'!$F$12</f>
        <v>168.26058674999999</v>
      </c>
      <c r="Q201" s="36">
        <f>SUMIFS(СВЦЭМ!$F$33:$F$776,СВЦЭМ!$A$33:$A$776,$A201,СВЦЭМ!$B$33:$B$776,Q$180)+'СЕТ СН'!$F$12</f>
        <v>169.68841040000001</v>
      </c>
      <c r="R201" s="36">
        <f>SUMIFS(СВЦЭМ!$F$33:$F$776,СВЦЭМ!$A$33:$A$776,$A201,СВЦЭМ!$B$33:$B$776,R$180)+'СЕТ СН'!$F$12</f>
        <v>169.05721618000001</v>
      </c>
      <c r="S201" s="36">
        <f>SUMIFS(СВЦЭМ!$F$33:$F$776,СВЦЭМ!$A$33:$A$776,$A201,СВЦЭМ!$B$33:$B$776,S$180)+'СЕТ СН'!$F$12</f>
        <v>165.40718244000001</v>
      </c>
      <c r="T201" s="36">
        <f>SUMIFS(СВЦЭМ!$F$33:$F$776,СВЦЭМ!$A$33:$A$776,$A201,СВЦЭМ!$B$33:$B$776,T$180)+'СЕТ СН'!$F$12</f>
        <v>158.88011243</v>
      </c>
      <c r="U201" s="36">
        <f>SUMIFS(СВЦЭМ!$F$33:$F$776,СВЦЭМ!$A$33:$A$776,$A201,СВЦЭМ!$B$33:$B$776,U$180)+'СЕТ СН'!$F$12</f>
        <v>154.27889474</v>
      </c>
      <c r="V201" s="36">
        <f>SUMIFS(СВЦЭМ!$F$33:$F$776,СВЦЭМ!$A$33:$A$776,$A201,СВЦЭМ!$B$33:$B$776,V$180)+'СЕТ СН'!$F$12</f>
        <v>147.89430755999999</v>
      </c>
      <c r="W201" s="36">
        <f>SUMIFS(СВЦЭМ!$F$33:$F$776,СВЦЭМ!$A$33:$A$776,$A201,СВЦЭМ!$B$33:$B$776,W$180)+'СЕТ СН'!$F$12</f>
        <v>149.02000236000001</v>
      </c>
      <c r="X201" s="36">
        <f>SUMIFS(СВЦЭМ!$F$33:$F$776,СВЦЭМ!$A$33:$A$776,$A201,СВЦЭМ!$B$33:$B$776,X$180)+'СЕТ СН'!$F$12</f>
        <v>150.70192768999999</v>
      </c>
      <c r="Y201" s="36">
        <f>SUMIFS(СВЦЭМ!$F$33:$F$776,СВЦЭМ!$A$33:$A$776,$A201,СВЦЭМ!$B$33:$B$776,Y$180)+'СЕТ СН'!$F$12</f>
        <v>154.96906140999999</v>
      </c>
    </row>
    <row r="202" spans="1:25" ht="15.75" x14ac:dyDescent="0.2">
      <c r="A202" s="35">
        <f t="shared" si="5"/>
        <v>43883</v>
      </c>
      <c r="B202" s="36">
        <f>SUMIFS(СВЦЭМ!$F$33:$F$776,СВЦЭМ!$A$33:$A$776,$A202,СВЦЭМ!$B$33:$B$776,B$180)+'СЕТ СН'!$F$12</f>
        <v>161.16901915</v>
      </c>
      <c r="C202" s="36">
        <f>SUMIFS(СВЦЭМ!$F$33:$F$776,СВЦЭМ!$A$33:$A$776,$A202,СВЦЭМ!$B$33:$B$776,C$180)+'СЕТ СН'!$F$12</f>
        <v>164.56333481999999</v>
      </c>
      <c r="D202" s="36">
        <f>SUMIFS(СВЦЭМ!$F$33:$F$776,СВЦЭМ!$A$33:$A$776,$A202,СВЦЭМ!$B$33:$B$776,D$180)+'СЕТ СН'!$F$12</f>
        <v>165.5526672</v>
      </c>
      <c r="E202" s="36">
        <f>SUMIFS(СВЦЭМ!$F$33:$F$776,СВЦЭМ!$A$33:$A$776,$A202,СВЦЭМ!$B$33:$B$776,E$180)+'СЕТ СН'!$F$12</f>
        <v>165.81254446</v>
      </c>
      <c r="F202" s="36">
        <f>SUMIFS(СВЦЭМ!$F$33:$F$776,СВЦЭМ!$A$33:$A$776,$A202,СВЦЭМ!$B$33:$B$776,F$180)+'СЕТ СН'!$F$12</f>
        <v>165.15728324</v>
      </c>
      <c r="G202" s="36">
        <f>SUMIFS(СВЦЭМ!$F$33:$F$776,СВЦЭМ!$A$33:$A$776,$A202,СВЦЭМ!$B$33:$B$776,G$180)+'СЕТ СН'!$F$12</f>
        <v>163.54401609999999</v>
      </c>
      <c r="H202" s="36">
        <f>SUMIFS(СВЦЭМ!$F$33:$F$776,СВЦЭМ!$A$33:$A$776,$A202,СВЦЭМ!$B$33:$B$776,H$180)+'СЕТ СН'!$F$12</f>
        <v>159.22129827000001</v>
      </c>
      <c r="I202" s="36">
        <f>SUMIFS(СВЦЭМ!$F$33:$F$776,СВЦЭМ!$A$33:$A$776,$A202,СВЦЭМ!$B$33:$B$776,I$180)+'СЕТ СН'!$F$12</f>
        <v>152.80520559000001</v>
      </c>
      <c r="J202" s="36">
        <f>SUMIFS(СВЦЭМ!$F$33:$F$776,СВЦЭМ!$A$33:$A$776,$A202,СВЦЭМ!$B$33:$B$776,J$180)+'СЕТ СН'!$F$12</f>
        <v>153.74901671999999</v>
      </c>
      <c r="K202" s="36">
        <f>SUMIFS(СВЦЭМ!$F$33:$F$776,СВЦЭМ!$A$33:$A$776,$A202,СВЦЭМ!$B$33:$B$776,K$180)+'СЕТ СН'!$F$12</f>
        <v>155.6356203</v>
      </c>
      <c r="L202" s="36">
        <f>SUMIFS(СВЦЭМ!$F$33:$F$776,СВЦЭМ!$A$33:$A$776,$A202,СВЦЭМ!$B$33:$B$776,L$180)+'СЕТ СН'!$F$12</f>
        <v>157.69618229</v>
      </c>
      <c r="M202" s="36">
        <f>SUMIFS(СВЦЭМ!$F$33:$F$776,СВЦЭМ!$A$33:$A$776,$A202,СВЦЭМ!$B$33:$B$776,M$180)+'СЕТ СН'!$F$12</f>
        <v>159.38093051000001</v>
      </c>
      <c r="N202" s="36">
        <f>SUMIFS(СВЦЭМ!$F$33:$F$776,СВЦЭМ!$A$33:$A$776,$A202,СВЦЭМ!$B$33:$B$776,N$180)+'СЕТ СН'!$F$12</f>
        <v>159.80722084000001</v>
      </c>
      <c r="O202" s="36">
        <f>SUMIFS(СВЦЭМ!$F$33:$F$776,СВЦЭМ!$A$33:$A$776,$A202,СВЦЭМ!$B$33:$B$776,O$180)+'СЕТ СН'!$F$12</f>
        <v>159.78689387</v>
      </c>
      <c r="P202" s="36">
        <f>SUMIFS(СВЦЭМ!$F$33:$F$776,СВЦЭМ!$A$33:$A$776,$A202,СВЦЭМ!$B$33:$B$776,P$180)+'СЕТ СН'!$F$12</f>
        <v>158.57248731000001</v>
      </c>
      <c r="Q202" s="36">
        <f>SUMIFS(СВЦЭМ!$F$33:$F$776,СВЦЭМ!$A$33:$A$776,$A202,СВЦЭМ!$B$33:$B$776,Q$180)+'СЕТ СН'!$F$12</f>
        <v>157.73896303999999</v>
      </c>
      <c r="R202" s="36">
        <f>SUMIFS(СВЦЭМ!$F$33:$F$776,СВЦЭМ!$A$33:$A$776,$A202,СВЦЭМ!$B$33:$B$776,R$180)+'СЕТ СН'!$F$12</f>
        <v>156.68682411</v>
      </c>
      <c r="S202" s="36">
        <f>SUMIFS(СВЦЭМ!$F$33:$F$776,СВЦЭМ!$A$33:$A$776,$A202,СВЦЭМ!$B$33:$B$776,S$180)+'СЕТ СН'!$F$12</f>
        <v>157.02811488</v>
      </c>
      <c r="T202" s="36">
        <f>SUMIFS(СВЦЭМ!$F$33:$F$776,СВЦЭМ!$A$33:$A$776,$A202,СВЦЭМ!$B$33:$B$776,T$180)+'СЕТ СН'!$F$12</f>
        <v>157.67216015</v>
      </c>
      <c r="U202" s="36">
        <f>SUMIFS(СВЦЭМ!$F$33:$F$776,СВЦЭМ!$A$33:$A$776,$A202,СВЦЭМ!$B$33:$B$776,U$180)+'СЕТ СН'!$F$12</f>
        <v>158.46960098</v>
      </c>
      <c r="V202" s="36">
        <f>SUMIFS(СВЦЭМ!$F$33:$F$776,СВЦЭМ!$A$33:$A$776,$A202,СВЦЭМ!$B$33:$B$776,V$180)+'СЕТ СН'!$F$12</f>
        <v>160.17061952</v>
      </c>
      <c r="W202" s="36">
        <f>SUMIFS(СВЦЭМ!$F$33:$F$776,СВЦЭМ!$A$33:$A$776,$A202,СВЦЭМ!$B$33:$B$776,W$180)+'СЕТ СН'!$F$12</f>
        <v>159.63005887</v>
      </c>
      <c r="X202" s="36">
        <f>SUMIFS(СВЦЭМ!$F$33:$F$776,СВЦЭМ!$A$33:$A$776,$A202,СВЦЭМ!$B$33:$B$776,X$180)+'СЕТ СН'!$F$12</f>
        <v>157.66191807999999</v>
      </c>
      <c r="Y202" s="36">
        <f>SUMIFS(СВЦЭМ!$F$33:$F$776,СВЦЭМ!$A$33:$A$776,$A202,СВЦЭМ!$B$33:$B$776,Y$180)+'СЕТ СН'!$F$12</f>
        <v>155.64042867000001</v>
      </c>
    </row>
    <row r="203" spans="1:25" ht="15.75" x14ac:dyDescent="0.2">
      <c r="A203" s="35">
        <f t="shared" si="5"/>
        <v>43884</v>
      </c>
      <c r="B203" s="36">
        <f>SUMIFS(СВЦЭМ!$F$33:$F$776,СВЦЭМ!$A$33:$A$776,$A203,СВЦЭМ!$B$33:$B$776,B$180)+'СЕТ СН'!$F$12</f>
        <v>162.53842424999999</v>
      </c>
      <c r="C203" s="36">
        <f>SUMIFS(СВЦЭМ!$F$33:$F$776,СВЦЭМ!$A$33:$A$776,$A203,СВЦЭМ!$B$33:$B$776,C$180)+'СЕТ СН'!$F$12</f>
        <v>166.30672283999999</v>
      </c>
      <c r="D203" s="36">
        <f>SUMIFS(СВЦЭМ!$F$33:$F$776,СВЦЭМ!$A$33:$A$776,$A203,СВЦЭМ!$B$33:$B$776,D$180)+'СЕТ СН'!$F$12</f>
        <v>168.62747920000001</v>
      </c>
      <c r="E203" s="36">
        <f>SUMIFS(СВЦЭМ!$F$33:$F$776,СВЦЭМ!$A$33:$A$776,$A203,СВЦЭМ!$B$33:$B$776,E$180)+'СЕТ СН'!$F$12</f>
        <v>169.70189296999999</v>
      </c>
      <c r="F203" s="36">
        <f>SUMIFS(СВЦЭМ!$F$33:$F$776,СВЦЭМ!$A$33:$A$776,$A203,СВЦЭМ!$B$33:$B$776,F$180)+'СЕТ СН'!$F$12</f>
        <v>170.17166132</v>
      </c>
      <c r="G203" s="36">
        <f>SUMIFS(СВЦЭМ!$F$33:$F$776,СВЦЭМ!$A$33:$A$776,$A203,СВЦЭМ!$B$33:$B$776,G$180)+'СЕТ СН'!$F$12</f>
        <v>170.56753802</v>
      </c>
      <c r="H203" s="36">
        <f>SUMIFS(СВЦЭМ!$F$33:$F$776,СВЦЭМ!$A$33:$A$776,$A203,СВЦЭМ!$B$33:$B$776,H$180)+'СЕТ СН'!$F$12</f>
        <v>168.23852550999999</v>
      </c>
      <c r="I203" s="36">
        <f>SUMIFS(СВЦЭМ!$F$33:$F$776,СВЦЭМ!$A$33:$A$776,$A203,СВЦЭМ!$B$33:$B$776,I$180)+'СЕТ СН'!$F$12</f>
        <v>165.84537542999999</v>
      </c>
      <c r="J203" s="36">
        <f>SUMIFS(СВЦЭМ!$F$33:$F$776,СВЦЭМ!$A$33:$A$776,$A203,СВЦЭМ!$B$33:$B$776,J$180)+'СЕТ СН'!$F$12</f>
        <v>160.16742087</v>
      </c>
      <c r="K203" s="36">
        <f>SUMIFS(СВЦЭМ!$F$33:$F$776,СВЦЭМ!$A$33:$A$776,$A203,СВЦЭМ!$B$33:$B$776,K$180)+'СЕТ СН'!$F$12</f>
        <v>151.68502462000001</v>
      </c>
      <c r="L203" s="36">
        <f>SUMIFS(СВЦЭМ!$F$33:$F$776,СВЦЭМ!$A$33:$A$776,$A203,СВЦЭМ!$B$33:$B$776,L$180)+'СЕТ СН'!$F$12</f>
        <v>147.78905619</v>
      </c>
      <c r="M203" s="36">
        <f>SUMIFS(СВЦЭМ!$F$33:$F$776,СВЦЭМ!$A$33:$A$776,$A203,СВЦЭМ!$B$33:$B$776,M$180)+'СЕТ СН'!$F$12</f>
        <v>149.01029523</v>
      </c>
      <c r="N203" s="36">
        <f>SUMIFS(СВЦЭМ!$F$33:$F$776,СВЦЭМ!$A$33:$A$776,$A203,СВЦЭМ!$B$33:$B$776,N$180)+'СЕТ СН'!$F$12</f>
        <v>152.77365012999999</v>
      </c>
      <c r="O203" s="36">
        <f>SUMIFS(СВЦЭМ!$F$33:$F$776,СВЦЭМ!$A$33:$A$776,$A203,СВЦЭМ!$B$33:$B$776,O$180)+'СЕТ СН'!$F$12</f>
        <v>155.65841612</v>
      </c>
      <c r="P203" s="36">
        <f>SUMIFS(СВЦЭМ!$F$33:$F$776,СВЦЭМ!$A$33:$A$776,$A203,СВЦЭМ!$B$33:$B$776,P$180)+'СЕТ СН'!$F$12</f>
        <v>157.15189425</v>
      </c>
      <c r="Q203" s="36">
        <f>SUMIFS(СВЦЭМ!$F$33:$F$776,СВЦЭМ!$A$33:$A$776,$A203,СВЦЭМ!$B$33:$B$776,Q$180)+'СЕТ СН'!$F$12</f>
        <v>159.18612472000001</v>
      </c>
      <c r="R203" s="36">
        <f>SUMIFS(СВЦЭМ!$F$33:$F$776,СВЦЭМ!$A$33:$A$776,$A203,СВЦЭМ!$B$33:$B$776,R$180)+'СЕТ СН'!$F$12</f>
        <v>158.92605154</v>
      </c>
      <c r="S203" s="36">
        <f>SUMIFS(СВЦЭМ!$F$33:$F$776,СВЦЭМ!$A$33:$A$776,$A203,СВЦЭМ!$B$33:$B$776,S$180)+'СЕТ СН'!$F$12</f>
        <v>156.96959311000001</v>
      </c>
      <c r="T203" s="36">
        <f>SUMIFS(СВЦЭМ!$F$33:$F$776,СВЦЭМ!$A$33:$A$776,$A203,СВЦЭМ!$B$33:$B$776,T$180)+'СЕТ СН'!$F$12</f>
        <v>152.48341403000001</v>
      </c>
      <c r="U203" s="36">
        <f>SUMIFS(СВЦЭМ!$F$33:$F$776,СВЦЭМ!$A$33:$A$776,$A203,СВЦЭМ!$B$33:$B$776,U$180)+'СЕТ СН'!$F$12</f>
        <v>149.23036714</v>
      </c>
      <c r="V203" s="36">
        <f>SUMIFS(СВЦЭМ!$F$33:$F$776,СВЦЭМ!$A$33:$A$776,$A203,СВЦЭМ!$B$33:$B$776,V$180)+'СЕТ СН'!$F$12</f>
        <v>151.44165763999999</v>
      </c>
      <c r="W203" s="36">
        <f>SUMIFS(СВЦЭМ!$F$33:$F$776,СВЦЭМ!$A$33:$A$776,$A203,СВЦЭМ!$B$33:$B$776,W$180)+'СЕТ СН'!$F$12</f>
        <v>153.74755349</v>
      </c>
      <c r="X203" s="36">
        <f>SUMIFS(СВЦЭМ!$F$33:$F$776,СВЦЭМ!$A$33:$A$776,$A203,СВЦЭМ!$B$33:$B$776,X$180)+'СЕТ СН'!$F$12</f>
        <v>157.66241941000001</v>
      </c>
      <c r="Y203" s="36">
        <f>SUMIFS(СВЦЭМ!$F$33:$F$776,СВЦЭМ!$A$33:$A$776,$A203,СВЦЭМ!$B$33:$B$776,Y$180)+'СЕТ СН'!$F$12</f>
        <v>161.45396972</v>
      </c>
    </row>
    <row r="204" spans="1:25" ht="15.75" x14ac:dyDescent="0.2">
      <c r="A204" s="35">
        <f t="shared" si="5"/>
        <v>43885</v>
      </c>
      <c r="B204" s="36">
        <f>SUMIFS(СВЦЭМ!$F$33:$F$776,СВЦЭМ!$A$33:$A$776,$A204,СВЦЭМ!$B$33:$B$776,B$180)+'СЕТ СН'!$F$12</f>
        <v>161.43994620000001</v>
      </c>
      <c r="C204" s="36">
        <f>SUMIFS(СВЦЭМ!$F$33:$F$776,СВЦЭМ!$A$33:$A$776,$A204,СВЦЭМ!$B$33:$B$776,C$180)+'СЕТ СН'!$F$12</f>
        <v>163.87030910999999</v>
      </c>
      <c r="D204" s="36">
        <f>SUMIFS(СВЦЭМ!$F$33:$F$776,СВЦЭМ!$A$33:$A$776,$A204,СВЦЭМ!$B$33:$B$776,D$180)+'СЕТ СН'!$F$12</f>
        <v>167.00986243</v>
      </c>
      <c r="E204" s="36">
        <f>SUMIFS(СВЦЭМ!$F$33:$F$776,СВЦЭМ!$A$33:$A$776,$A204,СВЦЭМ!$B$33:$B$776,E$180)+'СЕТ СН'!$F$12</f>
        <v>170.46228095000001</v>
      </c>
      <c r="F204" s="36">
        <f>SUMIFS(СВЦЭМ!$F$33:$F$776,СВЦЭМ!$A$33:$A$776,$A204,СВЦЭМ!$B$33:$B$776,F$180)+'СЕТ СН'!$F$12</f>
        <v>170.85516788999999</v>
      </c>
      <c r="G204" s="36">
        <f>SUMIFS(СВЦЭМ!$F$33:$F$776,СВЦЭМ!$A$33:$A$776,$A204,СВЦЭМ!$B$33:$B$776,G$180)+'СЕТ СН'!$F$12</f>
        <v>170.34518324000001</v>
      </c>
      <c r="H204" s="36">
        <f>SUMIFS(СВЦЭМ!$F$33:$F$776,СВЦЭМ!$A$33:$A$776,$A204,СВЦЭМ!$B$33:$B$776,H$180)+'СЕТ СН'!$F$12</f>
        <v>168.66633392</v>
      </c>
      <c r="I204" s="36">
        <f>SUMIFS(СВЦЭМ!$F$33:$F$776,СВЦЭМ!$A$33:$A$776,$A204,СВЦЭМ!$B$33:$B$776,I$180)+'СЕТ СН'!$F$12</f>
        <v>164.88088026</v>
      </c>
      <c r="J204" s="36">
        <f>SUMIFS(СВЦЭМ!$F$33:$F$776,СВЦЭМ!$A$33:$A$776,$A204,СВЦЭМ!$B$33:$B$776,J$180)+'СЕТ СН'!$F$12</f>
        <v>158.46687391</v>
      </c>
      <c r="K204" s="36">
        <f>SUMIFS(СВЦЭМ!$F$33:$F$776,СВЦЭМ!$A$33:$A$776,$A204,СВЦЭМ!$B$33:$B$776,K$180)+'СЕТ СН'!$F$12</f>
        <v>152.22961092</v>
      </c>
      <c r="L204" s="36">
        <f>SUMIFS(СВЦЭМ!$F$33:$F$776,СВЦЭМ!$A$33:$A$776,$A204,СВЦЭМ!$B$33:$B$776,L$180)+'СЕТ СН'!$F$12</f>
        <v>151.35450438999999</v>
      </c>
      <c r="M204" s="36">
        <f>SUMIFS(СВЦЭМ!$F$33:$F$776,СВЦЭМ!$A$33:$A$776,$A204,СВЦЭМ!$B$33:$B$776,M$180)+'СЕТ СН'!$F$12</f>
        <v>152.10477467000001</v>
      </c>
      <c r="N204" s="36">
        <f>SUMIFS(СВЦЭМ!$F$33:$F$776,СВЦЭМ!$A$33:$A$776,$A204,СВЦЭМ!$B$33:$B$776,N$180)+'СЕТ СН'!$F$12</f>
        <v>154.25116220000001</v>
      </c>
      <c r="O204" s="36">
        <f>SUMIFS(СВЦЭМ!$F$33:$F$776,СВЦЭМ!$A$33:$A$776,$A204,СВЦЭМ!$B$33:$B$776,O$180)+'СЕТ СН'!$F$12</f>
        <v>157.93436281000001</v>
      </c>
      <c r="P204" s="36">
        <f>SUMIFS(СВЦЭМ!$F$33:$F$776,СВЦЭМ!$A$33:$A$776,$A204,СВЦЭМ!$B$33:$B$776,P$180)+'СЕТ СН'!$F$12</f>
        <v>159.92858722</v>
      </c>
      <c r="Q204" s="36">
        <f>SUMIFS(СВЦЭМ!$F$33:$F$776,СВЦЭМ!$A$33:$A$776,$A204,СВЦЭМ!$B$33:$B$776,Q$180)+'СЕТ СН'!$F$12</f>
        <v>159.82314216</v>
      </c>
      <c r="R204" s="36">
        <f>SUMIFS(СВЦЭМ!$F$33:$F$776,СВЦЭМ!$A$33:$A$776,$A204,СВЦЭМ!$B$33:$B$776,R$180)+'СЕТ СН'!$F$12</f>
        <v>159.44795721</v>
      </c>
      <c r="S204" s="36">
        <f>SUMIFS(СВЦЭМ!$F$33:$F$776,СВЦЭМ!$A$33:$A$776,$A204,СВЦЭМ!$B$33:$B$776,S$180)+'СЕТ СН'!$F$12</f>
        <v>156.89313136000001</v>
      </c>
      <c r="T204" s="36">
        <f>SUMIFS(СВЦЭМ!$F$33:$F$776,СВЦЭМ!$A$33:$A$776,$A204,СВЦЭМ!$B$33:$B$776,T$180)+'СЕТ СН'!$F$12</f>
        <v>151.56025377</v>
      </c>
      <c r="U204" s="36">
        <f>SUMIFS(СВЦЭМ!$F$33:$F$776,СВЦЭМ!$A$33:$A$776,$A204,СВЦЭМ!$B$33:$B$776,U$180)+'СЕТ СН'!$F$12</f>
        <v>146.91400173</v>
      </c>
      <c r="V204" s="36">
        <f>SUMIFS(СВЦЭМ!$F$33:$F$776,СВЦЭМ!$A$33:$A$776,$A204,СВЦЭМ!$B$33:$B$776,V$180)+'СЕТ СН'!$F$12</f>
        <v>148.50624049000001</v>
      </c>
      <c r="W204" s="36">
        <f>SUMIFS(СВЦЭМ!$F$33:$F$776,СВЦЭМ!$A$33:$A$776,$A204,СВЦЭМ!$B$33:$B$776,W$180)+'СЕТ СН'!$F$12</f>
        <v>151.65541046999999</v>
      </c>
      <c r="X204" s="36">
        <f>SUMIFS(СВЦЭМ!$F$33:$F$776,СВЦЭМ!$A$33:$A$776,$A204,СВЦЭМ!$B$33:$B$776,X$180)+'СЕТ СН'!$F$12</f>
        <v>153.77117648000001</v>
      </c>
      <c r="Y204" s="36">
        <f>SUMIFS(СВЦЭМ!$F$33:$F$776,СВЦЭМ!$A$33:$A$776,$A204,СВЦЭМ!$B$33:$B$776,Y$180)+'СЕТ СН'!$F$12</f>
        <v>158.75786048000001</v>
      </c>
    </row>
    <row r="205" spans="1:25" ht="15.75" x14ac:dyDescent="0.2">
      <c r="A205" s="35">
        <f t="shared" si="5"/>
        <v>43886</v>
      </c>
      <c r="B205" s="36">
        <f>SUMIFS(СВЦЭМ!$F$33:$F$776,СВЦЭМ!$A$33:$A$776,$A205,СВЦЭМ!$B$33:$B$776,B$180)+'СЕТ СН'!$F$12</f>
        <v>167.74136161000001</v>
      </c>
      <c r="C205" s="36">
        <f>SUMIFS(СВЦЭМ!$F$33:$F$776,СВЦЭМ!$A$33:$A$776,$A205,СВЦЭМ!$B$33:$B$776,C$180)+'СЕТ СН'!$F$12</f>
        <v>169.52330975999999</v>
      </c>
      <c r="D205" s="36">
        <f>SUMIFS(СВЦЭМ!$F$33:$F$776,СВЦЭМ!$A$33:$A$776,$A205,СВЦЭМ!$B$33:$B$776,D$180)+'СЕТ СН'!$F$12</f>
        <v>173.13073446000001</v>
      </c>
      <c r="E205" s="36">
        <f>SUMIFS(СВЦЭМ!$F$33:$F$776,СВЦЭМ!$A$33:$A$776,$A205,СВЦЭМ!$B$33:$B$776,E$180)+'СЕТ СН'!$F$12</f>
        <v>176.53338224999999</v>
      </c>
      <c r="F205" s="36">
        <f>SUMIFS(СВЦЭМ!$F$33:$F$776,СВЦЭМ!$A$33:$A$776,$A205,СВЦЭМ!$B$33:$B$776,F$180)+'СЕТ СН'!$F$12</f>
        <v>174.31675860999999</v>
      </c>
      <c r="G205" s="36">
        <f>SUMIFS(СВЦЭМ!$F$33:$F$776,СВЦЭМ!$A$33:$A$776,$A205,СВЦЭМ!$B$33:$B$776,G$180)+'СЕТ СН'!$F$12</f>
        <v>170.18371323</v>
      </c>
      <c r="H205" s="36">
        <f>SUMIFS(СВЦЭМ!$F$33:$F$776,СВЦЭМ!$A$33:$A$776,$A205,СВЦЭМ!$B$33:$B$776,H$180)+'СЕТ СН'!$F$12</f>
        <v>164.79030519</v>
      </c>
      <c r="I205" s="36">
        <f>SUMIFS(СВЦЭМ!$F$33:$F$776,СВЦЭМ!$A$33:$A$776,$A205,СВЦЭМ!$B$33:$B$776,I$180)+'СЕТ СН'!$F$12</f>
        <v>159.68791680999999</v>
      </c>
      <c r="J205" s="36">
        <f>SUMIFS(СВЦЭМ!$F$33:$F$776,СВЦЭМ!$A$33:$A$776,$A205,СВЦЭМ!$B$33:$B$776,J$180)+'СЕТ СН'!$F$12</f>
        <v>154.92766795</v>
      </c>
      <c r="K205" s="36">
        <f>SUMIFS(СВЦЭМ!$F$33:$F$776,СВЦЭМ!$A$33:$A$776,$A205,СВЦЭМ!$B$33:$B$776,K$180)+'СЕТ СН'!$F$12</f>
        <v>151.11936034999999</v>
      </c>
      <c r="L205" s="36">
        <f>SUMIFS(СВЦЭМ!$F$33:$F$776,СВЦЭМ!$A$33:$A$776,$A205,СВЦЭМ!$B$33:$B$776,L$180)+'СЕТ СН'!$F$12</f>
        <v>151.07348547000001</v>
      </c>
      <c r="M205" s="36">
        <f>SUMIFS(СВЦЭМ!$F$33:$F$776,СВЦЭМ!$A$33:$A$776,$A205,СВЦЭМ!$B$33:$B$776,M$180)+'СЕТ СН'!$F$12</f>
        <v>153.18600753000001</v>
      </c>
      <c r="N205" s="36">
        <f>SUMIFS(СВЦЭМ!$F$33:$F$776,СВЦЭМ!$A$33:$A$776,$A205,СВЦЭМ!$B$33:$B$776,N$180)+'СЕТ СН'!$F$12</f>
        <v>155.44382665000001</v>
      </c>
      <c r="O205" s="36">
        <f>SUMIFS(СВЦЭМ!$F$33:$F$776,СВЦЭМ!$A$33:$A$776,$A205,СВЦЭМ!$B$33:$B$776,O$180)+'СЕТ СН'!$F$12</f>
        <v>159.04048284000001</v>
      </c>
      <c r="P205" s="36">
        <f>SUMIFS(СВЦЭМ!$F$33:$F$776,СВЦЭМ!$A$33:$A$776,$A205,СВЦЭМ!$B$33:$B$776,P$180)+'СЕТ СН'!$F$12</f>
        <v>165.70969066000001</v>
      </c>
      <c r="Q205" s="36">
        <f>SUMIFS(СВЦЭМ!$F$33:$F$776,СВЦЭМ!$A$33:$A$776,$A205,СВЦЭМ!$B$33:$B$776,Q$180)+'СЕТ СН'!$F$12</f>
        <v>169.38324567000001</v>
      </c>
      <c r="R205" s="36">
        <f>SUMIFS(СВЦЭМ!$F$33:$F$776,СВЦЭМ!$A$33:$A$776,$A205,СВЦЭМ!$B$33:$B$776,R$180)+'СЕТ СН'!$F$12</f>
        <v>169.07960315</v>
      </c>
      <c r="S205" s="36">
        <f>SUMIFS(СВЦЭМ!$F$33:$F$776,СВЦЭМ!$A$33:$A$776,$A205,СВЦЭМ!$B$33:$B$776,S$180)+'СЕТ СН'!$F$12</f>
        <v>161.27302306000001</v>
      </c>
      <c r="T205" s="36">
        <f>SUMIFS(СВЦЭМ!$F$33:$F$776,СВЦЭМ!$A$33:$A$776,$A205,СВЦЭМ!$B$33:$B$776,T$180)+'СЕТ СН'!$F$12</f>
        <v>154.48504419</v>
      </c>
      <c r="U205" s="36">
        <f>SUMIFS(СВЦЭМ!$F$33:$F$776,СВЦЭМ!$A$33:$A$776,$A205,СВЦЭМ!$B$33:$B$776,U$180)+'СЕТ СН'!$F$12</f>
        <v>149.45409592999999</v>
      </c>
      <c r="V205" s="36">
        <f>SUMIFS(СВЦЭМ!$F$33:$F$776,СВЦЭМ!$A$33:$A$776,$A205,СВЦЭМ!$B$33:$B$776,V$180)+'СЕТ СН'!$F$12</f>
        <v>148.85731742999999</v>
      </c>
      <c r="W205" s="36">
        <f>SUMIFS(СВЦЭМ!$F$33:$F$776,СВЦЭМ!$A$33:$A$776,$A205,СВЦЭМ!$B$33:$B$776,W$180)+'СЕТ СН'!$F$12</f>
        <v>154.34869427999999</v>
      </c>
      <c r="X205" s="36">
        <f>SUMIFS(СВЦЭМ!$F$33:$F$776,СВЦЭМ!$A$33:$A$776,$A205,СВЦЭМ!$B$33:$B$776,X$180)+'СЕТ СН'!$F$12</f>
        <v>158.99565314</v>
      </c>
      <c r="Y205" s="36">
        <f>SUMIFS(СВЦЭМ!$F$33:$F$776,СВЦЭМ!$A$33:$A$776,$A205,СВЦЭМ!$B$33:$B$776,Y$180)+'СЕТ СН'!$F$12</f>
        <v>163.77816218999999</v>
      </c>
    </row>
    <row r="206" spans="1:25" ht="15.75" x14ac:dyDescent="0.2">
      <c r="A206" s="35">
        <f t="shared" si="5"/>
        <v>43887</v>
      </c>
      <c r="B206" s="36">
        <f>SUMIFS(СВЦЭМ!$F$33:$F$776,СВЦЭМ!$A$33:$A$776,$A206,СВЦЭМ!$B$33:$B$776,B$180)+'СЕТ СН'!$F$12</f>
        <v>168.98730054000001</v>
      </c>
      <c r="C206" s="36">
        <f>SUMIFS(СВЦЭМ!$F$33:$F$776,СВЦЭМ!$A$33:$A$776,$A206,СВЦЭМ!$B$33:$B$776,C$180)+'СЕТ СН'!$F$12</f>
        <v>173.59151704999999</v>
      </c>
      <c r="D206" s="36">
        <f>SUMIFS(СВЦЭМ!$F$33:$F$776,СВЦЭМ!$A$33:$A$776,$A206,СВЦЭМ!$B$33:$B$776,D$180)+'СЕТ СН'!$F$12</f>
        <v>175.38542201999999</v>
      </c>
      <c r="E206" s="36">
        <f>SUMIFS(СВЦЭМ!$F$33:$F$776,СВЦЭМ!$A$33:$A$776,$A206,СВЦЭМ!$B$33:$B$776,E$180)+'СЕТ СН'!$F$12</f>
        <v>178.12078217000001</v>
      </c>
      <c r="F206" s="36">
        <f>SUMIFS(СВЦЭМ!$F$33:$F$776,СВЦЭМ!$A$33:$A$776,$A206,СВЦЭМ!$B$33:$B$776,F$180)+'СЕТ СН'!$F$12</f>
        <v>176.20946699999999</v>
      </c>
      <c r="G206" s="36">
        <f>SUMIFS(СВЦЭМ!$F$33:$F$776,СВЦЭМ!$A$33:$A$776,$A206,СВЦЭМ!$B$33:$B$776,G$180)+'СЕТ СН'!$F$12</f>
        <v>171.41527865</v>
      </c>
      <c r="H206" s="36">
        <f>SUMIFS(СВЦЭМ!$F$33:$F$776,СВЦЭМ!$A$33:$A$776,$A206,СВЦЭМ!$B$33:$B$776,H$180)+'СЕТ СН'!$F$12</f>
        <v>164.09664187000001</v>
      </c>
      <c r="I206" s="36">
        <f>SUMIFS(СВЦЭМ!$F$33:$F$776,СВЦЭМ!$A$33:$A$776,$A206,СВЦЭМ!$B$33:$B$776,I$180)+'СЕТ СН'!$F$12</f>
        <v>159.05296272000001</v>
      </c>
      <c r="J206" s="36">
        <f>SUMIFS(СВЦЭМ!$F$33:$F$776,СВЦЭМ!$A$33:$A$776,$A206,СВЦЭМ!$B$33:$B$776,J$180)+'СЕТ СН'!$F$12</f>
        <v>152.65306011000001</v>
      </c>
      <c r="K206" s="36">
        <f>SUMIFS(СВЦЭМ!$F$33:$F$776,СВЦЭМ!$A$33:$A$776,$A206,СВЦЭМ!$B$33:$B$776,K$180)+'СЕТ СН'!$F$12</f>
        <v>149.62197427999999</v>
      </c>
      <c r="L206" s="36">
        <f>SUMIFS(СВЦЭМ!$F$33:$F$776,СВЦЭМ!$A$33:$A$776,$A206,СВЦЭМ!$B$33:$B$776,L$180)+'СЕТ СН'!$F$12</f>
        <v>151.11972249999999</v>
      </c>
      <c r="M206" s="36">
        <f>SUMIFS(СВЦЭМ!$F$33:$F$776,СВЦЭМ!$A$33:$A$776,$A206,СВЦЭМ!$B$33:$B$776,M$180)+'СЕТ СН'!$F$12</f>
        <v>152.65101453</v>
      </c>
      <c r="N206" s="36">
        <f>SUMIFS(СВЦЭМ!$F$33:$F$776,СВЦЭМ!$A$33:$A$776,$A206,СВЦЭМ!$B$33:$B$776,N$180)+'СЕТ СН'!$F$12</f>
        <v>154.88467786000001</v>
      </c>
      <c r="O206" s="36">
        <f>SUMIFS(СВЦЭМ!$F$33:$F$776,СВЦЭМ!$A$33:$A$776,$A206,СВЦЭМ!$B$33:$B$776,O$180)+'СЕТ СН'!$F$12</f>
        <v>157.85859815000001</v>
      </c>
      <c r="P206" s="36">
        <f>SUMIFS(СВЦЭМ!$F$33:$F$776,СВЦЭМ!$A$33:$A$776,$A206,СВЦЭМ!$B$33:$B$776,P$180)+'СЕТ СН'!$F$12</f>
        <v>160.33315646</v>
      </c>
      <c r="Q206" s="36">
        <f>SUMIFS(СВЦЭМ!$F$33:$F$776,СВЦЭМ!$A$33:$A$776,$A206,СВЦЭМ!$B$33:$B$776,Q$180)+'СЕТ СН'!$F$12</f>
        <v>161.61987047</v>
      </c>
      <c r="R206" s="36">
        <f>SUMIFS(СВЦЭМ!$F$33:$F$776,СВЦЭМ!$A$33:$A$776,$A206,СВЦЭМ!$B$33:$B$776,R$180)+'СЕТ СН'!$F$12</f>
        <v>159.97790157</v>
      </c>
      <c r="S206" s="36">
        <f>SUMIFS(СВЦЭМ!$F$33:$F$776,СВЦЭМ!$A$33:$A$776,$A206,СВЦЭМ!$B$33:$B$776,S$180)+'СЕТ СН'!$F$12</f>
        <v>156.66108002999999</v>
      </c>
      <c r="T206" s="36">
        <f>SUMIFS(СВЦЭМ!$F$33:$F$776,СВЦЭМ!$A$33:$A$776,$A206,СВЦЭМ!$B$33:$B$776,T$180)+'СЕТ СН'!$F$12</f>
        <v>151.71536014</v>
      </c>
      <c r="U206" s="36">
        <f>SUMIFS(СВЦЭМ!$F$33:$F$776,СВЦЭМ!$A$33:$A$776,$A206,СВЦЭМ!$B$33:$B$776,U$180)+'СЕТ СН'!$F$12</f>
        <v>150.02159219999999</v>
      </c>
      <c r="V206" s="36">
        <f>SUMIFS(СВЦЭМ!$F$33:$F$776,СВЦЭМ!$A$33:$A$776,$A206,СВЦЭМ!$B$33:$B$776,V$180)+'СЕТ СН'!$F$12</f>
        <v>150.83025946999999</v>
      </c>
      <c r="W206" s="36">
        <f>SUMIFS(СВЦЭМ!$F$33:$F$776,СВЦЭМ!$A$33:$A$776,$A206,СВЦЭМ!$B$33:$B$776,W$180)+'СЕТ СН'!$F$12</f>
        <v>152.88398430000001</v>
      </c>
      <c r="X206" s="36">
        <f>SUMIFS(СВЦЭМ!$F$33:$F$776,СВЦЭМ!$A$33:$A$776,$A206,СВЦЭМ!$B$33:$B$776,X$180)+'СЕТ СН'!$F$12</f>
        <v>156.28237136000001</v>
      </c>
      <c r="Y206" s="36">
        <f>SUMIFS(СВЦЭМ!$F$33:$F$776,СВЦЭМ!$A$33:$A$776,$A206,СВЦЭМ!$B$33:$B$776,Y$180)+'СЕТ СН'!$F$12</f>
        <v>160.25386957000001</v>
      </c>
    </row>
    <row r="207" spans="1:25" ht="15.75" x14ac:dyDescent="0.2">
      <c r="A207" s="35">
        <f t="shared" si="5"/>
        <v>43888</v>
      </c>
      <c r="B207" s="36">
        <f>SUMIFS(СВЦЭМ!$F$33:$F$776,СВЦЭМ!$A$33:$A$776,$A207,СВЦЭМ!$B$33:$B$776,B$180)+'СЕТ СН'!$F$12</f>
        <v>169.92899892</v>
      </c>
      <c r="C207" s="36">
        <f>SUMIFS(СВЦЭМ!$F$33:$F$776,СВЦЭМ!$A$33:$A$776,$A207,СВЦЭМ!$B$33:$B$776,C$180)+'СЕТ СН'!$F$12</f>
        <v>173.14115495999999</v>
      </c>
      <c r="D207" s="36">
        <f>SUMIFS(СВЦЭМ!$F$33:$F$776,СВЦЭМ!$A$33:$A$776,$A207,СВЦЭМ!$B$33:$B$776,D$180)+'СЕТ СН'!$F$12</f>
        <v>174.76323982</v>
      </c>
      <c r="E207" s="36">
        <f>SUMIFS(СВЦЭМ!$F$33:$F$776,СВЦЭМ!$A$33:$A$776,$A207,СВЦЭМ!$B$33:$B$776,E$180)+'СЕТ СН'!$F$12</f>
        <v>177.15487524</v>
      </c>
      <c r="F207" s="36">
        <f>SUMIFS(СВЦЭМ!$F$33:$F$776,СВЦЭМ!$A$33:$A$776,$A207,СВЦЭМ!$B$33:$B$776,F$180)+'СЕТ СН'!$F$12</f>
        <v>174.59040404000001</v>
      </c>
      <c r="G207" s="36">
        <f>SUMIFS(СВЦЭМ!$F$33:$F$776,СВЦЭМ!$A$33:$A$776,$A207,СВЦЭМ!$B$33:$B$776,G$180)+'СЕТ СН'!$F$12</f>
        <v>169.11321900999999</v>
      </c>
      <c r="H207" s="36">
        <f>SUMIFS(СВЦЭМ!$F$33:$F$776,СВЦЭМ!$A$33:$A$776,$A207,СВЦЭМ!$B$33:$B$776,H$180)+'СЕТ СН'!$F$12</f>
        <v>163.73038131999999</v>
      </c>
      <c r="I207" s="36">
        <f>SUMIFS(СВЦЭМ!$F$33:$F$776,СВЦЭМ!$A$33:$A$776,$A207,СВЦЭМ!$B$33:$B$776,I$180)+'СЕТ СН'!$F$12</f>
        <v>158.52306454999999</v>
      </c>
      <c r="J207" s="36">
        <f>SUMIFS(СВЦЭМ!$F$33:$F$776,СВЦЭМ!$A$33:$A$776,$A207,СВЦЭМ!$B$33:$B$776,J$180)+'СЕТ СН'!$F$12</f>
        <v>153.90788391000001</v>
      </c>
      <c r="K207" s="36">
        <f>SUMIFS(СВЦЭМ!$F$33:$F$776,СВЦЭМ!$A$33:$A$776,$A207,СВЦЭМ!$B$33:$B$776,K$180)+'СЕТ СН'!$F$12</f>
        <v>150.02480596000001</v>
      </c>
      <c r="L207" s="36">
        <f>SUMIFS(СВЦЭМ!$F$33:$F$776,СВЦЭМ!$A$33:$A$776,$A207,СВЦЭМ!$B$33:$B$776,L$180)+'СЕТ СН'!$F$12</f>
        <v>150.75709294999999</v>
      </c>
      <c r="M207" s="36">
        <f>SUMIFS(СВЦЭМ!$F$33:$F$776,СВЦЭМ!$A$33:$A$776,$A207,СВЦЭМ!$B$33:$B$776,M$180)+'СЕТ СН'!$F$12</f>
        <v>153.72588196999999</v>
      </c>
      <c r="N207" s="36">
        <f>SUMIFS(СВЦЭМ!$F$33:$F$776,СВЦЭМ!$A$33:$A$776,$A207,СВЦЭМ!$B$33:$B$776,N$180)+'СЕТ СН'!$F$12</f>
        <v>154.46828249999999</v>
      </c>
      <c r="O207" s="36">
        <f>SUMIFS(СВЦЭМ!$F$33:$F$776,СВЦЭМ!$A$33:$A$776,$A207,СВЦЭМ!$B$33:$B$776,O$180)+'СЕТ СН'!$F$12</f>
        <v>157.80003876999999</v>
      </c>
      <c r="P207" s="36">
        <f>SUMIFS(СВЦЭМ!$F$33:$F$776,СВЦЭМ!$A$33:$A$776,$A207,СВЦЭМ!$B$33:$B$776,P$180)+'СЕТ СН'!$F$12</f>
        <v>160.83329688000001</v>
      </c>
      <c r="Q207" s="36">
        <f>SUMIFS(СВЦЭМ!$F$33:$F$776,СВЦЭМ!$A$33:$A$776,$A207,СВЦЭМ!$B$33:$B$776,Q$180)+'СЕТ СН'!$F$12</f>
        <v>163.08640460999999</v>
      </c>
      <c r="R207" s="36">
        <f>SUMIFS(СВЦЭМ!$F$33:$F$776,СВЦЭМ!$A$33:$A$776,$A207,СВЦЭМ!$B$33:$B$776,R$180)+'СЕТ СН'!$F$12</f>
        <v>163.84174844</v>
      </c>
      <c r="S207" s="36">
        <f>SUMIFS(СВЦЭМ!$F$33:$F$776,СВЦЭМ!$A$33:$A$776,$A207,СВЦЭМ!$B$33:$B$776,S$180)+'СЕТ СН'!$F$12</f>
        <v>160.94456571000001</v>
      </c>
      <c r="T207" s="36">
        <f>SUMIFS(СВЦЭМ!$F$33:$F$776,СВЦЭМ!$A$33:$A$776,$A207,СВЦЭМ!$B$33:$B$776,T$180)+'СЕТ СН'!$F$12</f>
        <v>153.59331564999999</v>
      </c>
      <c r="U207" s="36">
        <f>SUMIFS(СВЦЭМ!$F$33:$F$776,СВЦЭМ!$A$33:$A$776,$A207,СВЦЭМ!$B$33:$B$776,U$180)+'СЕТ СН'!$F$12</f>
        <v>152.76418661</v>
      </c>
      <c r="V207" s="36">
        <f>SUMIFS(СВЦЭМ!$F$33:$F$776,СВЦЭМ!$A$33:$A$776,$A207,СВЦЭМ!$B$33:$B$776,V$180)+'СЕТ СН'!$F$12</f>
        <v>153.08350046999999</v>
      </c>
      <c r="W207" s="36">
        <f>SUMIFS(СВЦЭМ!$F$33:$F$776,СВЦЭМ!$A$33:$A$776,$A207,СВЦЭМ!$B$33:$B$776,W$180)+'СЕТ СН'!$F$12</f>
        <v>155.97578250000001</v>
      </c>
      <c r="X207" s="36">
        <f>SUMIFS(СВЦЭМ!$F$33:$F$776,СВЦЭМ!$A$33:$A$776,$A207,СВЦЭМ!$B$33:$B$776,X$180)+'СЕТ СН'!$F$12</f>
        <v>157.26978672999999</v>
      </c>
      <c r="Y207" s="36">
        <f>SUMIFS(СВЦЭМ!$F$33:$F$776,СВЦЭМ!$A$33:$A$776,$A207,СВЦЭМ!$B$33:$B$776,Y$180)+'СЕТ СН'!$F$12</f>
        <v>162.30348893999999</v>
      </c>
    </row>
    <row r="208" spans="1:25" ht="15.75" x14ac:dyDescent="0.2">
      <c r="A208" s="35">
        <f t="shared" si="5"/>
        <v>43889</v>
      </c>
      <c r="B208" s="36">
        <f>SUMIFS(СВЦЭМ!$F$33:$F$776,СВЦЭМ!$A$33:$A$776,$A208,СВЦЭМ!$B$33:$B$776,B$180)+'СЕТ СН'!$F$12</f>
        <v>165.42694071</v>
      </c>
      <c r="C208" s="36">
        <f>SUMIFS(СВЦЭМ!$F$33:$F$776,СВЦЭМ!$A$33:$A$776,$A208,СВЦЭМ!$B$33:$B$776,C$180)+'СЕТ СН'!$F$12</f>
        <v>171.33847226</v>
      </c>
      <c r="D208" s="36">
        <f>SUMIFS(СВЦЭМ!$F$33:$F$776,СВЦЭМ!$A$33:$A$776,$A208,СВЦЭМ!$B$33:$B$776,D$180)+'СЕТ СН'!$F$12</f>
        <v>174.28239772000001</v>
      </c>
      <c r="E208" s="36">
        <f>SUMIFS(СВЦЭМ!$F$33:$F$776,СВЦЭМ!$A$33:$A$776,$A208,СВЦЭМ!$B$33:$B$776,E$180)+'СЕТ СН'!$F$12</f>
        <v>174.72365568000001</v>
      </c>
      <c r="F208" s="36">
        <f>SUMIFS(СВЦЭМ!$F$33:$F$776,СВЦЭМ!$A$33:$A$776,$A208,СВЦЭМ!$B$33:$B$776,F$180)+'СЕТ СН'!$F$12</f>
        <v>172.29876023</v>
      </c>
      <c r="G208" s="36">
        <f>SUMIFS(СВЦЭМ!$F$33:$F$776,СВЦЭМ!$A$33:$A$776,$A208,СВЦЭМ!$B$33:$B$776,G$180)+'СЕТ СН'!$F$12</f>
        <v>168.63380996000001</v>
      </c>
      <c r="H208" s="36">
        <f>SUMIFS(СВЦЭМ!$F$33:$F$776,СВЦЭМ!$A$33:$A$776,$A208,СВЦЭМ!$B$33:$B$776,H$180)+'СЕТ СН'!$F$12</f>
        <v>159.22531057</v>
      </c>
      <c r="I208" s="36">
        <f>SUMIFS(СВЦЭМ!$F$33:$F$776,СВЦЭМ!$A$33:$A$776,$A208,СВЦЭМ!$B$33:$B$776,I$180)+'СЕТ СН'!$F$12</f>
        <v>154.4496614</v>
      </c>
      <c r="J208" s="36">
        <f>SUMIFS(СВЦЭМ!$F$33:$F$776,СВЦЭМ!$A$33:$A$776,$A208,СВЦЭМ!$B$33:$B$776,J$180)+'СЕТ СН'!$F$12</f>
        <v>153.67358802000001</v>
      </c>
      <c r="K208" s="36">
        <f>SUMIFS(СВЦЭМ!$F$33:$F$776,СВЦЭМ!$A$33:$A$776,$A208,СВЦЭМ!$B$33:$B$776,K$180)+'СЕТ СН'!$F$12</f>
        <v>151.98558341</v>
      </c>
      <c r="L208" s="36">
        <f>SUMIFS(СВЦЭМ!$F$33:$F$776,СВЦЭМ!$A$33:$A$776,$A208,СВЦЭМ!$B$33:$B$776,L$180)+'СЕТ СН'!$F$12</f>
        <v>152.46216014000001</v>
      </c>
      <c r="M208" s="36">
        <f>SUMIFS(СВЦЭМ!$F$33:$F$776,СВЦЭМ!$A$33:$A$776,$A208,СВЦЭМ!$B$33:$B$776,M$180)+'СЕТ СН'!$F$12</f>
        <v>153.55459302</v>
      </c>
      <c r="N208" s="36">
        <f>SUMIFS(СВЦЭМ!$F$33:$F$776,СВЦЭМ!$A$33:$A$776,$A208,СВЦЭМ!$B$33:$B$776,N$180)+'СЕТ СН'!$F$12</f>
        <v>153.16102943000001</v>
      </c>
      <c r="O208" s="36">
        <f>SUMIFS(СВЦЭМ!$F$33:$F$776,СВЦЭМ!$A$33:$A$776,$A208,СВЦЭМ!$B$33:$B$776,O$180)+'СЕТ СН'!$F$12</f>
        <v>156.04226460000001</v>
      </c>
      <c r="P208" s="36">
        <f>SUMIFS(СВЦЭМ!$F$33:$F$776,СВЦЭМ!$A$33:$A$776,$A208,СВЦЭМ!$B$33:$B$776,P$180)+'СЕТ СН'!$F$12</f>
        <v>158.20387517</v>
      </c>
      <c r="Q208" s="36">
        <f>SUMIFS(СВЦЭМ!$F$33:$F$776,СВЦЭМ!$A$33:$A$776,$A208,СВЦЭМ!$B$33:$B$776,Q$180)+'СЕТ СН'!$F$12</f>
        <v>158.59266500999999</v>
      </c>
      <c r="R208" s="36">
        <f>SUMIFS(СВЦЭМ!$F$33:$F$776,СВЦЭМ!$A$33:$A$776,$A208,СВЦЭМ!$B$33:$B$776,R$180)+'СЕТ СН'!$F$12</f>
        <v>156.24484383000001</v>
      </c>
      <c r="S208" s="36">
        <f>SUMIFS(СВЦЭМ!$F$33:$F$776,СВЦЭМ!$A$33:$A$776,$A208,СВЦЭМ!$B$33:$B$776,S$180)+'СЕТ СН'!$F$12</f>
        <v>151.13139595000001</v>
      </c>
      <c r="T208" s="36">
        <f>SUMIFS(СВЦЭМ!$F$33:$F$776,СВЦЭМ!$A$33:$A$776,$A208,СВЦЭМ!$B$33:$B$776,T$180)+'СЕТ СН'!$F$12</f>
        <v>150.31416451000001</v>
      </c>
      <c r="U208" s="36">
        <f>SUMIFS(СВЦЭМ!$F$33:$F$776,СВЦЭМ!$A$33:$A$776,$A208,СВЦЭМ!$B$33:$B$776,U$180)+'СЕТ СН'!$F$12</f>
        <v>150.61215701</v>
      </c>
      <c r="V208" s="36">
        <f>SUMIFS(СВЦЭМ!$F$33:$F$776,СВЦЭМ!$A$33:$A$776,$A208,СВЦЭМ!$B$33:$B$776,V$180)+'СЕТ СН'!$F$12</f>
        <v>152.01720642999999</v>
      </c>
      <c r="W208" s="36">
        <f>SUMIFS(СВЦЭМ!$F$33:$F$776,СВЦЭМ!$A$33:$A$776,$A208,СВЦЭМ!$B$33:$B$776,W$180)+'СЕТ СН'!$F$12</f>
        <v>154.99965132</v>
      </c>
      <c r="X208" s="36">
        <f>SUMIFS(СВЦЭМ!$F$33:$F$776,СВЦЭМ!$A$33:$A$776,$A208,СВЦЭМ!$B$33:$B$776,X$180)+'СЕТ СН'!$F$12</f>
        <v>155.35231976</v>
      </c>
      <c r="Y208" s="36">
        <f>SUMIFS(СВЦЭМ!$F$33:$F$776,СВЦЭМ!$A$33:$A$776,$A208,СВЦЭМ!$B$33:$B$776,Y$180)+'СЕТ СН'!$F$12</f>
        <v>158.25862556999999</v>
      </c>
    </row>
    <row r="209" spans="1:27" ht="15.75" x14ac:dyDescent="0.2">
      <c r="A209" s="35">
        <f t="shared" si="5"/>
        <v>43890</v>
      </c>
      <c r="B209" s="36">
        <f>SUMIFS(СВЦЭМ!$F$33:$F$776,СВЦЭМ!$A$33:$A$776,$A209,СВЦЭМ!$B$33:$B$776,B$180)+'СЕТ СН'!$F$12</f>
        <v>164.15911315</v>
      </c>
      <c r="C209" s="36">
        <f>SUMIFS(СВЦЭМ!$F$33:$F$776,СВЦЭМ!$A$33:$A$776,$A209,СВЦЭМ!$B$33:$B$776,C$180)+'СЕТ СН'!$F$12</f>
        <v>164.19937213</v>
      </c>
      <c r="D209" s="36">
        <f>SUMIFS(СВЦЭМ!$F$33:$F$776,СВЦЭМ!$A$33:$A$776,$A209,СВЦЭМ!$B$33:$B$776,D$180)+'СЕТ СН'!$F$12</f>
        <v>168.23670464</v>
      </c>
      <c r="E209" s="36">
        <f>SUMIFS(СВЦЭМ!$F$33:$F$776,СВЦЭМ!$A$33:$A$776,$A209,СВЦЭМ!$B$33:$B$776,E$180)+'СЕТ СН'!$F$12</f>
        <v>171.35247097000001</v>
      </c>
      <c r="F209" s="36">
        <f>SUMIFS(СВЦЭМ!$F$33:$F$776,СВЦЭМ!$A$33:$A$776,$A209,СВЦЭМ!$B$33:$B$776,F$180)+'СЕТ СН'!$F$12</f>
        <v>172.92754603</v>
      </c>
      <c r="G209" s="36">
        <f>SUMIFS(СВЦЭМ!$F$33:$F$776,СВЦЭМ!$A$33:$A$776,$A209,СВЦЭМ!$B$33:$B$776,G$180)+'СЕТ СН'!$F$12</f>
        <v>172.98370012999999</v>
      </c>
      <c r="H209" s="36">
        <f>SUMIFS(СВЦЭМ!$F$33:$F$776,СВЦЭМ!$A$33:$A$776,$A209,СВЦЭМ!$B$33:$B$776,H$180)+'СЕТ СН'!$F$12</f>
        <v>167.84485821000001</v>
      </c>
      <c r="I209" s="36">
        <f>SUMIFS(СВЦЭМ!$F$33:$F$776,СВЦЭМ!$A$33:$A$776,$A209,СВЦЭМ!$B$33:$B$776,I$180)+'СЕТ СН'!$F$12</f>
        <v>161.41466851999999</v>
      </c>
      <c r="J209" s="36">
        <f>SUMIFS(СВЦЭМ!$F$33:$F$776,СВЦЭМ!$A$33:$A$776,$A209,СВЦЭМ!$B$33:$B$776,J$180)+'СЕТ СН'!$F$12</f>
        <v>154.82620532000001</v>
      </c>
      <c r="K209" s="36">
        <f>SUMIFS(СВЦЭМ!$F$33:$F$776,СВЦЭМ!$A$33:$A$776,$A209,СВЦЭМ!$B$33:$B$776,K$180)+'СЕТ СН'!$F$12</f>
        <v>155.61697387999999</v>
      </c>
      <c r="L209" s="36">
        <f>SUMIFS(СВЦЭМ!$F$33:$F$776,СВЦЭМ!$A$33:$A$776,$A209,СВЦЭМ!$B$33:$B$776,L$180)+'СЕТ СН'!$F$12</f>
        <v>154.30767170999999</v>
      </c>
      <c r="M209" s="36">
        <f>SUMIFS(СВЦЭМ!$F$33:$F$776,СВЦЭМ!$A$33:$A$776,$A209,СВЦЭМ!$B$33:$B$776,M$180)+'СЕТ СН'!$F$12</f>
        <v>154.94731899000001</v>
      </c>
      <c r="N209" s="36">
        <f>SUMIFS(СВЦЭМ!$F$33:$F$776,СВЦЭМ!$A$33:$A$776,$A209,СВЦЭМ!$B$33:$B$776,N$180)+'СЕТ СН'!$F$12</f>
        <v>155.97027362</v>
      </c>
      <c r="O209" s="36">
        <f>SUMIFS(СВЦЭМ!$F$33:$F$776,СВЦЭМ!$A$33:$A$776,$A209,СВЦЭМ!$B$33:$B$776,O$180)+'СЕТ СН'!$F$12</f>
        <v>156.83584134</v>
      </c>
      <c r="P209" s="36">
        <f>SUMIFS(СВЦЭМ!$F$33:$F$776,СВЦЭМ!$A$33:$A$776,$A209,СВЦЭМ!$B$33:$B$776,P$180)+'СЕТ СН'!$F$12</f>
        <v>159.13248318000001</v>
      </c>
      <c r="Q209" s="36">
        <f>SUMIFS(СВЦЭМ!$F$33:$F$776,СВЦЭМ!$A$33:$A$776,$A209,СВЦЭМ!$B$33:$B$776,Q$180)+'СЕТ СН'!$F$12</f>
        <v>161.10174359000001</v>
      </c>
      <c r="R209" s="36">
        <f>SUMIFS(СВЦЭМ!$F$33:$F$776,СВЦЭМ!$A$33:$A$776,$A209,СВЦЭМ!$B$33:$B$776,R$180)+'СЕТ СН'!$F$12</f>
        <v>160.34895809</v>
      </c>
      <c r="S209" s="36">
        <f>SUMIFS(СВЦЭМ!$F$33:$F$776,СВЦЭМ!$A$33:$A$776,$A209,СВЦЭМ!$B$33:$B$776,S$180)+'СЕТ СН'!$F$12</f>
        <v>159.48620413</v>
      </c>
      <c r="T209" s="36">
        <f>SUMIFS(СВЦЭМ!$F$33:$F$776,СВЦЭМ!$A$33:$A$776,$A209,СВЦЭМ!$B$33:$B$776,T$180)+'СЕТ СН'!$F$12</f>
        <v>156.28778722000001</v>
      </c>
      <c r="U209" s="36">
        <f>SUMIFS(СВЦЭМ!$F$33:$F$776,СВЦЭМ!$A$33:$A$776,$A209,СВЦЭМ!$B$33:$B$776,U$180)+'СЕТ СН'!$F$12</f>
        <v>156.67264886000001</v>
      </c>
      <c r="V209" s="36">
        <f>SUMIFS(СВЦЭМ!$F$33:$F$776,СВЦЭМ!$A$33:$A$776,$A209,СВЦЭМ!$B$33:$B$776,V$180)+'СЕТ СН'!$F$12</f>
        <v>155.24878971999999</v>
      </c>
      <c r="W209" s="36">
        <f>SUMIFS(СВЦЭМ!$F$33:$F$776,СВЦЭМ!$A$33:$A$776,$A209,СВЦЭМ!$B$33:$B$776,W$180)+'СЕТ СН'!$F$12</f>
        <v>157.31339233</v>
      </c>
      <c r="X209" s="36">
        <f>SUMIFS(СВЦЭМ!$F$33:$F$776,СВЦЭМ!$A$33:$A$776,$A209,СВЦЭМ!$B$33:$B$776,X$180)+'СЕТ СН'!$F$12</f>
        <v>158.02694023000001</v>
      </c>
      <c r="Y209" s="36">
        <f>SUMIFS(СВЦЭМ!$F$33:$F$776,СВЦЭМ!$A$33:$A$776,$A209,СВЦЭМ!$B$33:$B$776,Y$180)+'СЕТ СН'!$F$12</f>
        <v>160.81662882000001</v>
      </c>
    </row>
    <row r="210" spans="1:27" ht="15.75" x14ac:dyDescent="0.2">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row>
    <row r="211" spans="1:27" ht="12.75" hidden="1" customHeight="1" x14ac:dyDescent="0.2">
      <c r="A211" s="132" t="s">
        <v>7</v>
      </c>
      <c r="B211" s="126" t="s">
        <v>116</v>
      </c>
      <c r="C211" s="127"/>
      <c r="D211" s="127"/>
      <c r="E211" s="127"/>
      <c r="F211" s="127"/>
      <c r="G211" s="127"/>
      <c r="H211" s="127"/>
      <c r="I211" s="127"/>
      <c r="J211" s="127"/>
      <c r="K211" s="127"/>
      <c r="L211" s="127"/>
      <c r="M211" s="127"/>
      <c r="N211" s="127"/>
      <c r="O211" s="127"/>
      <c r="P211" s="127"/>
      <c r="Q211" s="127"/>
      <c r="R211" s="127"/>
      <c r="S211" s="127"/>
      <c r="T211" s="127"/>
      <c r="U211" s="127"/>
      <c r="V211" s="127"/>
      <c r="W211" s="127"/>
      <c r="X211" s="127"/>
      <c r="Y211" s="128"/>
    </row>
    <row r="212" spans="1:27" ht="12.75" hidden="1" customHeight="1" x14ac:dyDescent="0.2">
      <c r="A212" s="133"/>
      <c r="B212" s="129"/>
      <c r="C212" s="130"/>
      <c r="D212" s="130"/>
      <c r="E212" s="130"/>
      <c r="F212" s="130"/>
      <c r="G212" s="130"/>
      <c r="H212" s="130"/>
      <c r="I212" s="130"/>
      <c r="J212" s="130"/>
      <c r="K212" s="130"/>
      <c r="L212" s="130"/>
      <c r="M212" s="130"/>
      <c r="N212" s="130"/>
      <c r="O212" s="130"/>
      <c r="P212" s="130"/>
      <c r="Q212" s="130"/>
      <c r="R212" s="130"/>
      <c r="S212" s="130"/>
      <c r="T212" s="130"/>
      <c r="U212" s="130"/>
      <c r="V212" s="130"/>
      <c r="W212" s="130"/>
      <c r="X212" s="130"/>
      <c r="Y212" s="131"/>
    </row>
    <row r="213" spans="1:27" s="46" customFormat="1" ht="12.75" hidden="1" customHeight="1" x14ac:dyDescent="0.2">
      <c r="A213" s="134"/>
      <c r="B213" s="34">
        <v>1</v>
      </c>
      <c r="C213" s="34">
        <v>2</v>
      </c>
      <c r="D213" s="34">
        <v>3</v>
      </c>
      <c r="E213" s="34">
        <v>4</v>
      </c>
      <c r="F213" s="34">
        <v>5</v>
      </c>
      <c r="G213" s="34">
        <v>6</v>
      </c>
      <c r="H213" s="34">
        <v>7</v>
      </c>
      <c r="I213" s="34">
        <v>8</v>
      </c>
      <c r="J213" s="34">
        <v>9</v>
      </c>
      <c r="K213" s="34">
        <v>10</v>
      </c>
      <c r="L213" s="34">
        <v>11</v>
      </c>
      <c r="M213" s="34">
        <v>12</v>
      </c>
      <c r="N213" s="34">
        <v>13</v>
      </c>
      <c r="O213" s="34">
        <v>14</v>
      </c>
      <c r="P213" s="34">
        <v>15</v>
      </c>
      <c r="Q213" s="34">
        <v>16</v>
      </c>
      <c r="R213" s="34">
        <v>17</v>
      </c>
      <c r="S213" s="34">
        <v>18</v>
      </c>
      <c r="T213" s="34">
        <v>19</v>
      </c>
      <c r="U213" s="34">
        <v>20</v>
      </c>
      <c r="V213" s="34">
        <v>21</v>
      </c>
      <c r="W213" s="34">
        <v>22</v>
      </c>
      <c r="X213" s="34">
        <v>23</v>
      </c>
      <c r="Y213" s="34">
        <v>24</v>
      </c>
    </row>
    <row r="214" spans="1:27" ht="15.75" hidden="1" customHeight="1" x14ac:dyDescent="0.2">
      <c r="A214" s="35" t="str">
        <f>A181</f>
        <v>01.02.2020</v>
      </c>
      <c r="B214" s="36">
        <f>SUMIFS(СВЦЭМ!$G$34:$G$777,СВЦЭМ!$A$34:$A$777,$A214,СВЦЭМ!$B$33:$B$776,B$213)+'СЕТ СН'!$F$12</f>
        <v>0</v>
      </c>
      <c r="C214" s="36">
        <f>SUMIFS(СВЦЭМ!$G$34:$G$777,СВЦЭМ!$A$34:$A$777,$A214,СВЦЭМ!$B$33:$B$776,C$213)+'СЕТ СН'!$F$12</f>
        <v>0</v>
      </c>
      <c r="D214" s="36">
        <f>SUMIFS(СВЦЭМ!$G$34:$G$777,СВЦЭМ!$A$34:$A$777,$A214,СВЦЭМ!$B$33:$B$776,D$213)+'СЕТ СН'!$F$12</f>
        <v>0</v>
      </c>
      <c r="E214" s="36">
        <f>SUMIFS(СВЦЭМ!$G$34:$G$777,СВЦЭМ!$A$34:$A$777,$A214,СВЦЭМ!$B$33:$B$776,E$213)+'СЕТ СН'!$F$12</f>
        <v>0</v>
      </c>
      <c r="F214" s="36">
        <f>SUMIFS(СВЦЭМ!$G$34:$G$777,СВЦЭМ!$A$34:$A$777,$A214,СВЦЭМ!$B$33:$B$776,F$213)+'СЕТ СН'!$F$12</f>
        <v>0</v>
      </c>
      <c r="G214" s="36">
        <f>SUMIFS(СВЦЭМ!$G$34:$G$777,СВЦЭМ!$A$34:$A$777,$A214,СВЦЭМ!$B$33:$B$776,G$213)+'СЕТ СН'!$F$12</f>
        <v>0</v>
      </c>
      <c r="H214" s="36">
        <f>SUMIFS(СВЦЭМ!$G$34:$G$777,СВЦЭМ!$A$34:$A$777,$A214,СВЦЭМ!$B$33:$B$776,H$213)+'СЕТ СН'!$F$12</f>
        <v>0</v>
      </c>
      <c r="I214" s="36">
        <f>SUMIFS(СВЦЭМ!$G$34:$G$777,СВЦЭМ!$A$34:$A$777,$A214,СВЦЭМ!$B$33:$B$776,I$213)+'СЕТ СН'!$F$12</f>
        <v>0</v>
      </c>
      <c r="J214" s="36">
        <f>SUMIFS(СВЦЭМ!$G$34:$G$777,СВЦЭМ!$A$34:$A$777,$A214,СВЦЭМ!$B$33:$B$776,J$213)+'СЕТ СН'!$F$12</f>
        <v>0</v>
      </c>
      <c r="K214" s="36">
        <f>SUMIFS(СВЦЭМ!$G$34:$G$777,СВЦЭМ!$A$34:$A$777,$A214,СВЦЭМ!$B$33:$B$776,K$213)+'СЕТ СН'!$F$12</f>
        <v>0</v>
      </c>
      <c r="L214" s="36">
        <f>SUMIFS(СВЦЭМ!$G$34:$G$777,СВЦЭМ!$A$34:$A$777,$A214,СВЦЭМ!$B$33:$B$776,L$213)+'СЕТ СН'!$F$12</f>
        <v>0</v>
      </c>
      <c r="M214" s="36">
        <f>SUMIFS(СВЦЭМ!$G$34:$G$777,СВЦЭМ!$A$34:$A$777,$A214,СВЦЭМ!$B$33:$B$776,M$213)+'СЕТ СН'!$F$12</f>
        <v>0</v>
      </c>
      <c r="N214" s="36">
        <f>SUMIFS(СВЦЭМ!$G$34:$G$777,СВЦЭМ!$A$34:$A$777,$A214,СВЦЭМ!$B$33:$B$776,N$213)+'СЕТ СН'!$F$12</f>
        <v>0</v>
      </c>
      <c r="O214" s="36">
        <f>SUMIFS(СВЦЭМ!$G$34:$G$777,СВЦЭМ!$A$34:$A$777,$A214,СВЦЭМ!$B$33:$B$776,O$213)+'СЕТ СН'!$F$12</f>
        <v>0</v>
      </c>
      <c r="P214" s="36">
        <f>SUMIFS(СВЦЭМ!$G$34:$G$777,СВЦЭМ!$A$34:$A$777,$A214,СВЦЭМ!$B$33:$B$776,P$213)+'СЕТ СН'!$F$12</f>
        <v>0</v>
      </c>
      <c r="Q214" s="36">
        <f>SUMIFS(СВЦЭМ!$G$34:$G$777,СВЦЭМ!$A$34:$A$777,$A214,СВЦЭМ!$B$33:$B$776,Q$213)+'СЕТ СН'!$F$12</f>
        <v>0</v>
      </c>
      <c r="R214" s="36">
        <f>SUMIFS(СВЦЭМ!$G$34:$G$777,СВЦЭМ!$A$34:$A$777,$A214,СВЦЭМ!$B$33:$B$776,R$213)+'СЕТ СН'!$F$12</f>
        <v>0</v>
      </c>
      <c r="S214" s="36">
        <f>SUMIFS(СВЦЭМ!$G$34:$G$777,СВЦЭМ!$A$34:$A$777,$A214,СВЦЭМ!$B$33:$B$776,S$213)+'СЕТ СН'!$F$12</f>
        <v>0</v>
      </c>
      <c r="T214" s="36">
        <f>SUMIFS(СВЦЭМ!$G$34:$G$777,СВЦЭМ!$A$34:$A$777,$A214,СВЦЭМ!$B$33:$B$776,T$213)+'СЕТ СН'!$F$12</f>
        <v>0</v>
      </c>
      <c r="U214" s="36">
        <f>SUMIFS(СВЦЭМ!$G$34:$G$777,СВЦЭМ!$A$34:$A$777,$A214,СВЦЭМ!$B$33:$B$776,U$213)+'СЕТ СН'!$F$12</f>
        <v>0</v>
      </c>
      <c r="V214" s="36">
        <f>SUMIFS(СВЦЭМ!$G$34:$G$777,СВЦЭМ!$A$34:$A$777,$A214,СВЦЭМ!$B$33:$B$776,V$213)+'СЕТ СН'!$F$12</f>
        <v>0</v>
      </c>
      <c r="W214" s="36">
        <f>SUMIFS(СВЦЭМ!$G$34:$G$777,СВЦЭМ!$A$34:$A$777,$A214,СВЦЭМ!$B$33:$B$776,W$213)+'СЕТ СН'!$F$12</f>
        <v>0</v>
      </c>
      <c r="X214" s="36">
        <f>SUMIFS(СВЦЭМ!$G$34:$G$777,СВЦЭМ!$A$34:$A$777,$A214,СВЦЭМ!$B$33:$B$776,X$213)+'СЕТ СН'!$F$12</f>
        <v>0</v>
      </c>
      <c r="Y214" s="36">
        <f>SUMIFS(СВЦЭМ!$G$34:$G$777,СВЦЭМ!$A$34:$A$777,$A214,СВЦЭМ!$B$33:$B$776,Y$213)+'СЕТ СН'!$F$12</f>
        <v>0</v>
      </c>
      <c r="AA214" s="45"/>
    </row>
    <row r="215" spans="1:27" ht="15.75" hidden="1" x14ac:dyDescent="0.2">
      <c r="A215" s="35">
        <f>A214+1</f>
        <v>43863</v>
      </c>
      <c r="B215" s="36">
        <f>SUMIFS(СВЦЭМ!$G$34:$G$777,СВЦЭМ!$A$34:$A$777,$A215,СВЦЭМ!$B$33:$B$776,B$213)+'СЕТ СН'!$F$12</f>
        <v>0</v>
      </c>
      <c r="C215" s="36">
        <f>SUMIFS(СВЦЭМ!$G$34:$G$777,СВЦЭМ!$A$34:$A$777,$A215,СВЦЭМ!$B$33:$B$776,C$213)+'СЕТ СН'!$F$12</f>
        <v>0</v>
      </c>
      <c r="D215" s="36">
        <f>SUMIFS(СВЦЭМ!$G$34:$G$777,СВЦЭМ!$A$34:$A$777,$A215,СВЦЭМ!$B$33:$B$776,D$213)+'СЕТ СН'!$F$12</f>
        <v>0</v>
      </c>
      <c r="E215" s="36">
        <f>SUMIFS(СВЦЭМ!$G$34:$G$777,СВЦЭМ!$A$34:$A$777,$A215,СВЦЭМ!$B$33:$B$776,E$213)+'СЕТ СН'!$F$12</f>
        <v>0</v>
      </c>
      <c r="F215" s="36">
        <f>SUMIFS(СВЦЭМ!$G$34:$G$777,СВЦЭМ!$A$34:$A$777,$A215,СВЦЭМ!$B$33:$B$776,F$213)+'СЕТ СН'!$F$12</f>
        <v>0</v>
      </c>
      <c r="G215" s="36">
        <f>SUMIFS(СВЦЭМ!$G$34:$G$777,СВЦЭМ!$A$34:$A$777,$A215,СВЦЭМ!$B$33:$B$776,G$213)+'СЕТ СН'!$F$12</f>
        <v>0</v>
      </c>
      <c r="H215" s="36">
        <f>SUMIFS(СВЦЭМ!$G$34:$G$777,СВЦЭМ!$A$34:$A$777,$A215,СВЦЭМ!$B$33:$B$776,H$213)+'СЕТ СН'!$F$12</f>
        <v>0</v>
      </c>
      <c r="I215" s="36">
        <f>SUMIFS(СВЦЭМ!$G$34:$G$777,СВЦЭМ!$A$34:$A$777,$A215,СВЦЭМ!$B$33:$B$776,I$213)+'СЕТ СН'!$F$12</f>
        <v>0</v>
      </c>
      <c r="J215" s="36">
        <f>SUMIFS(СВЦЭМ!$G$34:$G$777,СВЦЭМ!$A$34:$A$777,$A215,СВЦЭМ!$B$33:$B$776,J$213)+'СЕТ СН'!$F$12</f>
        <v>0</v>
      </c>
      <c r="K215" s="36">
        <f>SUMIFS(СВЦЭМ!$G$34:$G$777,СВЦЭМ!$A$34:$A$777,$A215,СВЦЭМ!$B$33:$B$776,K$213)+'СЕТ СН'!$F$12</f>
        <v>0</v>
      </c>
      <c r="L215" s="36">
        <f>SUMIFS(СВЦЭМ!$G$34:$G$777,СВЦЭМ!$A$34:$A$777,$A215,СВЦЭМ!$B$33:$B$776,L$213)+'СЕТ СН'!$F$12</f>
        <v>0</v>
      </c>
      <c r="M215" s="36">
        <f>SUMIFS(СВЦЭМ!$G$34:$G$777,СВЦЭМ!$A$34:$A$777,$A215,СВЦЭМ!$B$33:$B$776,M$213)+'СЕТ СН'!$F$12</f>
        <v>0</v>
      </c>
      <c r="N215" s="36">
        <f>SUMIFS(СВЦЭМ!$G$34:$G$777,СВЦЭМ!$A$34:$A$777,$A215,СВЦЭМ!$B$33:$B$776,N$213)+'СЕТ СН'!$F$12</f>
        <v>0</v>
      </c>
      <c r="O215" s="36">
        <f>SUMIFS(СВЦЭМ!$G$34:$G$777,СВЦЭМ!$A$34:$A$777,$A215,СВЦЭМ!$B$33:$B$776,O$213)+'СЕТ СН'!$F$12</f>
        <v>0</v>
      </c>
      <c r="P215" s="36">
        <f>SUMIFS(СВЦЭМ!$G$34:$G$777,СВЦЭМ!$A$34:$A$777,$A215,СВЦЭМ!$B$33:$B$776,P$213)+'СЕТ СН'!$F$12</f>
        <v>0</v>
      </c>
      <c r="Q215" s="36">
        <f>SUMIFS(СВЦЭМ!$G$34:$G$777,СВЦЭМ!$A$34:$A$777,$A215,СВЦЭМ!$B$33:$B$776,Q$213)+'СЕТ СН'!$F$12</f>
        <v>0</v>
      </c>
      <c r="R215" s="36">
        <f>SUMIFS(СВЦЭМ!$G$34:$G$777,СВЦЭМ!$A$34:$A$777,$A215,СВЦЭМ!$B$33:$B$776,R$213)+'СЕТ СН'!$F$12</f>
        <v>0</v>
      </c>
      <c r="S215" s="36">
        <f>SUMIFS(СВЦЭМ!$G$34:$G$777,СВЦЭМ!$A$34:$A$777,$A215,СВЦЭМ!$B$33:$B$776,S$213)+'СЕТ СН'!$F$12</f>
        <v>0</v>
      </c>
      <c r="T215" s="36">
        <f>SUMIFS(СВЦЭМ!$G$34:$G$777,СВЦЭМ!$A$34:$A$777,$A215,СВЦЭМ!$B$33:$B$776,T$213)+'СЕТ СН'!$F$12</f>
        <v>0</v>
      </c>
      <c r="U215" s="36">
        <f>SUMIFS(СВЦЭМ!$G$34:$G$777,СВЦЭМ!$A$34:$A$777,$A215,СВЦЭМ!$B$33:$B$776,U$213)+'СЕТ СН'!$F$12</f>
        <v>0</v>
      </c>
      <c r="V215" s="36">
        <f>SUMIFS(СВЦЭМ!$G$34:$G$777,СВЦЭМ!$A$34:$A$777,$A215,СВЦЭМ!$B$33:$B$776,V$213)+'СЕТ СН'!$F$12</f>
        <v>0</v>
      </c>
      <c r="W215" s="36">
        <f>SUMIFS(СВЦЭМ!$G$34:$G$777,СВЦЭМ!$A$34:$A$777,$A215,СВЦЭМ!$B$33:$B$776,W$213)+'СЕТ СН'!$F$12</f>
        <v>0</v>
      </c>
      <c r="X215" s="36">
        <f>SUMIFS(СВЦЭМ!$G$34:$G$777,СВЦЭМ!$A$34:$A$777,$A215,СВЦЭМ!$B$33:$B$776,X$213)+'СЕТ СН'!$F$12</f>
        <v>0</v>
      </c>
      <c r="Y215" s="36">
        <f>SUMIFS(СВЦЭМ!$G$34:$G$777,СВЦЭМ!$A$34:$A$777,$A215,СВЦЭМ!$B$33:$B$776,Y$213)+'СЕТ СН'!$F$12</f>
        <v>0</v>
      </c>
    </row>
    <row r="216" spans="1:27" ht="15.75" hidden="1" x14ac:dyDescent="0.2">
      <c r="A216" s="35">
        <f t="shared" ref="A216:A244" si="6">A215+1</f>
        <v>43864</v>
      </c>
      <c r="B216" s="36">
        <f>SUMIFS(СВЦЭМ!$G$34:$G$777,СВЦЭМ!$A$34:$A$777,$A216,СВЦЭМ!$B$33:$B$776,B$213)+'СЕТ СН'!$F$12</f>
        <v>0</v>
      </c>
      <c r="C216" s="36">
        <f>SUMIFS(СВЦЭМ!$G$34:$G$777,СВЦЭМ!$A$34:$A$777,$A216,СВЦЭМ!$B$33:$B$776,C$213)+'СЕТ СН'!$F$12</f>
        <v>0</v>
      </c>
      <c r="D216" s="36">
        <f>SUMIFS(СВЦЭМ!$G$34:$G$777,СВЦЭМ!$A$34:$A$777,$A216,СВЦЭМ!$B$33:$B$776,D$213)+'СЕТ СН'!$F$12</f>
        <v>0</v>
      </c>
      <c r="E216" s="36">
        <f>SUMIFS(СВЦЭМ!$G$34:$G$777,СВЦЭМ!$A$34:$A$777,$A216,СВЦЭМ!$B$33:$B$776,E$213)+'СЕТ СН'!$F$12</f>
        <v>0</v>
      </c>
      <c r="F216" s="36">
        <f>SUMIFS(СВЦЭМ!$G$34:$G$777,СВЦЭМ!$A$34:$A$777,$A216,СВЦЭМ!$B$33:$B$776,F$213)+'СЕТ СН'!$F$12</f>
        <v>0</v>
      </c>
      <c r="G216" s="36">
        <f>SUMIFS(СВЦЭМ!$G$34:$G$777,СВЦЭМ!$A$34:$A$777,$A216,СВЦЭМ!$B$33:$B$776,G$213)+'СЕТ СН'!$F$12</f>
        <v>0</v>
      </c>
      <c r="H216" s="36">
        <f>SUMIFS(СВЦЭМ!$G$34:$G$777,СВЦЭМ!$A$34:$A$777,$A216,СВЦЭМ!$B$33:$B$776,H$213)+'СЕТ СН'!$F$12</f>
        <v>0</v>
      </c>
      <c r="I216" s="36">
        <f>SUMIFS(СВЦЭМ!$G$34:$G$777,СВЦЭМ!$A$34:$A$777,$A216,СВЦЭМ!$B$33:$B$776,I$213)+'СЕТ СН'!$F$12</f>
        <v>0</v>
      </c>
      <c r="J216" s="36">
        <f>SUMIFS(СВЦЭМ!$G$34:$G$777,СВЦЭМ!$A$34:$A$777,$A216,СВЦЭМ!$B$33:$B$776,J$213)+'СЕТ СН'!$F$12</f>
        <v>0</v>
      </c>
      <c r="K216" s="36">
        <f>SUMIFS(СВЦЭМ!$G$34:$G$777,СВЦЭМ!$A$34:$A$777,$A216,СВЦЭМ!$B$33:$B$776,K$213)+'СЕТ СН'!$F$12</f>
        <v>0</v>
      </c>
      <c r="L216" s="36">
        <f>SUMIFS(СВЦЭМ!$G$34:$G$777,СВЦЭМ!$A$34:$A$777,$A216,СВЦЭМ!$B$33:$B$776,L$213)+'СЕТ СН'!$F$12</f>
        <v>0</v>
      </c>
      <c r="M216" s="36">
        <f>SUMIFS(СВЦЭМ!$G$34:$G$777,СВЦЭМ!$A$34:$A$777,$A216,СВЦЭМ!$B$33:$B$776,M$213)+'СЕТ СН'!$F$12</f>
        <v>0</v>
      </c>
      <c r="N216" s="36">
        <f>SUMIFS(СВЦЭМ!$G$34:$G$777,СВЦЭМ!$A$34:$A$777,$A216,СВЦЭМ!$B$33:$B$776,N$213)+'СЕТ СН'!$F$12</f>
        <v>0</v>
      </c>
      <c r="O216" s="36">
        <f>SUMIFS(СВЦЭМ!$G$34:$G$777,СВЦЭМ!$A$34:$A$777,$A216,СВЦЭМ!$B$33:$B$776,O$213)+'СЕТ СН'!$F$12</f>
        <v>0</v>
      </c>
      <c r="P216" s="36">
        <f>SUMIFS(СВЦЭМ!$G$34:$G$777,СВЦЭМ!$A$34:$A$777,$A216,СВЦЭМ!$B$33:$B$776,P$213)+'СЕТ СН'!$F$12</f>
        <v>0</v>
      </c>
      <c r="Q216" s="36">
        <f>SUMIFS(СВЦЭМ!$G$34:$G$777,СВЦЭМ!$A$34:$A$777,$A216,СВЦЭМ!$B$33:$B$776,Q$213)+'СЕТ СН'!$F$12</f>
        <v>0</v>
      </c>
      <c r="R216" s="36">
        <f>SUMIFS(СВЦЭМ!$G$34:$G$777,СВЦЭМ!$A$34:$A$777,$A216,СВЦЭМ!$B$33:$B$776,R$213)+'СЕТ СН'!$F$12</f>
        <v>0</v>
      </c>
      <c r="S216" s="36">
        <f>SUMIFS(СВЦЭМ!$G$34:$G$777,СВЦЭМ!$A$34:$A$777,$A216,СВЦЭМ!$B$33:$B$776,S$213)+'СЕТ СН'!$F$12</f>
        <v>0</v>
      </c>
      <c r="T216" s="36">
        <f>SUMIFS(СВЦЭМ!$G$34:$G$777,СВЦЭМ!$A$34:$A$777,$A216,СВЦЭМ!$B$33:$B$776,T$213)+'СЕТ СН'!$F$12</f>
        <v>0</v>
      </c>
      <c r="U216" s="36">
        <f>SUMIFS(СВЦЭМ!$G$34:$G$777,СВЦЭМ!$A$34:$A$777,$A216,СВЦЭМ!$B$33:$B$776,U$213)+'СЕТ СН'!$F$12</f>
        <v>0</v>
      </c>
      <c r="V216" s="36">
        <f>SUMIFS(СВЦЭМ!$G$34:$G$777,СВЦЭМ!$A$34:$A$777,$A216,СВЦЭМ!$B$33:$B$776,V$213)+'СЕТ СН'!$F$12</f>
        <v>0</v>
      </c>
      <c r="W216" s="36">
        <f>SUMIFS(СВЦЭМ!$G$34:$G$777,СВЦЭМ!$A$34:$A$777,$A216,СВЦЭМ!$B$33:$B$776,W$213)+'СЕТ СН'!$F$12</f>
        <v>0</v>
      </c>
      <c r="X216" s="36">
        <f>SUMIFS(СВЦЭМ!$G$34:$G$777,СВЦЭМ!$A$34:$A$777,$A216,СВЦЭМ!$B$33:$B$776,X$213)+'СЕТ СН'!$F$12</f>
        <v>0</v>
      </c>
      <c r="Y216" s="36">
        <f>SUMIFS(СВЦЭМ!$G$34:$G$777,СВЦЭМ!$A$34:$A$777,$A216,СВЦЭМ!$B$33:$B$776,Y$213)+'СЕТ СН'!$F$12</f>
        <v>0</v>
      </c>
    </row>
    <row r="217" spans="1:27" ht="15.75" hidden="1" x14ac:dyDescent="0.2">
      <c r="A217" s="35">
        <f t="shared" si="6"/>
        <v>43865</v>
      </c>
      <c r="B217" s="36">
        <f>SUMIFS(СВЦЭМ!$G$34:$G$777,СВЦЭМ!$A$34:$A$777,$A217,СВЦЭМ!$B$33:$B$776,B$213)+'СЕТ СН'!$F$12</f>
        <v>0</v>
      </c>
      <c r="C217" s="36">
        <f>SUMIFS(СВЦЭМ!$G$34:$G$777,СВЦЭМ!$A$34:$A$777,$A217,СВЦЭМ!$B$33:$B$776,C$213)+'СЕТ СН'!$F$12</f>
        <v>0</v>
      </c>
      <c r="D217" s="36">
        <f>SUMIFS(СВЦЭМ!$G$34:$G$777,СВЦЭМ!$A$34:$A$777,$A217,СВЦЭМ!$B$33:$B$776,D$213)+'СЕТ СН'!$F$12</f>
        <v>0</v>
      </c>
      <c r="E217" s="36">
        <f>SUMIFS(СВЦЭМ!$G$34:$G$777,СВЦЭМ!$A$34:$A$777,$A217,СВЦЭМ!$B$33:$B$776,E$213)+'СЕТ СН'!$F$12</f>
        <v>0</v>
      </c>
      <c r="F217" s="36">
        <f>SUMIFS(СВЦЭМ!$G$34:$G$777,СВЦЭМ!$A$34:$A$777,$A217,СВЦЭМ!$B$33:$B$776,F$213)+'СЕТ СН'!$F$12</f>
        <v>0</v>
      </c>
      <c r="G217" s="36">
        <f>SUMIFS(СВЦЭМ!$G$34:$G$777,СВЦЭМ!$A$34:$A$777,$A217,СВЦЭМ!$B$33:$B$776,G$213)+'СЕТ СН'!$F$12</f>
        <v>0</v>
      </c>
      <c r="H217" s="36">
        <f>SUMIFS(СВЦЭМ!$G$34:$G$777,СВЦЭМ!$A$34:$A$777,$A217,СВЦЭМ!$B$33:$B$776,H$213)+'СЕТ СН'!$F$12</f>
        <v>0</v>
      </c>
      <c r="I217" s="36">
        <f>SUMIFS(СВЦЭМ!$G$34:$G$777,СВЦЭМ!$A$34:$A$777,$A217,СВЦЭМ!$B$33:$B$776,I$213)+'СЕТ СН'!$F$12</f>
        <v>0</v>
      </c>
      <c r="J217" s="36">
        <f>SUMIFS(СВЦЭМ!$G$34:$G$777,СВЦЭМ!$A$34:$A$777,$A217,СВЦЭМ!$B$33:$B$776,J$213)+'СЕТ СН'!$F$12</f>
        <v>0</v>
      </c>
      <c r="K217" s="36">
        <f>SUMIFS(СВЦЭМ!$G$34:$G$777,СВЦЭМ!$A$34:$A$777,$A217,СВЦЭМ!$B$33:$B$776,K$213)+'СЕТ СН'!$F$12</f>
        <v>0</v>
      </c>
      <c r="L217" s="36">
        <f>SUMIFS(СВЦЭМ!$G$34:$G$777,СВЦЭМ!$A$34:$A$777,$A217,СВЦЭМ!$B$33:$B$776,L$213)+'СЕТ СН'!$F$12</f>
        <v>0</v>
      </c>
      <c r="M217" s="36">
        <f>SUMIFS(СВЦЭМ!$G$34:$G$777,СВЦЭМ!$A$34:$A$777,$A217,СВЦЭМ!$B$33:$B$776,M$213)+'СЕТ СН'!$F$12</f>
        <v>0</v>
      </c>
      <c r="N217" s="36">
        <f>SUMIFS(СВЦЭМ!$G$34:$G$777,СВЦЭМ!$A$34:$A$777,$A217,СВЦЭМ!$B$33:$B$776,N$213)+'СЕТ СН'!$F$12</f>
        <v>0</v>
      </c>
      <c r="O217" s="36">
        <f>SUMIFS(СВЦЭМ!$G$34:$G$777,СВЦЭМ!$A$34:$A$777,$A217,СВЦЭМ!$B$33:$B$776,O$213)+'СЕТ СН'!$F$12</f>
        <v>0</v>
      </c>
      <c r="P217" s="36">
        <f>SUMIFS(СВЦЭМ!$G$34:$G$777,СВЦЭМ!$A$34:$A$777,$A217,СВЦЭМ!$B$33:$B$776,P$213)+'СЕТ СН'!$F$12</f>
        <v>0</v>
      </c>
      <c r="Q217" s="36">
        <f>SUMIFS(СВЦЭМ!$G$34:$G$777,СВЦЭМ!$A$34:$A$777,$A217,СВЦЭМ!$B$33:$B$776,Q$213)+'СЕТ СН'!$F$12</f>
        <v>0</v>
      </c>
      <c r="R217" s="36">
        <f>SUMIFS(СВЦЭМ!$G$34:$G$777,СВЦЭМ!$A$34:$A$777,$A217,СВЦЭМ!$B$33:$B$776,R$213)+'СЕТ СН'!$F$12</f>
        <v>0</v>
      </c>
      <c r="S217" s="36">
        <f>SUMIFS(СВЦЭМ!$G$34:$G$777,СВЦЭМ!$A$34:$A$777,$A217,СВЦЭМ!$B$33:$B$776,S$213)+'СЕТ СН'!$F$12</f>
        <v>0</v>
      </c>
      <c r="T217" s="36">
        <f>SUMIFS(СВЦЭМ!$G$34:$G$777,СВЦЭМ!$A$34:$A$777,$A217,СВЦЭМ!$B$33:$B$776,T$213)+'СЕТ СН'!$F$12</f>
        <v>0</v>
      </c>
      <c r="U217" s="36">
        <f>SUMIFS(СВЦЭМ!$G$34:$G$777,СВЦЭМ!$A$34:$A$777,$A217,СВЦЭМ!$B$33:$B$776,U$213)+'СЕТ СН'!$F$12</f>
        <v>0</v>
      </c>
      <c r="V217" s="36">
        <f>SUMIFS(СВЦЭМ!$G$34:$G$777,СВЦЭМ!$A$34:$A$777,$A217,СВЦЭМ!$B$33:$B$776,V$213)+'СЕТ СН'!$F$12</f>
        <v>0</v>
      </c>
      <c r="W217" s="36">
        <f>SUMIFS(СВЦЭМ!$G$34:$G$777,СВЦЭМ!$A$34:$A$777,$A217,СВЦЭМ!$B$33:$B$776,W$213)+'СЕТ СН'!$F$12</f>
        <v>0</v>
      </c>
      <c r="X217" s="36">
        <f>SUMIFS(СВЦЭМ!$G$34:$G$777,СВЦЭМ!$A$34:$A$777,$A217,СВЦЭМ!$B$33:$B$776,X$213)+'СЕТ СН'!$F$12</f>
        <v>0</v>
      </c>
      <c r="Y217" s="36">
        <f>SUMIFS(СВЦЭМ!$G$34:$G$777,СВЦЭМ!$A$34:$A$777,$A217,СВЦЭМ!$B$33:$B$776,Y$213)+'СЕТ СН'!$F$12</f>
        <v>0</v>
      </c>
    </row>
    <row r="218" spans="1:27" ht="15.75" hidden="1" x14ac:dyDescent="0.2">
      <c r="A218" s="35">
        <f t="shared" si="6"/>
        <v>43866</v>
      </c>
      <c r="B218" s="36">
        <f>SUMIFS(СВЦЭМ!$G$34:$G$777,СВЦЭМ!$A$34:$A$777,$A218,СВЦЭМ!$B$33:$B$776,B$213)+'СЕТ СН'!$F$12</f>
        <v>0</v>
      </c>
      <c r="C218" s="36">
        <f>SUMIFS(СВЦЭМ!$G$34:$G$777,СВЦЭМ!$A$34:$A$777,$A218,СВЦЭМ!$B$33:$B$776,C$213)+'СЕТ СН'!$F$12</f>
        <v>0</v>
      </c>
      <c r="D218" s="36">
        <f>SUMIFS(СВЦЭМ!$G$34:$G$777,СВЦЭМ!$A$34:$A$777,$A218,СВЦЭМ!$B$33:$B$776,D$213)+'СЕТ СН'!$F$12</f>
        <v>0</v>
      </c>
      <c r="E218" s="36">
        <f>SUMIFS(СВЦЭМ!$G$34:$G$777,СВЦЭМ!$A$34:$A$777,$A218,СВЦЭМ!$B$33:$B$776,E$213)+'СЕТ СН'!$F$12</f>
        <v>0</v>
      </c>
      <c r="F218" s="36">
        <f>SUMIFS(СВЦЭМ!$G$34:$G$777,СВЦЭМ!$A$34:$A$777,$A218,СВЦЭМ!$B$33:$B$776,F$213)+'СЕТ СН'!$F$12</f>
        <v>0</v>
      </c>
      <c r="G218" s="36">
        <f>SUMIFS(СВЦЭМ!$G$34:$G$777,СВЦЭМ!$A$34:$A$777,$A218,СВЦЭМ!$B$33:$B$776,G$213)+'СЕТ СН'!$F$12</f>
        <v>0</v>
      </c>
      <c r="H218" s="36">
        <f>SUMIFS(СВЦЭМ!$G$34:$G$777,СВЦЭМ!$A$34:$A$777,$A218,СВЦЭМ!$B$33:$B$776,H$213)+'СЕТ СН'!$F$12</f>
        <v>0</v>
      </c>
      <c r="I218" s="36">
        <f>SUMIFS(СВЦЭМ!$G$34:$G$777,СВЦЭМ!$A$34:$A$777,$A218,СВЦЭМ!$B$33:$B$776,I$213)+'СЕТ СН'!$F$12</f>
        <v>0</v>
      </c>
      <c r="J218" s="36">
        <f>SUMIFS(СВЦЭМ!$G$34:$G$777,СВЦЭМ!$A$34:$A$777,$A218,СВЦЭМ!$B$33:$B$776,J$213)+'СЕТ СН'!$F$12</f>
        <v>0</v>
      </c>
      <c r="K218" s="36">
        <f>SUMIFS(СВЦЭМ!$G$34:$G$777,СВЦЭМ!$A$34:$A$777,$A218,СВЦЭМ!$B$33:$B$776,K$213)+'СЕТ СН'!$F$12</f>
        <v>0</v>
      </c>
      <c r="L218" s="36">
        <f>SUMIFS(СВЦЭМ!$G$34:$G$777,СВЦЭМ!$A$34:$A$777,$A218,СВЦЭМ!$B$33:$B$776,L$213)+'СЕТ СН'!$F$12</f>
        <v>0</v>
      </c>
      <c r="M218" s="36">
        <f>SUMIFS(СВЦЭМ!$G$34:$G$777,СВЦЭМ!$A$34:$A$777,$A218,СВЦЭМ!$B$33:$B$776,M$213)+'СЕТ СН'!$F$12</f>
        <v>0</v>
      </c>
      <c r="N218" s="36">
        <f>SUMIFS(СВЦЭМ!$G$34:$G$777,СВЦЭМ!$A$34:$A$777,$A218,СВЦЭМ!$B$33:$B$776,N$213)+'СЕТ СН'!$F$12</f>
        <v>0</v>
      </c>
      <c r="O218" s="36">
        <f>SUMIFS(СВЦЭМ!$G$34:$G$777,СВЦЭМ!$A$34:$A$777,$A218,СВЦЭМ!$B$33:$B$776,O$213)+'СЕТ СН'!$F$12</f>
        <v>0</v>
      </c>
      <c r="P218" s="36">
        <f>SUMIFS(СВЦЭМ!$G$34:$G$777,СВЦЭМ!$A$34:$A$777,$A218,СВЦЭМ!$B$33:$B$776,P$213)+'СЕТ СН'!$F$12</f>
        <v>0</v>
      </c>
      <c r="Q218" s="36">
        <f>SUMIFS(СВЦЭМ!$G$34:$G$777,СВЦЭМ!$A$34:$A$777,$A218,СВЦЭМ!$B$33:$B$776,Q$213)+'СЕТ СН'!$F$12</f>
        <v>0</v>
      </c>
      <c r="R218" s="36">
        <f>SUMIFS(СВЦЭМ!$G$34:$G$777,СВЦЭМ!$A$34:$A$777,$A218,СВЦЭМ!$B$33:$B$776,R$213)+'СЕТ СН'!$F$12</f>
        <v>0</v>
      </c>
      <c r="S218" s="36">
        <f>SUMIFS(СВЦЭМ!$G$34:$G$777,СВЦЭМ!$A$34:$A$777,$A218,СВЦЭМ!$B$33:$B$776,S$213)+'СЕТ СН'!$F$12</f>
        <v>0</v>
      </c>
      <c r="T218" s="36">
        <f>SUMIFS(СВЦЭМ!$G$34:$G$777,СВЦЭМ!$A$34:$A$777,$A218,СВЦЭМ!$B$33:$B$776,T$213)+'СЕТ СН'!$F$12</f>
        <v>0</v>
      </c>
      <c r="U218" s="36">
        <f>SUMIFS(СВЦЭМ!$G$34:$G$777,СВЦЭМ!$A$34:$A$777,$A218,СВЦЭМ!$B$33:$B$776,U$213)+'СЕТ СН'!$F$12</f>
        <v>0</v>
      </c>
      <c r="V218" s="36">
        <f>SUMIFS(СВЦЭМ!$G$34:$G$777,СВЦЭМ!$A$34:$A$777,$A218,СВЦЭМ!$B$33:$B$776,V$213)+'СЕТ СН'!$F$12</f>
        <v>0</v>
      </c>
      <c r="W218" s="36">
        <f>SUMIFS(СВЦЭМ!$G$34:$G$777,СВЦЭМ!$A$34:$A$777,$A218,СВЦЭМ!$B$33:$B$776,W$213)+'СЕТ СН'!$F$12</f>
        <v>0</v>
      </c>
      <c r="X218" s="36">
        <f>SUMIFS(СВЦЭМ!$G$34:$G$777,СВЦЭМ!$A$34:$A$777,$A218,СВЦЭМ!$B$33:$B$776,X$213)+'СЕТ СН'!$F$12</f>
        <v>0</v>
      </c>
      <c r="Y218" s="36">
        <f>SUMIFS(СВЦЭМ!$G$34:$G$777,СВЦЭМ!$A$34:$A$777,$A218,СВЦЭМ!$B$33:$B$776,Y$213)+'СЕТ СН'!$F$12</f>
        <v>0</v>
      </c>
    </row>
    <row r="219" spans="1:27" ht="15.75" hidden="1" x14ac:dyDescent="0.2">
      <c r="A219" s="35">
        <f t="shared" si="6"/>
        <v>43867</v>
      </c>
      <c r="B219" s="36">
        <f>SUMIFS(СВЦЭМ!$G$34:$G$777,СВЦЭМ!$A$34:$A$777,$A219,СВЦЭМ!$B$33:$B$776,B$213)+'СЕТ СН'!$F$12</f>
        <v>0</v>
      </c>
      <c r="C219" s="36">
        <f>SUMIFS(СВЦЭМ!$G$34:$G$777,СВЦЭМ!$A$34:$A$777,$A219,СВЦЭМ!$B$33:$B$776,C$213)+'СЕТ СН'!$F$12</f>
        <v>0</v>
      </c>
      <c r="D219" s="36">
        <f>SUMIFS(СВЦЭМ!$G$34:$G$777,СВЦЭМ!$A$34:$A$777,$A219,СВЦЭМ!$B$33:$B$776,D$213)+'СЕТ СН'!$F$12</f>
        <v>0</v>
      </c>
      <c r="E219" s="36">
        <f>SUMIFS(СВЦЭМ!$G$34:$G$777,СВЦЭМ!$A$34:$A$777,$A219,СВЦЭМ!$B$33:$B$776,E$213)+'СЕТ СН'!$F$12</f>
        <v>0</v>
      </c>
      <c r="F219" s="36">
        <f>SUMIFS(СВЦЭМ!$G$34:$G$777,СВЦЭМ!$A$34:$A$777,$A219,СВЦЭМ!$B$33:$B$776,F$213)+'СЕТ СН'!$F$12</f>
        <v>0</v>
      </c>
      <c r="G219" s="36">
        <f>SUMIFS(СВЦЭМ!$G$34:$G$777,СВЦЭМ!$A$34:$A$777,$A219,СВЦЭМ!$B$33:$B$776,G$213)+'СЕТ СН'!$F$12</f>
        <v>0</v>
      </c>
      <c r="H219" s="36">
        <f>SUMIFS(СВЦЭМ!$G$34:$G$777,СВЦЭМ!$A$34:$A$777,$A219,СВЦЭМ!$B$33:$B$776,H$213)+'СЕТ СН'!$F$12</f>
        <v>0</v>
      </c>
      <c r="I219" s="36">
        <f>SUMIFS(СВЦЭМ!$G$34:$G$777,СВЦЭМ!$A$34:$A$777,$A219,СВЦЭМ!$B$33:$B$776,I$213)+'СЕТ СН'!$F$12</f>
        <v>0</v>
      </c>
      <c r="J219" s="36">
        <f>SUMIFS(СВЦЭМ!$G$34:$G$777,СВЦЭМ!$A$34:$A$777,$A219,СВЦЭМ!$B$33:$B$776,J$213)+'СЕТ СН'!$F$12</f>
        <v>0</v>
      </c>
      <c r="K219" s="36">
        <f>SUMIFS(СВЦЭМ!$G$34:$G$777,СВЦЭМ!$A$34:$A$777,$A219,СВЦЭМ!$B$33:$B$776,K$213)+'СЕТ СН'!$F$12</f>
        <v>0</v>
      </c>
      <c r="L219" s="36">
        <f>SUMIFS(СВЦЭМ!$G$34:$G$777,СВЦЭМ!$A$34:$A$777,$A219,СВЦЭМ!$B$33:$B$776,L$213)+'СЕТ СН'!$F$12</f>
        <v>0</v>
      </c>
      <c r="M219" s="36">
        <f>SUMIFS(СВЦЭМ!$G$34:$G$777,СВЦЭМ!$A$34:$A$777,$A219,СВЦЭМ!$B$33:$B$776,M$213)+'СЕТ СН'!$F$12</f>
        <v>0</v>
      </c>
      <c r="N219" s="36">
        <f>SUMIFS(СВЦЭМ!$G$34:$G$777,СВЦЭМ!$A$34:$A$777,$A219,СВЦЭМ!$B$33:$B$776,N$213)+'СЕТ СН'!$F$12</f>
        <v>0</v>
      </c>
      <c r="O219" s="36">
        <f>SUMIFS(СВЦЭМ!$G$34:$G$777,СВЦЭМ!$A$34:$A$777,$A219,СВЦЭМ!$B$33:$B$776,O$213)+'СЕТ СН'!$F$12</f>
        <v>0</v>
      </c>
      <c r="P219" s="36">
        <f>SUMIFS(СВЦЭМ!$G$34:$G$777,СВЦЭМ!$A$34:$A$777,$A219,СВЦЭМ!$B$33:$B$776,P$213)+'СЕТ СН'!$F$12</f>
        <v>0</v>
      </c>
      <c r="Q219" s="36">
        <f>SUMIFS(СВЦЭМ!$G$34:$G$777,СВЦЭМ!$A$34:$A$777,$A219,СВЦЭМ!$B$33:$B$776,Q$213)+'СЕТ СН'!$F$12</f>
        <v>0</v>
      </c>
      <c r="R219" s="36">
        <f>SUMIFS(СВЦЭМ!$G$34:$G$777,СВЦЭМ!$A$34:$A$777,$A219,СВЦЭМ!$B$33:$B$776,R$213)+'СЕТ СН'!$F$12</f>
        <v>0</v>
      </c>
      <c r="S219" s="36">
        <f>SUMIFS(СВЦЭМ!$G$34:$G$777,СВЦЭМ!$A$34:$A$777,$A219,СВЦЭМ!$B$33:$B$776,S$213)+'СЕТ СН'!$F$12</f>
        <v>0</v>
      </c>
      <c r="T219" s="36">
        <f>SUMIFS(СВЦЭМ!$G$34:$G$777,СВЦЭМ!$A$34:$A$777,$A219,СВЦЭМ!$B$33:$B$776,T$213)+'СЕТ СН'!$F$12</f>
        <v>0</v>
      </c>
      <c r="U219" s="36">
        <f>SUMIFS(СВЦЭМ!$G$34:$G$777,СВЦЭМ!$A$34:$A$777,$A219,СВЦЭМ!$B$33:$B$776,U$213)+'СЕТ СН'!$F$12</f>
        <v>0</v>
      </c>
      <c r="V219" s="36">
        <f>SUMIFS(СВЦЭМ!$G$34:$G$777,СВЦЭМ!$A$34:$A$777,$A219,СВЦЭМ!$B$33:$B$776,V$213)+'СЕТ СН'!$F$12</f>
        <v>0</v>
      </c>
      <c r="W219" s="36">
        <f>SUMIFS(СВЦЭМ!$G$34:$G$777,СВЦЭМ!$A$34:$A$777,$A219,СВЦЭМ!$B$33:$B$776,W$213)+'СЕТ СН'!$F$12</f>
        <v>0</v>
      </c>
      <c r="X219" s="36">
        <f>SUMIFS(СВЦЭМ!$G$34:$G$777,СВЦЭМ!$A$34:$A$777,$A219,СВЦЭМ!$B$33:$B$776,X$213)+'СЕТ СН'!$F$12</f>
        <v>0</v>
      </c>
      <c r="Y219" s="36">
        <f>SUMIFS(СВЦЭМ!$G$34:$G$777,СВЦЭМ!$A$34:$A$777,$A219,СВЦЭМ!$B$33:$B$776,Y$213)+'СЕТ СН'!$F$12</f>
        <v>0</v>
      </c>
    </row>
    <row r="220" spans="1:27" ht="15.75" hidden="1" x14ac:dyDescent="0.2">
      <c r="A220" s="35">
        <f t="shared" si="6"/>
        <v>43868</v>
      </c>
      <c r="B220" s="36">
        <f>SUMIFS(СВЦЭМ!$G$34:$G$777,СВЦЭМ!$A$34:$A$777,$A220,СВЦЭМ!$B$33:$B$776,B$213)+'СЕТ СН'!$F$12</f>
        <v>0</v>
      </c>
      <c r="C220" s="36">
        <f>SUMIFS(СВЦЭМ!$G$34:$G$777,СВЦЭМ!$A$34:$A$777,$A220,СВЦЭМ!$B$33:$B$776,C$213)+'СЕТ СН'!$F$12</f>
        <v>0</v>
      </c>
      <c r="D220" s="36">
        <f>SUMIFS(СВЦЭМ!$G$34:$G$777,СВЦЭМ!$A$34:$A$777,$A220,СВЦЭМ!$B$33:$B$776,D$213)+'СЕТ СН'!$F$12</f>
        <v>0</v>
      </c>
      <c r="E220" s="36">
        <f>SUMIFS(СВЦЭМ!$G$34:$G$777,СВЦЭМ!$A$34:$A$777,$A220,СВЦЭМ!$B$33:$B$776,E$213)+'СЕТ СН'!$F$12</f>
        <v>0</v>
      </c>
      <c r="F220" s="36">
        <f>SUMIFS(СВЦЭМ!$G$34:$G$777,СВЦЭМ!$A$34:$A$777,$A220,СВЦЭМ!$B$33:$B$776,F$213)+'СЕТ СН'!$F$12</f>
        <v>0</v>
      </c>
      <c r="G220" s="36">
        <f>SUMIFS(СВЦЭМ!$G$34:$G$777,СВЦЭМ!$A$34:$A$777,$A220,СВЦЭМ!$B$33:$B$776,G$213)+'СЕТ СН'!$F$12</f>
        <v>0</v>
      </c>
      <c r="H220" s="36">
        <f>SUMIFS(СВЦЭМ!$G$34:$G$777,СВЦЭМ!$A$34:$A$777,$A220,СВЦЭМ!$B$33:$B$776,H$213)+'СЕТ СН'!$F$12</f>
        <v>0</v>
      </c>
      <c r="I220" s="36">
        <f>SUMIFS(СВЦЭМ!$G$34:$G$777,СВЦЭМ!$A$34:$A$777,$A220,СВЦЭМ!$B$33:$B$776,I$213)+'СЕТ СН'!$F$12</f>
        <v>0</v>
      </c>
      <c r="J220" s="36">
        <f>SUMIFS(СВЦЭМ!$G$34:$G$777,СВЦЭМ!$A$34:$A$777,$A220,СВЦЭМ!$B$33:$B$776,J$213)+'СЕТ СН'!$F$12</f>
        <v>0</v>
      </c>
      <c r="K220" s="36">
        <f>SUMIFS(СВЦЭМ!$G$34:$G$777,СВЦЭМ!$A$34:$A$777,$A220,СВЦЭМ!$B$33:$B$776,K$213)+'СЕТ СН'!$F$12</f>
        <v>0</v>
      </c>
      <c r="L220" s="36">
        <f>SUMIFS(СВЦЭМ!$G$34:$G$777,СВЦЭМ!$A$34:$A$777,$A220,СВЦЭМ!$B$33:$B$776,L$213)+'СЕТ СН'!$F$12</f>
        <v>0</v>
      </c>
      <c r="M220" s="36">
        <f>SUMIFS(СВЦЭМ!$G$34:$G$777,СВЦЭМ!$A$34:$A$777,$A220,СВЦЭМ!$B$33:$B$776,M$213)+'СЕТ СН'!$F$12</f>
        <v>0</v>
      </c>
      <c r="N220" s="36">
        <f>SUMIFS(СВЦЭМ!$G$34:$G$777,СВЦЭМ!$A$34:$A$777,$A220,СВЦЭМ!$B$33:$B$776,N$213)+'СЕТ СН'!$F$12</f>
        <v>0</v>
      </c>
      <c r="O220" s="36">
        <f>SUMIFS(СВЦЭМ!$G$34:$G$777,СВЦЭМ!$A$34:$A$777,$A220,СВЦЭМ!$B$33:$B$776,O$213)+'СЕТ СН'!$F$12</f>
        <v>0</v>
      </c>
      <c r="P220" s="36">
        <f>SUMIFS(СВЦЭМ!$G$34:$G$777,СВЦЭМ!$A$34:$A$777,$A220,СВЦЭМ!$B$33:$B$776,P$213)+'СЕТ СН'!$F$12</f>
        <v>0</v>
      </c>
      <c r="Q220" s="36">
        <f>SUMIFS(СВЦЭМ!$G$34:$G$777,СВЦЭМ!$A$34:$A$777,$A220,СВЦЭМ!$B$33:$B$776,Q$213)+'СЕТ СН'!$F$12</f>
        <v>0</v>
      </c>
      <c r="R220" s="36">
        <f>SUMIFS(СВЦЭМ!$G$34:$G$777,СВЦЭМ!$A$34:$A$777,$A220,СВЦЭМ!$B$33:$B$776,R$213)+'СЕТ СН'!$F$12</f>
        <v>0</v>
      </c>
      <c r="S220" s="36">
        <f>SUMIFS(СВЦЭМ!$G$34:$G$777,СВЦЭМ!$A$34:$A$777,$A220,СВЦЭМ!$B$33:$B$776,S$213)+'СЕТ СН'!$F$12</f>
        <v>0</v>
      </c>
      <c r="T220" s="36">
        <f>SUMIFS(СВЦЭМ!$G$34:$G$777,СВЦЭМ!$A$34:$A$777,$A220,СВЦЭМ!$B$33:$B$776,T$213)+'СЕТ СН'!$F$12</f>
        <v>0</v>
      </c>
      <c r="U220" s="36">
        <f>SUMIFS(СВЦЭМ!$G$34:$G$777,СВЦЭМ!$A$34:$A$777,$A220,СВЦЭМ!$B$33:$B$776,U$213)+'СЕТ СН'!$F$12</f>
        <v>0</v>
      </c>
      <c r="V220" s="36">
        <f>SUMIFS(СВЦЭМ!$G$34:$G$777,СВЦЭМ!$A$34:$A$777,$A220,СВЦЭМ!$B$33:$B$776,V$213)+'СЕТ СН'!$F$12</f>
        <v>0</v>
      </c>
      <c r="W220" s="36">
        <f>SUMIFS(СВЦЭМ!$G$34:$G$777,СВЦЭМ!$A$34:$A$777,$A220,СВЦЭМ!$B$33:$B$776,W$213)+'СЕТ СН'!$F$12</f>
        <v>0</v>
      </c>
      <c r="X220" s="36">
        <f>SUMIFS(СВЦЭМ!$G$34:$G$777,СВЦЭМ!$A$34:$A$777,$A220,СВЦЭМ!$B$33:$B$776,X$213)+'СЕТ СН'!$F$12</f>
        <v>0</v>
      </c>
      <c r="Y220" s="36">
        <f>SUMIFS(СВЦЭМ!$G$34:$G$777,СВЦЭМ!$A$34:$A$777,$A220,СВЦЭМ!$B$33:$B$776,Y$213)+'СЕТ СН'!$F$12</f>
        <v>0</v>
      </c>
    </row>
    <row r="221" spans="1:27" ht="15.75" hidden="1" x14ac:dyDescent="0.2">
      <c r="A221" s="35">
        <f t="shared" si="6"/>
        <v>43869</v>
      </c>
      <c r="B221" s="36">
        <f>SUMIFS(СВЦЭМ!$G$34:$G$777,СВЦЭМ!$A$34:$A$777,$A221,СВЦЭМ!$B$33:$B$776,B$213)+'СЕТ СН'!$F$12</f>
        <v>0</v>
      </c>
      <c r="C221" s="36">
        <f>SUMIFS(СВЦЭМ!$G$34:$G$777,СВЦЭМ!$A$34:$A$777,$A221,СВЦЭМ!$B$33:$B$776,C$213)+'СЕТ СН'!$F$12</f>
        <v>0</v>
      </c>
      <c r="D221" s="36">
        <f>SUMIFS(СВЦЭМ!$G$34:$G$777,СВЦЭМ!$A$34:$A$777,$A221,СВЦЭМ!$B$33:$B$776,D$213)+'СЕТ СН'!$F$12</f>
        <v>0</v>
      </c>
      <c r="E221" s="36">
        <f>SUMIFS(СВЦЭМ!$G$34:$G$777,СВЦЭМ!$A$34:$A$777,$A221,СВЦЭМ!$B$33:$B$776,E$213)+'СЕТ СН'!$F$12</f>
        <v>0</v>
      </c>
      <c r="F221" s="36">
        <f>SUMIFS(СВЦЭМ!$G$34:$G$777,СВЦЭМ!$A$34:$A$777,$A221,СВЦЭМ!$B$33:$B$776,F$213)+'СЕТ СН'!$F$12</f>
        <v>0</v>
      </c>
      <c r="G221" s="36">
        <f>SUMIFS(СВЦЭМ!$G$34:$G$777,СВЦЭМ!$A$34:$A$777,$A221,СВЦЭМ!$B$33:$B$776,G$213)+'СЕТ СН'!$F$12</f>
        <v>0</v>
      </c>
      <c r="H221" s="36">
        <f>SUMIFS(СВЦЭМ!$G$34:$G$777,СВЦЭМ!$A$34:$A$777,$A221,СВЦЭМ!$B$33:$B$776,H$213)+'СЕТ СН'!$F$12</f>
        <v>0</v>
      </c>
      <c r="I221" s="36">
        <f>SUMIFS(СВЦЭМ!$G$34:$G$777,СВЦЭМ!$A$34:$A$777,$A221,СВЦЭМ!$B$33:$B$776,I$213)+'СЕТ СН'!$F$12</f>
        <v>0</v>
      </c>
      <c r="J221" s="36">
        <f>SUMIFS(СВЦЭМ!$G$34:$G$777,СВЦЭМ!$A$34:$A$777,$A221,СВЦЭМ!$B$33:$B$776,J$213)+'СЕТ СН'!$F$12</f>
        <v>0</v>
      </c>
      <c r="K221" s="36">
        <f>SUMIFS(СВЦЭМ!$G$34:$G$777,СВЦЭМ!$A$34:$A$777,$A221,СВЦЭМ!$B$33:$B$776,K$213)+'СЕТ СН'!$F$12</f>
        <v>0</v>
      </c>
      <c r="L221" s="36">
        <f>SUMIFS(СВЦЭМ!$G$34:$G$777,СВЦЭМ!$A$34:$A$777,$A221,СВЦЭМ!$B$33:$B$776,L$213)+'СЕТ СН'!$F$12</f>
        <v>0</v>
      </c>
      <c r="M221" s="36">
        <f>SUMIFS(СВЦЭМ!$G$34:$G$777,СВЦЭМ!$A$34:$A$777,$A221,СВЦЭМ!$B$33:$B$776,M$213)+'СЕТ СН'!$F$12</f>
        <v>0</v>
      </c>
      <c r="N221" s="36">
        <f>SUMIFS(СВЦЭМ!$G$34:$G$777,СВЦЭМ!$A$34:$A$777,$A221,СВЦЭМ!$B$33:$B$776,N$213)+'СЕТ СН'!$F$12</f>
        <v>0</v>
      </c>
      <c r="O221" s="36">
        <f>SUMIFS(СВЦЭМ!$G$34:$G$777,СВЦЭМ!$A$34:$A$777,$A221,СВЦЭМ!$B$33:$B$776,O$213)+'СЕТ СН'!$F$12</f>
        <v>0</v>
      </c>
      <c r="P221" s="36">
        <f>SUMIFS(СВЦЭМ!$G$34:$G$777,СВЦЭМ!$A$34:$A$777,$A221,СВЦЭМ!$B$33:$B$776,P$213)+'СЕТ СН'!$F$12</f>
        <v>0</v>
      </c>
      <c r="Q221" s="36">
        <f>SUMIFS(СВЦЭМ!$G$34:$G$777,СВЦЭМ!$A$34:$A$777,$A221,СВЦЭМ!$B$33:$B$776,Q$213)+'СЕТ СН'!$F$12</f>
        <v>0</v>
      </c>
      <c r="R221" s="36">
        <f>SUMIFS(СВЦЭМ!$G$34:$G$777,СВЦЭМ!$A$34:$A$777,$A221,СВЦЭМ!$B$33:$B$776,R$213)+'СЕТ СН'!$F$12</f>
        <v>0</v>
      </c>
      <c r="S221" s="36">
        <f>SUMIFS(СВЦЭМ!$G$34:$G$777,СВЦЭМ!$A$34:$A$777,$A221,СВЦЭМ!$B$33:$B$776,S$213)+'СЕТ СН'!$F$12</f>
        <v>0</v>
      </c>
      <c r="T221" s="36">
        <f>SUMIFS(СВЦЭМ!$G$34:$G$777,СВЦЭМ!$A$34:$A$777,$A221,СВЦЭМ!$B$33:$B$776,T$213)+'СЕТ СН'!$F$12</f>
        <v>0</v>
      </c>
      <c r="U221" s="36">
        <f>SUMIFS(СВЦЭМ!$G$34:$G$777,СВЦЭМ!$A$34:$A$777,$A221,СВЦЭМ!$B$33:$B$776,U$213)+'СЕТ СН'!$F$12</f>
        <v>0</v>
      </c>
      <c r="V221" s="36">
        <f>SUMIFS(СВЦЭМ!$G$34:$G$777,СВЦЭМ!$A$34:$A$777,$A221,СВЦЭМ!$B$33:$B$776,V$213)+'СЕТ СН'!$F$12</f>
        <v>0</v>
      </c>
      <c r="W221" s="36">
        <f>SUMIFS(СВЦЭМ!$G$34:$G$777,СВЦЭМ!$A$34:$A$777,$A221,СВЦЭМ!$B$33:$B$776,W$213)+'СЕТ СН'!$F$12</f>
        <v>0</v>
      </c>
      <c r="X221" s="36">
        <f>SUMIFS(СВЦЭМ!$G$34:$G$777,СВЦЭМ!$A$34:$A$777,$A221,СВЦЭМ!$B$33:$B$776,X$213)+'СЕТ СН'!$F$12</f>
        <v>0</v>
      </c>
      <c r="Y221" s="36">
        <f>SUMIFS(СВЦЭМ!$G$34:$G$777,СВЦЭМ!$A$34:$A$777,$A221,СВЦЭМ!$B$33:$B$776,Y$213)+'СЕТ СН'!$F$12</f>
        <v>0</v>
      </c>
    </row>
    <row r="222" spans="1:27" ht="15.75" hidden="1" x14ac:dyDescent="0.2">
      <c r="A222" s="35">
        <f t="shared" si="6"/>
        <v>43870</v>
      </c>
      <c r="B222" s="36">
        <f>SUMIFS(СВЦЭМ!$G$34:$G$777,СВЦЭМ!$A$34:$A$777,$A222,СВЦЭМ!$B$33:$B$776,B$213)+'СЕТ СН'!$F$12</f>
        <v>0</v>
      </c>
      <c r="C222" s="36">
        <f>SUMIFS(СВЦЭМ!$G$34:$G$777,СВЦЭМ!$A$34:$A$777,$A222,СВЦЭМ!$B$33:$B$776,C$213)+'СЕТ СН'!$F$12</f>
        <v>0</v>
      </c>
      <c r="D222" s="36">
        <f>SUMIFS(СВЦЭМ!$G$34:$G$777,СВЦЭМ!$A$34:$A$777,$A222,СВЦЭМ!$B$33:$B$776,D$213)+'СЕТ СН'!$F$12</f>
        <v>0</v>
      </c>
      <c r="E222" s="36">
        <f>SUMIFS(СВЦЭМ!$G$34:$G$777,СВЦЭМ!$A$34:$A$777,$A222,СВЦЭМ!$B$33:$B$776,E$213)+'СЕТ СН'!$F$12</f>
        <v>0</v>
      </c>
      <c r="F222" s="36">
        <f>SUMIFS(СВЦЭМ!$G$34:$G$777,СВЦЭМ!$A$34:$A$777,$A222,СВЦЭМ!$B$33:$B$776,F$213)+'СЕТ СН'!$F$12</f>
        <v>0</v>
      </c>
      <c r="G222" s="36">
        <f>SUMIFS(СВЦЭМ!$G$34:$G$777,СВЦЭМ!$A$34:$A$777,$A222,СВЦЭМ!$B$33:$B$776,G$213)+'СЕТ СН'!$F$12</f>
        <v>0</v>
      </c>
      <c r="H222" s="36">
        <f>SUMIFS(СВЦЭМ!$G$34:$G$777,СВЦЭМ!$A$34:$A$777,$A222,СВЦЭМ!$B$33:$B$776,H$213)+'СЕТ СН'!$F$12</f>
        <v>0</v>
      </c>
      <c r="I222" s="36">
        <f>SUMIFS(СВЦЭМ!$G$34:$G$777,СВЦЭМ!$A$34:$A$777,$A222,СВЦЭМ!$B$33:$B$776,I$213)+'СЕТ СН'!$F$12</f>
        <v>0</v>
      </c>
      <c r="J222" s="36">
        <f>SUMIFS(СВЦЭМ!$G$34:$G$777,СВЦЭМ!$A$34:$A$777,$A222,СВЦЭМ!$B$33:$B$776,J$213)+'СЕТ СН'!$F$12</f>
        <v>0</v>
      </c>
      <c r="K222" s="36">
        <f>SUMIFS(СВЦЭМ!$G$34:$G$777,СВЦЭМ!$A$34:$A$777,$A222,СВЦЭМ!$B$33:$B$776,K$213)+'СЕТ СН'!$F$12</f>
        <v>0</v>
      </c>
      <c r="L222" s="36">
        <f>SUMIFS(СВЦЭМ!$G$34:$G$777,СВЦЭМ!$A$34:$A$777,$A222,СВЦЭМ!$B$33:$B$776,L$213)+'СЕТ СН'!$F$12</f>
        <v>0</v>
      </c>
      <c r="M222" s="36">
        <f>SUMIFS(СВЦЭМ!$G$34:$G$777,СВЦЭМ!$A$34:$A$777,$A222,СВЦЭМ!$B$33:$B$776,M$213)+'СЕТ СН'!$F$12</f>
        <v>0</v>
      </c>
      <c r="N222" s="36">
        <f>SUMIFS(СВЦЭМ!$G$34:$G$777,СВЦЭМ!$A$34:$A$777,$A222,СВЦЭМ!$B$33:$B$776,N$213)+'СЕТ СН'!$F$12</f>
        <v>0</v>
      </c>
      <c r="O222" s="36">
        <f>SUMIFS(СВЦЭМ!$G$34:$G$777,СВЦЭМ!$A$34:$A$777,$A222,СВЦЭМ!$B$33:$B$776,O$213)+'СЕТ СН'!$F$12</f>
        <v>0</v>
      </c>
      <c r="P222" s="36">
        <f>SUMIFS(СВЦЭМ!$G$34:$G$777,СВЦЭМ!$A$34:$A$777,$A222,СВЦЭМ!$B$33:$B$776,P$213)+'СЕТ СН'!$F$12</f>
        <v>0</v>
      </c>
      <c r="Q222" s="36">
        <f>SUMIFS(СВЦЭМ!$G$34:$G$777,СВЦЭМ!$A$34:$A$777,$A222,СВЦЭМ!$B$33:$B$776,Q$213)+'СЕТ СН'!$F$12</f>
        <v>0</v>
      </c>
      <c r="R222" s="36">
        <f>SUMIFS(СВЦЭМ!$G$34:$G$777,СВЦЭМ!$A$34:$A$777,$A222,СВЦЭМ!$B$33:$B$776,R$213)+'СЕТ СН'!$F$12</f>
        <v>0</v>
      </c>
      <c r="S222" s="36">
        <f>SUMIFS(СВЦЭМ!$G$34:$G$777,СВЦЭМ!$A$34:$A$777,$A222,СВЦЭМ!$B$33:$B$776,S$213)+'СЕТ СН'!$F$12</f>
        <v>0</v>
      </c>
      <c r="T222" s="36">
        <f>SUMIFS(СВЦЭМ!$G$34:$G$777,СВЦЭМ!$A$34:$A$777,$A222,СВЦЭМ!$B$33:$B$776,T$213)+'СЕТ СН'!$F$12</f>
        <v>0</v>
      </c>
      <c r="U222" s="36">
        <f>SUMIFS(СВЦЭМ!$G$34:$G$777,СВЦЭМ!$A$34:$A$777,$A222,СВЦЭМ!$B$33:$B$776,U$213)+'СЕТ СН'!$F$12</f>
        <v>0</v>
      </c>
      <c r="V222" s="36">
        <f>SUMIFS(СВЦЭМ!$G$34:$G$777,СВЦЭМ!$A$34:$A$777,$A222,СВЦЭМ!$B$33:$B$776,V$213)+'СЕТ СН'!$F$12</f>
        <v>0</v>
      </c>
      <c r="W222" s="36">
        <f>SUMIFS(СВЦЭМ!$G$34:$G$777,СВЦЭМ!$A$34:$A$777,$A222,СВЦЭМ!$B$33:$B$776,W$213)+'СЕТ СН'!$F$12</f>
        <v>0</v>
      </c>
      <c r="X222" s="36">
        <f>SUMIFS(СВЦЭМ!$G$34:$G$777,СВЦЭМ!$A$34:$A$777,$A222,СВЦЭМ!$B$33:$B$776,X$213)+'СЕТ СН'!$F$12</f>
        <v>0</v>
      </c>
      <c r="Y222" s="36">
        <f>SUMIFS(СВЦЭМ!$G$34:$G$777,СВЦЭМ!$A$34:$A$777,$A222,СВЦЭМ!$B$33:$B$776,Y$213)+'СЕТ СН'!$F$12</f>
        <v>0</v>
      </c>
    </row>
    <row r="223" spans="1:27" ht="15.75" hidden="1" x14ac:dyDescent="0.2">
      <c r="A223" s="35">
        <f t="shared" si="6"/>
        <v>43871</v>
      </c>
      <c r="B223" s="36">
        <f>SUMIFS(СВЦЭМ!$G$34:$G$777,СВЦЭМ!$A$34:$A$777,$A223,СВЦЭМ!$B$33:$B$776,B$213)+'СЕТ СН'!$F$12</f>
        <v>0</v>
      </c>
      <c r="C223" s="36">
        <f>SUMIFS(СВЦЭМ!$G$34:$G$777,СВЦЭМ!$A$34:$A$777,$A223,СВЦЭМ!$B$33:$B$776,C$213)+'СЕТ СН'!$F$12</f>
        <v>0</v>
      </c>
      <c r="D223" s="36">
        <f>SUMIFS(СВЦЭМ!$G$34:$G$777,СВЦЭМ!$A$34:$A$777,$A223,СВЦЭМ!$B$33:$B$776,D$213)+'СЕТ СН'!$F$12</f>
        <v>0</v>
      </c>
      <c r="E223" s="36">
        <f>SUMIFS(СВЦЭМ!$G$34:$G$777,СВЦЭМ!$A$34:$A$777,$A223,СВЦЭМ!$B$33:$B$776,E$213)+'СЕТ СН'!$F$12</f>
        <v>0</v>
      </c>
      <c r="F223" s="36">
        <f>SUMIFS(СВЦЭМ!$G$34:$G$777,СВЦЭМ!$A$34:$A$777,$A223,СВЦЭМ!$B$33:$B$776,F$213)+'СЕТ СН'!$F$12</f>
        <v>0</v>
      </c>
      <c r="G223" s="36">
        <f>SUMIFS(СВЦЭМ!$G$34:$G$777,СВЦЭМ!$A$34:$A$777,$A223,СВЦЭМ!$B$33:$B$776,G$213)+'СЕТ СН'!$F$12</f>
        <v>0</v>
      </c>
      <c r="H223" s="36">
        <f>SUMIFS(СВЦЭМ!$G$34:$G$777,СВЦЭМ!$A$34:$A$777,$A223,СВЦЭМ!$B$33:$B$776,H$213)+'СЕТ СН'!$F$12</f>
        <v>0</v>
      </c>
      <c r="I223" s="36">
        <f>SUMIFS(СВЦЭМ!$G$34:$G$777,СВЦЭМ!$A$34:$A$777,$A223,СВЦЭМ!$B$33:$B$776,I$213)+'СЕТ СН'!$F$12</f>
        <v>0</v>
      </c>
      <c r="J223" s="36">
        <f>SUMIFS(СВЦЭМ!$G$34:$G$777,СВЦЭМ!$A$34:$A$777,$A223,СВЦЭМ!$B$33:$B$776,J$213)+'СЕТ СН'!$F$12</f>
        <v>0</v>
      </c>
      <c r="K223" s="36">
        <f>SUMIFS(СВЦЭМ!$G$34:$G$777,СВЦЭМ!$A$34:$A$777,$A223,СВЦЭМ!$B$33:$B$776,K$213)+'СЕТ СН'!$F$12</f>
        <v>0</v>
      </c>
      <c r="L223" s="36">
        <f>SUMIFS(СВЦЭМ!$G$34:$G$777,СВЦЭМ!$A$34:$A$777,$A223,СВЦЭМ!$B$33:$B$776,L$213)+'СЕТ СН'!$F$12</f>
        <v>0</v>
      </c>
      <c r="M223" s="36">
        <f>SUMIFS(СВЦЭМ!$G$34:$G$777,СВЦЭМ!$A$34:$A$777,$A223,СВЦЭМ!$B$33:$B$776,M$213)+'СЕТ СН'!$F$12</f>
        <v>0</v>
      </c>
      <c r="N223" s="36">
        <f>SUMIFS(СВЦЭМ!$G$34:$G$777,СВЦЭМ!$A$34:$A$777,$A223,СВЦЭМ!$B$33:$B$776,N$213)+'СЕТ СН'!$F$12</f>
        <v>0</v>
      </c>
      <c r="O223" s="36">
        <f>SUMIFS(СВЦЭМ!$G$34:$G$777,СВЦЭМ!$A$34:$A$777,$A223,СВЦЭМ!$B$33:$B$776,O$213)+'СЕТ СН'!$F$12</f>
        <v>0</v>
      </c>
      <c r="P223" s="36">
        <f>SUMIFS(СВЦЭМ!$G$34:$G$777,СВЦЭМ!$A$34:$A$777,$A223,СВЦЭМ!$B$33:$B$776,P$213)+'СЕТ СН'!$F$12</f>
        <v>0</v>
      </c>
      <c r="Q223" s="36">
        <f>SUMIFS(СВЦЭМ!$G$34:$G$777,СВЦЭМ!$A$34:$A$777,$A223,СВЦЭМ!$B$33:$B$776,Q$213)+'СЕТ СН'!$F$12</f>
        <v>0</v>
      </c>
      <c r="R223" s="36">
        <f>SUMIFS(СВЦЭМ!$G$34:$G$777,СВЦЭМ!$A$34:$A$777,$A223,СВЦЭМ!$B$33:$B$776,R$213)+'СЕТ СН'!$F$12</f>
        <v>0</v>
      </c>
      <c r="S223" s="36">
        <f>SUMIFS(СВЦЭМ!$G$34:$G$777,СВЦЭМ!$A$34:$A$777,$A223,СВЦЭМ!$B$33:$B$776,S$213)+'СЕТ СН'!$F$12</f>
        <v>0</v>
      </c>
      <c r="T223" s="36">
        <f>SUMIFS(СВЦЭМ!$G$34:$G$777,СВЦЭМ!$A$34:$A$777,$A223,СВЦЭМ!$B$33:$B$776,T$213)+'СЕТ СН'!$F$12</f>
        <v>0</v>
      </c>
      <c r="U223" s="36">
        <f>SUMIFS(СВЦЭМ!$G$34:$G$777,СВЦЭМ!$A$34:$A$777,$A223,СВЦЭМ!$B$33:$B$776,U$213)+'СЕТ СН'!$F$12</f>
        <v>0</v>
      </c>
      <c r="V223" s="36">
        <f>SUMIFS(СВЦЭМ!$G$34:$G$777,СВЦЭМ!$A$34:$A$777,$A223,СВЦЭМ!$B$33:$B$776,V$213)+'СЕТ СН'!$F$12</f>
        <v>0</v>
      </c>
      <c r="W223" s="36">
        <f>SUMIFS(СВЦЭМ!$G$34:$G$777,СВЦЭМ!$A$34:$A$777,$A223,СВЦЭМ!$B$33:$B$776,W$213)+'СЕТ СН'!$F$12</f>
        <v>0</v>
      </c>
      <c r="X223" s="36">
        <f>SUMIFS(СВЦЭМ!$G$34:$G$777,СВЦЭМ!$A$34:$A$777,$A223,СВЦЭМ!$B$33:$B$776,X$213)+'СЕТ СН'!$F$12</f>
        <v>0</v>
      </c>
      <c r="Y223" s="36">
        <f>SUMIFS(СВЦЭМ!$G$34:$G$777,СВЦЭМ!$A$34:$A$777,$A223,СВЦЭМ!$B$33:$B$776,Y$213)+'СЕТ СН'!$F$12</f>
        <v>0</v>
      </c>
    </row>
    <row r="224" spans="1:27" ht="15.75" hidden="1" x14ac:dyDescent="0.2">
      <c r="A224" s="35">
        <f t="shared" si="6"/>
        <v>43872</v>
      </c>
      <c r="B224" s="36">
        <f>SUMIFS(СВЦЭМ!$G$34:$G$777,СВЦЭМ!$A$34:$A$777,$A224,СВЦЭМ!$B$33:$B$776,B$213)+'СЕТ СН'!$F$12</f>
        <v>0</v>
      </c>
      <c r="C224" s="36">
        <f>SUMIFS(СВЦЭМ!$G$34:$G$777,СВЦЭМ!$A$34:$A$777,$A224,СВЦЭМ!$B$33:$B$776,C$213)+'СЕТ СН'!$F$12</f>
        <v>0</v>
      </c>
      <c r="D224" s="36">
        <f>SUMIFS(СВЦЭМ!$G$34:$G$777,СВЦЭМ!$A$34:$A$777,$A224,СВЦЭМ!$B$33:$B$776,D$213)+'СЕТ СН'!$F$12</f>
        <v>0</v>
      </c>
      <c r="E224" s="36">
        <f>SUMIFS(СВЦЭМ!$G$34:$G$777,СВЦЭМ!$A$34:$A$777,$A224,СВЦЭМ!$B$33:$B$776,E$213)+'СЕТ СН'!$F$12</f>
        <v>0</v>
      </c>
      <c r="F224" s="36">
        <f>SUMIFS(СВЦЭМ!$G$34:$G$777,СВЦЭМ!$A$34:$A$777,$A224,СВЦЭМ!$B$33:$B$776,F$213)+'СЕТ СН'!$F$12</f>
        <v>0</v>
      </c>
      <c r="G224" s="36">
        <f>SUMIFS(СВЦЭМ!$G$34:$G$777,СВЦЭМ!$A$34:$A$777,$A224,СВЦЭМ!$B$33:$B$776,G$213)+'СЕТ СН'!$F$12</f>
        <v>0</v>
      </c>
      <c r="H224" s="36">
        <f>SUMIFS(СВЦЭМ!$G$34:$G$777,СВЦЭМ!$A$34:$A$777,$A224,СВЦЭМ!$B$33:$B$776,H$213)+'СЕТ СН'!$F$12</f>
        <v>0</v>
      </c>
      <c r="I224" s="36">
        <f>SUMIFS(СВЦЭМ!$G$34:$G$777,СВЦЭМ!$A$34:$A$777,$A224,СВЦЭМ!$B$33:$B$776,I$213)+'СЕТ СН'!$F$12</f>
        <v>0</v>
      </c>
      <c r="J224" s="36">
        <f>SUMIFS(СВЦЭМ!$G$34:$G$777,СВЦЭМ!$A$34:$A$777,$A224,СВЦЭМ!$B$33:$B$776,J$213)+'СЕТ СН'!$F$12</f>
        <v>0</v>
      </c>
      <c r="K224" s="36">
        <f>SUMIFS(СВЦЭМ!$G$34:$G$777,СВЦЭМ!$A$34:$A$777,$A224,СВЦЭМ!$B$33:$B$776,K$213)+'СЕТ СН'!$F$12</f>
        <v>0</v>
      </c>
      <c r="L224" s="36">
        <f>SUMIFS(СВЦЭМ!$G$34:$G$777,СВЦЭМ!$A$34:$A$777,$A224,СВЦЭМ!$B$33:$B$776,L$213)+'СЕТ СН'!$F$12</f>
        <v>0</v>
      </c>
      <c r="M224" s="36">
        <f>SUMIFS(СВЦЭМ!$G$34:$G$777,СВЦЭМ!$A$34:$A$777,$A224,СВЦЭМ!$B$33:$B$776,M$213)+'СЕТ СН'!$F$12</f>
        <v>0</v>
      </c>
      <c r="N224" s="36">
        <f>SUMIFS(СВЦЭМ!$G$34:$G$777,СВЦЭМ!$A$34:$A$777,$A224,СВЦЭМ!$B$33:$B$776,N$213)+'СЕТ СН'!$F$12</f>
        <v>0</v>
      </c>
      <c r="O224" s="36">
        <f>SUMIFS(СВЦЭМ!$G$34:$G$777,СВЦЭМ!$A$34:$A$777,$A224,СВЦЭМ!$B$33:$B$776,O$213)+'СЕТ СН'!$F$12</f>
        <v>0</v>
      </c>
      <c r="P224" s="36">
        <f>SUMIFS(СВЦЭМ!$G$34:$G$777,СВЦЭМ!$A$34:$A$777,$A224,СВЦЭМ!$B$33:$B$776,P$213)+'СЕТ СН'!$F$12</f>
        <v>0</v>
      </c>
      <c r="Q224" s="36">
        <f>SUMIFS(СВЦЭМ!$G$34:$G$777,СВЦЭМ!$A$34:$A$777,$A224,СВЦЭМ!$B$33:$B$776,Q$213)+'СЕТ СН'!$F$12</f>
        <v>0</v>
      </c>
      <c r="R224" s="36">
        <f>SUMIFS(СВЦЭМ!$G$34:$G$777,СВЦЭМ!$A$34:$A$777,$A224,СВЦЭМ!$B$33:$B$776,R$213)+'СЕТ СН'!$F$12</f>
        <v>0</v>
      </c>
      <c r="S224" s="36">
        <f>SUMIFS(СВЦЭМ!$G$34:$G$777,СВЦЭМ!$A$34:$A$777,$A224,СВЦЭМ!$B$33:$B$776,S$213)+'СЕТ СН'!$F$12</f>
        <v>0</v>
      </c>
      <c r="T224" s="36">
        <f>SUMIFS(СВЦЭМ!$G$34:$G$777,СВЦЭМ!$A$34:$A$777,$A224,СВЦЭМ!$B$33:$B$776,T$213)+'СЕТ СН'!$F$12</f>
        <v>0</v>
      </c>
      <c r="U224" s="36">
        <f>SUMIFS(СВЦЭМ!$G$34:$G$777,СВЦЭМ!$A$34:$A$777,$A224,СВЦЭМ!$B$33:$B$776,U$213)+'СЕТ СН'!$F$12</f>
        <v>0</v>
      </c>
      <c r="V224" s="36">
        <f>SUMIFS(СВЦЭМ!$G$34:$G$777,СВЦЭМ!$A$34:$A$777,$A224,СВЦЭМ!$B$33:$B$776,V$213)+'СЕТ СН'!$F$12</f>
        <v>0</v>
      </c>
      <c r="W224" s="36">
        <f>SUMIFS(СВЦЭМ!$G$34:$G$777,СВЦЭМ!$A$34:$A$777,$A224,СВЦЭМ!$B$33:$B$776,W$213)+'СЕТ СН'!$F$12</f>
        <v>0</v>
      </c>
      <c r="X224" s="36">
        <f>SUMIFS(СВЦЭМ!$G$34:$G$777,СВЦЭМ!$A$34:$A$777,$A224,СВЦЭМ!$B$33:$B$776,X$213)+'СЕТ СН'!$F$12</f>
        <v>0</v>
      </c>
      <c r="Y224" s="36">
        <f>SUMIFS(СВЦЭМ!$G$34:$G$777,СВЦЭМ!$A$34:$A$777,$A224,СВЦЭМ!$B$33:$B$776,Y$213)+'СЕТ СН'!$F$12</f>
        <v>0</v>
      </c>
    </row>
    <row r="225" spans="1:25" ht="15.75" hidden="1" x14ac:dyDescent="0.2">
      <c r="A225" s="35">
        <f t="shared" si="6"/>
        <v>43873</v>
      </c>
      <c r="B225" s="36">
        <f>SUMIFS(СВЦЭМ!$G$34:$G$777,СВЦЭМ!$A$34:$A$777,$A225,СВЦЭМ!$B$33:$B$776,B$213)+'СЕТ СН'!$F$12</f>
        <v>0</v>
      </c>
      <c r="C225" s="36">
        <f>SUMIFS(СВЦЭМ!$G$34:$G$777,СВЦЭМ!$A$34:$A$777,$A225,СВЦЭМ!$B$33:$B$776,C$213)+'СЕТ СН'!$F$12</f>
        <v>0</v>
      </c>
      <c r="D225" s="36">
        <f>SUMIFS(СВЦЭМ!$G$34:$G$777,СВЦЭМ!$A$34:$A$777,$A225,СВЦЭМ!$B$33:$B$776,D$213)+'СЕТ СН'!$F$12</f>
        <v>0</v>
      </c>
      <c r="E225" s="36">
        <f>SUMIFS(СВЦЭМ!$G$34:$G$777,СВЦЭМ!$A$34:$A$777,$A225,СВЦЭМ!$B$33:$B$776,E$213)+'СЕТ СН'!$F$12</f>
        <v>0</v>
      </c>
      <c r="F225" s="36">
        <f>SUMIFS(СВЦЭМ!$G$34:$G$777,СВЦЭМ!$A$34:$A$777,$A225,СВЦЭМ!$B$33:$B$776,F$213)+'СЕТ СН'!$F$12</f>
        <v>0</v>
      </c>
      <c r="G225" s="36">
        <f>SUMIFS(СВЦЭМ!$G$34:$G$777,СВЦЭМ!$A$34:$A$777,$A225,СВЦЭМ!$B$33:$B$776,G$213)+'СЕТ СН'!$F$12</f>
        <v>0</v>
      </c>
      <c r="H225" s="36">
        <f>SUMIFS(СВЦЭМ!$G$34:$G$777,СВЦЭМ!$A$34:$A$777,$A225,СВЦЭМ!$B$33:$B$776,H$213)+'СЕТ СН'!$F$12</f>
        <v>0</v>
      </c>
      <c r="I225" s="36">
        <f>SUMIFS(СВЦЭМ!$G$34:$G$777,СВЦЭМ!$A$34:$A$777,$A225,СВЦЭМ!$B$33:$B$776,I$213)+'СЕТ СН'!$F$12</f>
        <v>0</v>
      </c>
      <c r="J225" s="36">
        <f>SUMIFS(СВЦЭМ!$G$34:$G$777,СВЦЭМ!$A$34:$A$777,$A225,СВЦЭМ!$B$33:$B$776,J$213)+'СЕТ СН'!$F$12</f>
        <v>0</v>
      </c>
      <c r="K225" s="36">
        <f>SUMIFS(СВЦЭМ!$G$34:$G$777,СВЦЭМ!$A$34:$A$777,$A225,СВЦЭМ!$B$33:$B$776,K$213)+'СЕТ СН'!$F$12</f>
        <v>0</v>
      </c>
      <c r="L225" s="36">
        <f>SUMIFS(СВЦЭМ!$G$34:$G$777,СВЦЭМ!$A$34:$A$777,$A225,СВЦЭМ!$B$33:$B$776,L$213)+'СЕТ СН'!$F$12</f>
        <v>0</v>
      </c>
      <c r="M225" s="36">
        <f>SUMIFS(СВЦЭМ!$G$34:$G$777,СВЦЭМ!$A$34:$A$777,$A225,СВЦЭМ!$B$33:$B$776,M$213)+'СЕТ СН'!$F$12</f>
        <v>0</v>
      </c>
      <c r="N225" s="36">
        <f>SUMIFS(СВЦЭМ!$G$34:$G$777,СВЦЭМ!$A$34:$A$777,$A225,СВЦЭМ!$B$33:$B$776,N$213)+'СЕТ СН'!$F$12</f>
        <v>0</v>
      </c>
      <c r="O225" s="36">
        <f>SUMIFS(СВЦЭМ!$G$34:$G$777,СВЦЭМ!$A$34:$A$777,$A225,СВЦЭМ!$B$33:$B$776,O$213)+'СЕТ СН'!$F$12</f>
        <v>0</v>
      </c>
      <c r="P225" s="36">
        <f>SUMIFS(СВЦЭМ!$G$34:$G$777,СВЦЭМ!$A$34:$A$777,$A225,СВЦЭМ!$B$33:$B$776,P$213)+'СЕТ СН'!$F$12</f>
        <v>0</v>
      </c>
      <c r="Q225" s="36">
        <f>SUMIFS(СВЦЭМ!$G$34:$G$777,СВЦЭМ!$A$34:$A$777,$A225,СВЦЭМ!$B$33:$B$776,Q$213)+'СЕТ СН'!$F$12</f>
        <v>0</v>
      </c>
      <c r="R225" s="36">
        <f>SUMIFS(СВЦЭМ!$G$34:$G$777,СВЦЭМ!$A$34:$A$777,$A225,СВЦЭМ!$B$33:$B$776,R$213)+'СЕТ СН'!$F$12</f>
        <v>0</v>
      </c>
      <c r="S225" s="36">
        <f>SUMIFS(СВЦЭМ!$G$34:$G$777,СВЦЭМ!$A$34:$A$777,$A225,СВЦЭМ!$B$33:$B$776,S$213)+'СЕТ СН'!$F$12</f>
        <v>0</v>
      </c>
      <c r="T225" s="36">
        <f>SUMIFS(СВЦЭМ!$G$34:$G$777,СВЦЭМ!$A$34:$A$777,$A225,СВЦЭМ!$B$33:$B$776,T$213)+'СЕТ СН'!$F$12</f>
        <v>0</v>
      </c>
      <c r="U225" s="36">
        <f>SUMIFS(СВЦЭМ!$G$34:$G$777,СВЦЭМ!$A$34:$A$777,$A225,СВЦЭМ!$B$33:$B$776,U$213)+'СЕТ СН'!$F$12</f>
        <v>0</v>
      </c>
      <c r="V225" s="36">
        <f>SUMIFS(СВЦЭМ!$G$34:$G$777,СВЦЭМ!$A$34:$A$777,$A225,СВЦЭМ!$B$33:$B$776,V$213)+'СЕТ СН'!$F$12</f>
        <v>0</v>
      </c>
      <c r="W225" s="36">
        <f>SUMIFS(СВЦЭМ!$G$34:$G$777,СВЦЭМ!$A$34:$A$777,$A225,СВЦЭМ!$B$33:$B$776,W$213)+'СЕТ СН'!$F$12</f>
        <v>0</v>
      </c>
      <c r="X225" s="36">
        <f>SUMIFS(СВЦЭМ!$G$34:$G$777,СВЦЭМ!$A$34:$A$777,$A225,СВЦЭМ!$B$33:$B$776,X$213)+'СЕТ СН'!$F$12</f>
        <v>0</v>
      </c>
      <c r="Y225" s="36">
        <f>SUMIFS(СВЦЭМ!$G$34:$G$777,СВЦЭМ!$A$34:$A$777,$A225,СВЦЭМ!$B$33:$B$776,Y$213)+'СЕТ СН'!$F$12</f>
        <v>0</v>
      </c>
    </row>
    <row r="226" spans="1:25" ht="15.75" hidden="1" x14ac:dyDescent="0.2">
      <c r="A226" s="35">
        <f t="shared" si="6"/>
        <v>43874</v>
      </c>
      <c r="B226" s="36">
        <f>SUMIFS(СВЦЭМ!$G$34:$G$777,СВЦЭМ!$A$34:$A$777,$A226,СВЦЭМ!$B$33:$B$776,B$213)+'СЕТ СН'!$F$12</f>
        <v>0</v>
      </c>
      <c r="C226" s="36">
        <f>SUMIFS(СВЦЭМ!$G$34:$G$777,СВЦЭМ!$A$34:$A$777,$A226,СВЦЭМ!$B$33:$B$776,C$213)+'СЕТ СН'!$F$12</f>
        <v>0</v>
      </c>
      <c r="D226" s="36">
        <f>SUMIFS(СВЦЭМ!$G$34:$G$777,СВЦЭМ!$A$34:$A$777,$A226,СВЦЭМ!$B$33:$B$776,D$213)+'СЕТ СН'!$F$12</f>
        <v>0</v>
      </c>
      <c r="E226" s="36">
        <f>SUMIFS(СВЦЭМ!$G$34:$G$777,СВЦЭМ!$A$34:$A$777,$A226,СВЦЭМ!$B$33:$B$776,E$213)+'СЕТ СН'!$F$12</f>
        <v>0</v>
      </c>
      <c r="F226" s="36">
        <f>SUMIFS(СВЦЭМ!$G$34:$G$777,СВЦЭМ!$A$34:$A$777,$A226,СВЦЭМ!$B$33:$B$776,F$213)+'СЕТ СН'!$F$12</f>
        <v>0</v>
      </c>
      <c r="G226" s="36">
        <f>SUMIFS(СВЦЭМ!$G$34:$G$777,СВЦЭМ!$A$34:$A$777,$A226,СВЦЭМ!$B$33:$B$776,G$213)+'СЕТ СН'!$F$12</f>
        <v>0</v>
      </c>
      <c r="H226" s="36">
        <f>SUMIFS(СВЦЭМ!$G$34:$G$777,СВЦЭМ!$A$34:$A$777,$A226,СВЦЭМ!$B$33:$B$776,H$213)+'СЕТ СН'!$F$12</f>
        <v>0</v>
      </c>
      <c r="I226" s="36">
        <f>SUMIFS(СВЦЭМ!$G$34:$G$777,СВЦЭМ!$A$34:$A$777,$A226,СВЦЭМ!$B$33:$B$776,I$213)+'СЕТ СН'!$F$12</f>
        <v>0</v>
      </c>
      <c r="J226" s="36">
        <f>SUMIFS(СВЦЭМ!$G$34:$G$777,СВЦЭМ!$A$34:$A$777,$A226,СВЦЭМ!$B$33:$B$776,J$213)+'СЕТ СН'!$F$12</f>
        <v>0</v>
      </c>
      <c r="K226" s="36">
        <f>SUMIFS(СВЦЭМ!$G$34:$G$777,СВЦЭМ!$A$34:$A$777,$A226,СВЦЭМ!$B$33:$B$776,K$213)+'СЕТ СН'!$F$12</f>
        <v>0</v>
      </c>
      <c r="L226" s="36">
        <f>SUMIFS(СВЦЭМ!$G$34:$G$777,СВЦЭМ!$A$34:$A$777,$A226,СВЦЭМ!$B$33:$B$776,L$213)+'СЕТ СН'!$F$12</f>
        <v>0</v>
      </c>
      <c r="M226" s="36">
        <f>SUMIFS(СВЦЭМ!$G$34:$G$777,СВЦЭМ!$A$34:$A$777,$A226,СВЦЭМ!$B$33:$B$776,M$213)+'СЕТ СН'!$F$12</f>
        <v>0</v>
      </c>
      <c r="N226" s="36">
        <f>SUMIFS(СВЦЭМ!$G$34:$G$777,СВЦЭМ!$A$34:$A$777,$A226,СВЦЭМ!$B$33:$B$776,N$213)+'СЕТ СН'!$F$12</f>
        <v>0</v>
      </c>
      <c r="O226" s="36">
        <f>SUMIFS(СВЦЭМ!$G$34:$G$777,СВЦЭМ!$A$34:$A$777,$A226,СВЦЭМ!$B$33:$B$776,O$213)+'СЕТ СН'!$F$12</f>
        <v>0</v>
      </c>
      <c r="P226" s="36">
        <f>SUMIFS(СВЦЭМ!$G$34:$G$777,СВЦЭМ!$A$34:$A$777,$A226,СВЦЭМ!$B$33:$B$776,P$213)+'СЕТ СН'!$F$12</f>
        <v>0</v>
      </c>
      <c r="Q226" s="36">
        <f>SUMIFS(СВЦЭМ!$G$34:$G$777,СВЦЭМ!$A$34:$A$777,$A226,СВЦЭМ!$B$33:$B$776,Q$213)+'СЕТ СН'!$F$12</f>
        <v>0</v>
      </c>
      <c r="R226" s="36">
        <f>SUMIFS(СВЦЭМ!$G$34:$G$777,СВЦЭМ!$A$34:$A$777,$A226,СВЦЭМ!$B$33:$B$776,R$213)+'СЕТ СН'!$F$12</f>
        <v>0</v>
      </c>
      <c r="S226" s="36">
        <f>SUMIFS(СВЦЭМ!$G$34:$G$777,СВЦЭМ!$A$34:$A$777,$A226,СВЦЭМ!$B$33:$B$776,S$213)+'СЕТ СН'!$F$12</f>
        <v>0</v>
      </c>
      <c r="T226" s="36">
        <f>SUMIFS(СВЦЭМ!$G$34:$G$777,СВЦЭМ!$A$34:$A$777,$A226,СВЦЭМ!$B$33:$B$776,T$213)+'СЕТ СН'!$F$12</f>
        <v>0</v>
      </c>
      <c r="U226" s="36">
        <f>SUMIFS(СВЦЭМ!$G$34:$G$777,СВЦЭМ!$A$34:$A$777,$A226,СВЦЭМ!$B$33:$B$776,U$213)+'СЕТ СН'!$F$12</f>
        <v>0</v>
      </c>
      <c r="V226" s="36">
        <f>SUMIFS(СВЦЭМ!$G$34:$G$777,СВЦЭМ!$A$34:$A$777,$A226,СВЦЭМ!$B$33:$B$776,V$213)+'СЕТ СН'!$F$12</f>
        <v>0</v>
      </c>
      <c r="W226" s="36">
        <f>SUMIFS(СВЦЭМ!$G$34:$G$777,СВЦЭМ!$A$34:$A$777,$A226,СВЦЭМ!$B$33:$B$776,W$213)+'СЕТ СН'!$F$12</f>
        <v>0</v>
      </c>
      <c r="X226" s="36">
        <f>SUMIFS(СВЦЭМ!$G$34:$G$777,СВЦЭМ!$A$34:$A$777,$A226,СВЦЭМ!$B$33:$B$776,X$213)+'СЕТ СН'!$F$12</f>
        <v>0</v>
      </c>
      <c r="Y226" s="36">
        <f>SUMIFS(СВЦЭМ!$G$34:$G$777,СВЦЭМ!$A$34:$A$777,$A226,СВЦЭМ!$B$33:$B$776,Y$213)+'СЕТ СН'!$F$12</f>
        <v>0</v>
      </c>
    </row>
    <row r="227" spans="1:25" ht="15.75" hidden="1" x14ac:dyDescent="0.2">
      <c r="A227" s="35">
        <f t="shared" si="6"/>
        <v>43875</v>
      </c>
      <c r="B227" s="36">
        <f>SUMIFS(СВЦЭМ!$G$34:$G$777,СВЦЭМ!$A$34:$A$777,$A227,СВЦЭМ!$B$33:$B$776,B$213)+'СЕТ СН'!$F$12</f>
        <v>0</v>
      </c>
      <c r="C227" s="36">
        <f>SUMIFS(СВЦЭМ!$G$34:$G$777,СВЦЭМ!$A$34:$A$777,$A227,СВЦЭМ!$B$33:$B$776,C$213)+'СЕТ СН'!$F$12</f>
        <v>0</v>
      </c>
      <c r="D227" s="36">
        <f>SUMIFS(СВЦЭМ!$G$34:$G$777,СВЦЭМ!$A$34:$A$777,$A227,СВЦЭМ!$B$33:$B$776,D$213)+'СЕТ СН'!$F$12</f>
        <v>0</v>
      </c>
      <c r="E227" s="36">
        <f>SUMIFS(СВЦЭМ!$G$34:$G$777,СВЦЭМ!$A$34:$A$777,$A227,СВЦЭМ!$B$33:$B$776,E$213)+'СЕТ СН'!$F$12</f>
        <v>0</v>
      </c>
      <c r="F227" s="36">
        <f>SUMIFS(СВЦЭМ!$G$34:$G$777,СВЦЭМ!$A$34:$A$777,$A227,СВЦЭМ!$B$33:$B$776,F$213)+'СЕТ СН'!$F$12</f>
        <v>0</v>
      </c>
      <c r="G227" s="36">
        <f>SUMIFS(СВЦЭМ!$G$34:$G$777,СВЦЭМ!$A$34:$A$777,$A227,СВЦЭМ!$B$33:$B$776,G$213)+'СЕТ СН'!$F$12</f>
        <v>0</v>
      </c>
      <c r="H227" s="36">
        <f>SUMIFS(СВЦЭМ!$G$34:$G$777,СВЦЭМ!$A$34:$A$777,$A227,СВЦЭМ!$B$33:$B$776,H$213)+'СЕТ СН'!$F$12</f>
        <v>0</v>
      </c>
      <c r="I227" s="36">
        <f>SUMIFS(СВЦЭМ!$G$34:$G$777,СВЦЭМ!$A$34:$A$777,$A227,СВЦЭМ!$B$33:$B$776,I$213)+'СЕТ СН'!$F$12</f>
        <v>0</v>
      </c>
      <c r="J227" s="36">
        <f>SUMIFS(СВЦЭМ!$G$34:$G$777,СВЦЭМ!$A$34:$A$777,$A227,СВЦЭМ!$B$33:$B$776,J$213)+'СЕТ СН'!$F$12</f>
        <v>0</v>
      </c>
      <c r="K227" s="36">
        <f>SUMIFS(СВЦЭМ!$G$34:$G$777,СВЦЭМ!$A$34:$A$777,$A227,СВЦЭМ!$B$33:$B$776,K$213)+'СЕТ СН'!$F$12</f>
        <v>0</v>
      </c>
      <c r="L227" s="36">
        <f>SUMIFS(СВЦЭМ!$G$34:$G$777,СВЦЭМ!$A$34:$A$777,$A227,СВЦЭМ!$B$33:$B$776,L$213)+'СЕТ СН'!$F$12</f>
        <v>0</v>
      </c>
      <c r="M227" s="36">
        <f>SUMIFS(СВЦЭМ!$G$34:$G$777,СВЦЭМ!$A$34:$A$777,$A227,СВЦЭМ!$B$33:$B$776,M$213)+'СЕТ СН'!$F$12</f>
        <v>0</v>
      </c>
      <c r="N227" s="36">
        <f>SUMIFS(СВЦЭМ!$G$34:$G$777,СВЦЭМ!$A$34:$A$777,$A227,СВЦЭМ!$B$33:$B$776,N$213)+'СЕТ СН'!$F$12</f>
        <v>0</v>
      </c>
      <c r="O227" s="36">
        <f>SUMIFS(СВЦЭМ!$G$34:$G$777,СВЦЭМ!$A$34:$A$777,$A227,СВЦЭМ!$B$33:$B$776,O$213)+'СЕТ СН'!$F$12</f>
        <v>0</v>
      </c>
      <c r="P227" s="36">
        <f>SUMIFS(СВЦЭМ!$G$34:$G$777,СВЦЭМ!$A$34:$A$777,$A227,СВЦЭМ!$B$33:$B$776,P$213)+'СЕТ СН'!$F$12</f>
        <v>0</v>
      </c>
      <c r="Q227" s="36">
        <f>SUMIFS(СВЦЭМ!$G$34:$G$777,СВЦЭМ!$A$34:$A$777,$A227,СВЦЭМ!$B$33:$B$776,Q$213)+'СЕТ СН'!$F$12</f>
        <v>0</v>
      </c>
      <c r="R227" s="36">
        <f>SUMIFS(СВЦЭМ!$G$34:$G$777,СВЦЭМ!$A$34:$A$777,$A227,СВЦЭМ!$B$33:$B$776,R$213)+'СЕТ СН'!$F$12</f>
        <v>0</v>
      </c>
      <c r="S227" s="36">
        <f>SUMIFS(СВЦЭМ!$G$34:$G$777,СВЦЭМ!$A$34:$A$777,$A227,СВЦЭМ!$B$33:$B$776,S$213)+'СЕТ СН'!$F$12</f>
        <v>0</v>
      </c>
      <c r="T227" s="36">
        <f>SUMIFS(СВЦЭМ!$G$34:$G$777,СВЦЭМ!$A$34:$A$777,$A227,СВЦЭМ!$B$33:$B$776,T$213)+'СЕТ СН'!$F$12</f>
        <v>0</v>
      </c>
      <c r="U227" s="36">
        <f>SUMIFS(СВЦЭМ!$G$34:$G$777,СВЦЭМ!$A$34:$A$777,$A227,СВЦЭМ!$B$33:$B$776,U$213)+'СЕТ СН'!$F$12</f>
        <v>0</v>
      </c>
      <c r="V227" s="36">
        <f>SUMIFS(СВЦЭМ!$G$34:$G$777,СВЦЭМ!$A$34:$A$777,$A227,СВЦЭМ!$B$33:$B$776,V$213)+'СЕТ СН'!$F$12</f>
        <v>0</v>
      </c>
      <c r="W227" s="36">
        <f>SUMIFS(СВЦЭМ!$G$34:$G$777,СВЦЭМ!$A$34:$A$777,$A227,СВЦЭМ!$B$33:$B$776,W$213)+'СЕТ СН'!$F$12</f>
        <v>0</v>
      </c>
      <c r="X227" s="36">
        <f>SUMIFS(СВЦЭМ!$G$34:$G$777,СВЦЭМ!$A$34:$A$777,$A227,СВЦЭМ!$B$33:$B$776,X$213)+'СЕТ СН'!$F$12</f>
        <v>0</v>
      </c>
      <c r="Y227" s="36">
        <f>SUMIFS(СВЦЭМ!$G$34:$G$777,СВЦЭМ!$A$34:$A$777,$A227,СВЦЭМ!$B$33:$B$776,Y$213)+'СЕТ СН'!$F$12</f>
        <v>0</v>
      </c>
    </row>
    <row r="228" spans="1:25" ht="15.75" hidden="1" x14ac:dyDescent="0.2">
      <c r="A228" s="35">
        <f t="shared" si="6"/>
        <v>43876</v>
      </c>
      <c r="B228" s="36">
        <f>SUMIFS(СВЦЭМ!$G$34:$G$777,СВЦЭМ!$A$34:$A$777,$A228,СВЦЭМ!$B$33:$B$776,B$213)+'СЕТ СН'!$F$12</f>
        <v>0</v>
      </c>
      <c r="C228" s="36">
        <f>SUMIFS(СВЦЭМ!$G$34:$G$777,СВЦЭМ!$A$34:$A$777,$A228,СВЦЭМ!$B$33:$B$776,C$213)+'СЕТ СН'!$F$12</f>
        <v>0</v>
      </c>
      <c r="D228" s="36">
        <f>SUMIFS(СВЦЭМ!$G$34:$G$777,СВЦЭМ!$A$34:$A$777,$A228,СВЦЭМ!$B$33:$B$776,D$213)+'СЕТ СН'!$F$12</f>
        <v>0</v>
      </c>
      <c r="E228" s="36">
        <f>SUMIFS(СВЦЭМ!$G$34:$G$777,СВЦЭМ!$A$34:$A$777,$A228,СВЦЭМ!$B$33:$B$776,E$213)+'СЕТ СН'!$F$12</f>
        <v>0</v>
      </c>
      <c r="F228" s="36">
        <f>SUMIFS(СВЦЭМ!$G$34:$G$777,СВЦЭМ!$A$34:$A$777,$A228,СВЦЭМ!$B$33:$B$776,F$213)+'СЕТ СН'!$F$12</f>
        <v>0</v>
      </c>
      <c r="G228" s="36">
        <f>SUMIFS(СВЦЭМ!$G$34:$G$777,СВЦЭМ!$A$34:$A$777,$A228,СВЦЭМ!$B$33:$B$776,G$213)+'СЕТ СН'!$F$12</f>
        <v>0</v>
      </c>
      <c r="H228" s="36">
        <f>SUMIFS(СВЦЭМ!$G$34:$G$777,СВЦЭМ!$A$34:$A$777,$A228,СВЦЭМ!$B$33:$B$776,H$213)+'СЕТ СН'!$F$12</f>
        <v>0</v>
      </c>
      <c r="I228" s="36">
        <f>SUMIFS(СВЦЭМ!$G$34:$G$777,СВЦЭМ!$A$34:$A$777,$A228,СВЦЭМ!$B$33:$B$776,I$213)+'СЕТ СН'!$F$12</f>
        <v>0</v>
      </c>
      <c r="J228" s="36">
        <f>SUMIFS(СВЦЭМ!$G$34:$G$777,СВЦЭМ!$A$34:$A$777,$A228,СВЦЭМ!$B$33:$B$776,J$213)+'СЕТ СН'!$F$12</f>
        <v>0</v>
      </c>
      <c r="K228" s="36">
        <f>SUMIFS(СВЦЭМ!$G$34:$G$777,СВЦЭМ!$A$34:$A$777,$A228,СВЦЭМ!$B$33:$B$776,K$213)+'СЕТ СН'!$F$12</f>
        <v>0</v>
      </c>
      <c r="L228" s="36">
        <f>SUMIFS(СВЦЭМ!$G$34:$G$777,СВЦЭМ!$A$34:$A$777,$A228,СВЦЭМ!$B$33:$B$776,L$213)+'СЕТ СН'!$F$12</f>
        <v>0</v>
      </c>
      <c r="M228" s="36">
        <f>SUMIFS(СВЦЭМ!$G$34:$G$777,СВЦЭМ!$A$34:$A$777,$A228,СВЦЭМ!$B$33:$B$776,M$213)+'СЕТ СН'!$F$12</f>
        <v>0</v>
      </c>
      <c r="N228" s="36">
        <f>SUMIFS(СВЦЭМ!$G$34:$G$777,СВЦЭМ!$A$34:$A$777,$A228,СВЦЭМ!$B$33:$B$776,N$213)+'СЕТ СН'!$F$12</f>
        <v>0</v>
      </c>
      <c r="O228" s="36">
        <f>SUMIFS(СВЦЭМ!$G$34:$G$777,СВЦЭМ!$A$34:$A$777,$A228,СВЦЭМ!$B$33:$B$776,O$213)+'СЕТ СН'!$F$12</f>
        <v>0</v>
      </c>
      <c r="P228" s="36">
        <f>SUMIFS(СВЦЭМ!$G$34:$G$777,СВЦЭМ!$A$34:$A$777,$A228,СВЦЭМ!$B$33:$B$776,P$213)+'СЕТ СН'!$F$12</f>
        <v>0</v>
      </c>
      <c r="Q228" s="36">
        <f>SUMIFS(СВЦЭМ!$G$34:$G$777,СВЦЭМ!$A$34:$A$777,$A228,СВЦЭМ!$B$33:$B$776,Q$213)+'СЕТ СН'!$F$12</f>
        <v>0</v>
      </c>
      <c r="R228" s="36">
        <f>SUMIFS(СВЦЭМ!$G$34:$G$777,СВЦЭМ!$A$34:$A$777,$A228,СВЦЭМ!$B$33:$B$776,R$213)+'СЕТ СН'!$F$12</f>
        <v>0</v>
      </c>
      <c r="S228" s="36">
        <f>SUMIFS(СВЦЭМ!$G$34:$G$777,СВЦЭМ!$A$34:$A$777,$A228,СВЦЭМ!$B$33:$B$776,S$213)+'СЕТ СН'!$F$12</f>
        <v>0</v>
      </c>
      <c r="T228" s="36">
        <f>SUMIFS(СВЦЭМ!$G$34:$G$777,СВЦЭМ!$A$34:$A$777,$A228,СВЦЭМ!$B$33:$B$776,T$213)+'СЕТ СН'!$F$12</f>
        <v>0</v>
      </c>
      <c r="U228" s="36">
        <f>SUMIFS(СВЦЭМ!$G$34:$G$777,СВЦЭМ!$A$34:$A$777,$A228,СВЦЭМ!$B$33:$B$776,U$213)+'СЕТ СН'!$F$12</f>
        <v>0</v>
      </c>
      <c r="V228" s="36">
        <f>SUMIFS(СВЦЭМ!$G$34:$G$777,СВЦЭМ!$A$34:$A$777,$A228,СВЦЭМ!$B$33:$B$776,V$213)+'СЕТ СН'!$F$12</f>
        <v>0</v>
      </c>
      <c r="W228" s="36">
        <f>SUMIFS(СВЦЭМ!$G$34:$G$777,СВЦЭМ!$A$34:$A$777,$A228,СВЦЭМ!$B$33:$B$776,W$213)+'СЕТ СН'!$F$12</f>
        <v>0</v>
      </c>
      <c r="X228" s="36">
        <f>SUMIFS(СВЦЭМ!$G$34:$G$777,СВЦЭМ!$A$34:$A$777,$A228,СВЦЭМ!$B$33:$B$776,X$213)+'СЕТ СН'!$F$12</f>
        <v>0</v>
      </c>
      <c r="Y228" s="36">
        <f>SUMIFS(СВЦЭМ!$G$34:$G$777,СВЦЭМ!$A$34:$A$777,$A228,СВЦЭМ!$B$33:$B$776,Y$213)+'СЕТ СН'!$F$12</f>
        <v>0</v>
      </c>
    </row>
    <row r="229" spans="1:25" ht="15.75" hidden="1" x14ac:dyDescent="0.2">
      <c r="A229" s="35">
        <f t="shared" si="6"/>
        <v>43877</v>
      </c>
      <c r="B229" s="36">
        <f>SUMIFS(СВЦЭМ!$G$34:$G$777,СВЦЭМ!$A$34:$A$777,$A229,СВЦЭМ!$B$33:$B$776,B$213)+'СЕТ СН'!$F$12</f>
        <v>0</v>
      </c>
      <c r="C229" s="36">
        <f>SUMIFS(СВЦЭМ!$G$34:$G$777,СВЦЭМ!$A$34:$A$777,$A229,СВЦЭМ!$B$33:$B$776,C$213)+'СЕТ СН'!$F$12</f>
        <v>0</v>
      </c>
      <c r="D229" s="36">
        <f>SUMIFS(СВЦЭМ!$G$34:$G$777,СВЦЭМ!$A$34:$A$777,$A229,СВЦЭМ!$B$33:$B$776,D$213)+'СЕТ СН'!$F$12</f>
        <v>0</v>
      </c>
      <c r="E229" s="36">
        <f>SUMIFS(СВЦЭМ!$G$34:$G$777,СВЦЭМ!$A$34:$A$777,$A229,СВЦЭМ!$B$33:$B$776,E$213)+'СЕТ СН'!$F$12</f>
        <v>0</v>
      </c>
      <c r="F229" s="36">
        <f>SUMIFS(СВЦЭМ!$G$34:$G$777,СВЦЭМ!$A$34:$A$777,$A229,СВЦЭМ!$B$33:$B$776,F$213)+'СЕТ СН'!$F$12</f>
        <v>0</v>
      </c>
      <c r="G229" s="36">
        <f>SUMIFS(СВЦЭМ!$G$34:$G$777,СВЦЭМ!$A$34:$A$777,$A229,СВЦЭМ!$B$33:$B$776,G$213)+'СЕТ СН'!$F$12</f>
        <v>0</v>
      </c>
      <c r="H229" s="36">
        <f>SUMIFS(СВЦЭМ!$G$34:$G$777,СВЦЭМ!$A$34:$A$777,$A229,СВЦЭМ!$B$33:$B$776,H$213)+'СЕТ СН'!$F$12</f>
        <v>0</v>
      </c>
      <c r="I229" s="36">
        <f>SUMIFS(СВЦЭМ!$G$34:$G$777,СВЦЭМ!$A$34:$A$777,$A229,СВЦЭМ!$B$33:$B$776,I$213)+'СЕТ СН'!$F$12</f>
        <v>0</v>
      </c>
      <c r="J229" s="36">
        <f>SUMIFS(СВЦЭМ!$G$34:$G$777,СВЦЭМ!$A$34:$A$777,$A229,СВЦЭМ!$B$33:$B$776,J$213)+'СЕТ СН'!$F$12</f>
        <v>0</v>
      </c>
      <c r="K229" s="36">
        <f>SUMIFS(СВЦЭМ!$G$34:$G$777,СВЦЭМ!$A$34:$A$777,$A229,СВЦЭМ!$B$33:$B$776,K$213)+'СЕТ СН'!$F$12</f>
        <v>0</v>
      </c>
      <c r="L229" s="36">
        <f>SUMIFS(СВЦЭМ!$G$34:$G$777,СВЦЭМ!$A$34:$A$777,$A229,СВЦЭМ!$B$33:$B$776,L$213)+'СЕТ СН'!$F$12</f>
        <v>0</v>
      </c>
      <c r="M229" s="36">
        <f>SUMIFS(СВЦЭМ!$G$34:$G$777,СВЦЭМ!$A$34:$A$777,$A229,СВЦЭМ!$B$33:$B$776,M$213)+'СЕТ СН'!$F$12</f>
        <v>0</v>
      </c>
      <c r="N229" s="36">
        <f>SUMIFS(СВЦЭМ!$G$34:$G$777,СВЦЭМ!$A$34:$A$777,$A229,СВЦЭМ!$B$33:$B$776,N$213)+'СЕТ СН'!$F$12</f>
        <v>0</v>
      </c>
      <c r="O229" s="36">
        <f>SUMIFS(СВЦЭМ!$G$34:$G$777,СВЦЭМ!$A$34:$A$777,$A229,СВЦЭМ!$B$33:$B$776,O$213)+'СЕТ СН'!$F$12</f>
        <v>0</v>
      </c>
      <c r="P229" s="36">
        <f>SUMIFS(СВЦЭМ!$G$34:$G$777,СВЦЭМ!$A$34:$A$777,$A229,СВЦЭМ!$B$33:$B$776,P$213)+'СЕТ СН'!$F$12</f>
        <v>0</v>
      </c>
      <c r="Q229" s="36">
        <f>SUMIFS(СВЦЭМ!$G$34:$G$777,СВЦЭМ!$A$34:$A$777,$A229,СВЦЭМ!$B$33:$B$776,Q$213)+'СЕТ СН'!$F$12</f>
        <v>0</v>
      </c>
      <c r="R229" s="36">
        <f>SUMIFS(СВЦЭМ!$G$34:$G$777,СВЦЭМ!$A$34:$A$777,$A229,СВЦЭМ!$B$33:$B$776,R$213)+'СЕТ СН'!$F$12</f>
        <v>0</v>
      </c>
      <c r="S229" s="36">
        <f>SUMIFS(СВЦЭМ!$G$34:$G$777,СВЦЭМ!$A$34:$A$777,$A229,СВЦЭМ!$B$33:$B$776,S$213)+'СЕТ СН'!$F$12</f>
        <v>0</v>
      </c>
      <c r="T229" s="36">
        <f>SUMIFS(СВЦЭМ!$G$34:$G$777,СВЦЭМ!$A$34:$A$777,$A229,СВЦЭМ!$B$33:$B$776,T$213)+'СЕТ СН'!$F$12</f>
        <v>0</v>
      </c>
      <c r="U229" s="36">
        <f>SUMIFS(СВЦЭМ!$G$34:$G$777,СВЦЭМ!$A$34:$A$777,$A229,СВЦЭМ!$B$33:$B$776,U$213)+'СЕТ СН'!$F$12</f>
        <v>0</v>
      </c>
      <c r="V229" s="36">
        <f>SUMIFS(СВЦЭМ!$G$34:$G$777,СВЦЭМ!$A$34:$A$777,$A229,СВЦЭМ!$B$33:$B$776,V$213)+'СЕТ СН'!$F$12</f>
        <v>0</v>
      </c>
      <c r="W229" s="36">
        <f>SUMIFS(СВЦЭМ!$G$34:$G$777,СВЦЭМ!$A$34:$A$777,$A229,СВЦЭМ!$B$33:$B$776,W$213)+'СЕТ СН'!$F$12</f>
        <v>0</v>
      </c>
      <c r="X229" s="36">
        <f>SUMIFS(СВЦЭМ!$G$34:$G$777,СВЦЭМ!$A$34:$A$777,$A229,СВЦЭМ!$B$33:$B$776,X$213)+'СЕТ СН'!$F$12</f>
        <v>0</v>
      </c>
      <c r="Y229" s="36">
        <f>SUMIFS(СВЦЭМ!$G$34:$G$777,СВЦЭМ!$A$34:$A$777,$A229,СВЦЭМ!$B$33:$B$776,Y$213)+'СЕТ СН'!$F$12</f>
        <v>0</v>
      </c>
    </row>
    <row r="230" spans="1:25" ht="15.75" hidden="1" x14ac:dyDescent="0.2">
      <c r="A230" s="35">
        <f t="shared" si="6"/>
        <v>43878</v>
      </c>
      <c r="B230" s="36">
        <f>SUMIFS(СВЦЭМ!$G$34:$G$777,СВЦЭМ!$A$34:$A$777,$A230,СВЦЭМ!$B$33:$B$776,B$213)+'СЕТ СН'!$F$12</f>
        <v>0</v>
      </c>
      <c r="C230" s="36">
        <f>SUMIFS(СВЦЭМ!$G$34:$G$777,СВЦЭМ!$A$34:$A$777,$A230,СВЦЭМ!$B$33:$B$776,C$213)+'СЕТ СН'!$F$12</f>
        <v>0</v>
      </c>
      <c r="D230" s="36">
        <f>SUMIFS(СВЦЭМ!$G$34:$G$777,СВЦЭМ!$A$34:$A$777,$A230,СВЦЭМ!$B$33:$B$776,D$213)+'СЕТ СН'!$F$12</f>
        <v>0</v>
      </c>
      <c r="E230" s="36">
        <f>SUMIFS(СВЦЭМ!$G$34:$G$777,СВЦЭМ!$A$34:$A$777,$A230,СВЦЭМ!$B$33:$B$776,E$213)+'СЕТ СН'!$F$12</f>
        <v>0</v>
      </c>
      <c r="F230" s="36">
        <f>SUMIFS(СВЦЭМ!$G$34:$G$777,СВЦЭМ!$A$34:$A$777,$A230,СВЦЭМ!$B$33:$B$776,F$213)+'СЕТ СН'!$F$12</f>
        <v>0</v>
      </c>
      <c r="G230" s="36">
        <f>SUMIFS(СВЦЭМ!$G$34:$G$777,СВЦЭМ!$A$34:$A$777,$A230,СВЦЭМ!$B$33:$B$776,G$213)+'СЕТ СН'!$F$12</f>
        <v>0</v>
      </c>
      <c r="H230" s="36">
        <f>SUMIFS(СВЦЭМ!$G$34:$G$777,СВЦЭМ!$A$34:$A$777,$A230,СВЦЭМ!$B$33:$B$776,H$213)+'СЕТ СН'!$F$12</f>
        <v>0</v>
      </c>
      <c r="I230" s="36">
        <f>SUMIFS(СВЦЭМ!$G$34:$G$777,СВЦЭМ!$A$34:$A$777,$A230,СВЦЭМ!$B$33:$B$776,I$213)+'СЕТ СН'!$F$12</f>
        <v>0</v>
      </c>
      <c r="J230" s="36">
        <f>SUMIFS(СВЦЭМ!$G$34:$G$777,СВЦЭМ!$A$34:$A$777,$A230,СВЦЭМ!$B$33:$B$776,J$213)+'СЕТ СН'!$F$12</f>
        <v>0</v>
      </c>
      <c r="K230" s="36">
        <f>SUMIFS(СВЦЭМ!$G$34:$G$777,СВЦЭМ!$A$34:$A$777,$A230,СВЦЭМ!$B$33:$B$776,K$213)+'СЕТ СН'!$F$12</f>
        <v>0</v>
      </c>
      <c r="L230" s="36">
        <f>SUMIFS(СВЦЭМ!$G$34:$G$777,СВЦЭМ!$A$34:$A$777,$A230,СВЦЭМ!$B$33:$B$776,L$213)+'СЕТ СН'!$F$12</f>
        <v>0</v>
      </c>
      <c r="M230" s="36">
        <f>SUMIFS(СВЦЭМ!$G$34:$G$777,СВЦЭМ!$A$34:$A$777,$A230,СВЦЭМ!$B$33:$B$776,M$213)+'СЕТ СН'!$F$12</f>
        <v>0</v>
      </c>
      <c r="N230" s="36">
        <f>SUMIFS(СВЦЭМ!$G$34:$G$777,СВЦЭМ!$A$34:$A$777,$A230,СВЦЭМ!$B$33:$B$776,N$213)+'СЕТ СН'!$F$12</f>
        <v>0</v>
      </c>
      <c r="O230" s="36">
        <f>SUMIFS(СВЦЭМ!$G$34:$G$777,СВЦЭМ!$A$34:$A$777,$A230,СВЦЭМ!$B$33:$B$776,O$213)+'СЕТ СН'!$F$12</f>
        <v>0</v>
      </c>
      <c r="P230" s="36">
        <f>SUMIFS(СВЦЭМ!$G$34:$G$777,СВЦЭМ!$A$34:$A$777,$A230,СВЦЭМ!$B$33:$B$776,P$213)+'СЕТ СН'!$F$12</f>
        <v>0</v>
      </c>
      <c r="Q230" s="36">
        <f>SUMIFS(СВЦЭМ!$G$34:$G$777,СВЦЭМ!$A$34:$A$777,$A230,СВЦЭМ!$B$33:$B$776,Q$213)+'СЕТ СН'!$F$12</f>
        <v>0</v>
      </c>
      <c r="R230" s="36">
        <f>SUMIFS(СВЦЭМ!$G$34:$G$777,СВЦЭМ!$A$34:$A$777,$A230,СВЦЭМ!$B$33:$B$776,R$213)+'СЕТ СН'!$F$12</f>
        <v>0</v>
      </c>
      <c r="S230" s="36">
        <f>SUMIFS(СВЦЭМ!$G$34:$G$777,СВЦЭМ!$A$34:$A$777,$A230,СВЦЭМ!$B$33:$B$776,S$213)+'СЕТ СН'!$F$12</f>
        <v>0</v>
      </c>
      <c r="T230" s="36">
        <f>SUMIFS(СВЦЭМ!$G$34:$G$777,СВЦЭМ!$A$34:$A$777,$A230,СВЦЭМ!$B$33:$B$776,T$213)+'СЕТ СН'!$F$12</f>
        <v>0</v>
      </c>
      <c r="U230" s="36">
        <f>SUMIFS(СВЦЭМ!$G$34:$G$777,СВЦЭМ!$A$34:$A$777,$A230,СВЦЭМ!$B$33:$B$776,U$213)+'СЕТ СН'!$F$12</f>
        <v>0</v>
      </c>
      <c r="V230" s="36">
        <f>SUMIFS(СВЦЭМ!$G$34:$G$777,СВЦЭМ!$A$34:$A$777,$A230,СВЦЭМ!$B$33:$B$776,V$213)+'СЕТ СН'!$F$12</f>
        <v>0</v>
      </c>
      <c r="W230" s="36">
        <f>SUMIFS(СВЦЭМ!$G$34:$G$777,СВЦЭМ!$A$34:$A$777,$A230,СВЦЭМ!$B$33:$B$776,W$213)+'СЕТ СН'!$F$12</f>
        <v>0</v>
      </c>
      <c r="X230" s="36">
        <f>SUMIFS(СВЦЭМ!$G$34:$G$777,СВЦЭМ!$A$34:$A$777,$A230,СВЦЭМ!$B$33:$B$776,X$213)+'СЕТ СН'!$F$12</f>
        <v>0</v>
      </c>
      <c r="Y230" s="36">
        <f>SUMIFS(СВЦЭМ!$G$34:$G$777,СВЦЭМ!$A$34:$A$777,$A230,СВЦЭМ!$B$33:$B$776,Y$213)+'СЕТ СН'!$F$12</f>
        <v>0</v>
      </c>
    </row>
    <row r="231" spans="1:25" ht="15.75" hidden="1" x14ac:dyDescent="0.2">
      <c r="A231" s="35">
        <f t="shared" si="6"/>
        <v>43879</v>
      </c>
      <c r="B231" s="36">
        <f>SUMIFS(СВЦЭМ!$G$34:$G$777,СВЦЭМ!$A$34:$A$777,$A231,СВЦЭМ!$B$33:$B$776,B$213)+'СЕТ СН'!$F$12</f>
        <v>0</v>
      </c>
      <c r="C231" s="36">
        <f>SUMIFS(СВЦЭМ!$G$34:$G$777,СВЦЭМ!$A$34:$A$777,$A231,СВЦЭМ!$B$33:$B$776,C$213)+'СЕТ СН'!$F$12</f>
        <v>0</v>
      </c>
      <c r="D231" s="36">
        <f>SUMIFS(СВЦЭМ!$G$34:$G$777,СВЦЭМ!$A$34:$A$777,$A231,СВЦЭМ!$B$33:$B$776,D$213)+'СЕТ СН'!$F$12</f>
        <v>0</v>
      </c>
      <c r="E231" s="36">
        <f>SUMIFS(СВЦЭМ!$G$34:$G$777,СВЦЭМ!$A$34:$A$777,$A231,СВЦЭМ!$B$33:$B$776,E$213)+'СЕТ СН'!$F$12</f>
        <v>0</v>
      </c>
      <c r="F231" s="36">
        <f>SUMIFS(СВЦЭМ!$G$34:$G$777,СВЦЭМ!$A$34:$A$777,$A231,СВЦЭМ!$B$33:$B$776,F$213)+'СЕТ СН'!$F$12</f>
        <v>0</v>
      </c>
      <c r="G231" s="36">
        <f>SUMIFS(СВЦЭМ!$G$34:$G$777,СВЦЭМ!$A$34:$A$777,$A231,СВЦЭМ!$B$33:$B$776,G$213)+'СЕТ СН'!$F$12</f>
        <v>0</v>
      </c>
      <c r="H231" s="36">
        <f>SUMIFS(СВЦЭМ!$G$34:$G$777,СВЦЭМ!$A$34:$A$777,$A231,СВЦЭМ!$B$33:$B$776,H$213)+'СЕТ СН'!$F$12</f>
        <v>0</v>
      </c>
      <c r="I231" s="36">
        <f>SUMIFS(СВЦЭМ!$G$34:$G$777,СВЦЭМ!$A$34:$A$777,$A231,СВЦЭМ!$B$33:$B$776,I$213)+'СЕТ СН'!$F$12</f>
        <v>0</v>
      </c>
      <c r="J231" s="36">
        <f>SUMIFS(СВЦЭМ!$G$34:$G$777,СВЦЭМ!$A$34:$A$777,$A231,СВЦЭМ!$B$33:$B$776,J$213)+'СЕТ СН'!$F$12</f>
        <v>0</v>
      </c>
      <c r="K231" s="36">
        <f>SUMIFS(СВЦЭМ!$G$34:$G$777,СВЦЭМ!$A$34:$A$777,$A231,СВЦЭМ!$B$33:$B$776,K$213)+'СЕТ СН'!$F$12</f>
        <v>0</v>
      </c>
      <c r="L231" s="36">
        <f>SUMIFS(СВЦЭМ!$G$34:$G$777,СВЦЭМ!$A$34:$A$777,$A231,СВЦЭМ!$B$33:$B$776,L$213)+'СЕТ СН'!$F$12</f>
        <v>0</v>
      </c>
      <c r="M231" s="36">
        <f>SUMIFS(СВЦЭМ!$G$34:$G$777,СВЦЭМ!$A$34:$A$777,$A231,СВЦЭМ!$B$33:$B$776,M$213)+'СЕТ СН'!$F$12</f>
        <v>0</v>
      </c>
      <c r="N231" s="36">
        <f>SUMIFS(СВЦЭМ!$G$34:$G$777,СВЦЭМ!$A$34:$A$777,$A231,СВЦЭМ!$B$33:$B$776,N$213)+'СЕТ СН'!$F$12</f>
        <v>0</v>
      </c>
      <c r="O231" s="36">
        <f>SUMIFS(СВЦЭМ!$G$34:$G$777,СВЦЭМ!$A$34:$A$777,$A231,СВЦЭМ!$B$33:$B$776,O$213)+'СЕТ СН'!$F$12</f>
        <v>0</v>
      </c>
      <c r="P231" s="36">
        <f>SUMIFS(СВЦЭМ!$G$34:$G$777,СВЦЭМ!$A$34:$A$777,$A231,СВЦЭМ!$B$33:$B$776,P$213)+'СЕТ СН'!$F$12</f>
        <v>0</v>
      </c>
      <c r="Q231" s="36">
        <f>SUMIFS(СВЦЭМ!$G$34:$G$777,СВЦЭМ!$A$34:$A$777,$A231,СВЦЭМ!$B$33:$B$776,Q$213)+'СЕТ СН'!$F$12</f>
        <v>0</v>
      </c>
      <c r="R231" s="36">
        <f>SUMIFS(СВЦЭМ!$G$34:$G$777,СВЦЭМ!$A$34:$A$777,$A231,СВЦЭМ!$B$33:$B$776,R$213)+'СЕТ СН'!$F$12</f>
        <v>0</v>
      </c>
      <c r="S231" s="36">
        <f>SUMIFS(СВЦЭМ!$G$34:$G$777,СВЦЭМ!$A$34:$A$777,$A231,СВЦЭМ!$B$33:$B$776,S$213)+'СЕТ СН'!$F$12</f>
        <v>0</v>
      </c>
      <c r="T231" s="36">
        <f>SUMIFS(СВЦЭМ!$G$34:$G$777,СВЦЭМ!$A$34:$A$777,$A231,СВЦЭМ!$B$33:$B$776,T$213)+'СЕТ СН'!$F$12</f>
        <v>0</v>
      </c>
      <c r="U231" s="36">
        <f>SUMIFS(СВЦЭМ!$G$34:$G$777,СВЦЭМ!$A$34:$A$777,$A231,СВЦЭМ!$B$33:$B$776,U$213)+'СЕТ СН'!$F$12</f>
        <v>0</v>
      </c>
      <c r="V231" s="36">
        <f>SUMIFS(СВЦЭМ!$G$34:$G$777,СВЦЭМ!$A$34:$A$777,$A231,СВЦЭМ!$B$33:$B$776,V$213)+'СЕТ СН'!$F$12</f>
        <v>0</v>
      </c>
      <c r="W231" s="36">
        <f>SUMIFS(СВЦЭМ!$G$34:$G$777,СВЦЭМ!$A$34:$A$777,$A231,СВЦЭМ!$B$33:$B$776,W$213)+'СЕТ СН'!$F$12</f>
        <v>0</v>
      </c>
      <c r="X231" s="36">
        <f>SUMIFS(СВЦЭМ!$G$34:$G$777,СВЦЭМ!$A$34:$A$777,$A231,СВЦЭМ!$B$33:$B$776,X$213)+'СЕТ СН'!$F$12</f>
        <v>0</v>
      </c>
      <c r="Y231" s="36">
        <f>SUMIFS(СВЦЭМ!$G$34:$G$777,СВЦЭМ!$A$34:$A$777,$A231,СВЦЭМ!$B$33:$B$776,Y$213)+'СЕТ СН'!$F$12</f>
        <v>0</v>
      </c>
    </row>
    <row r="232" spans="1:25" ht="15.75" hidden="1" x14ac:dyDescent="0.2">
      <c r="A232" s="35">
        <f t="shared" si="6"/>
        <v>43880</v>
      </c>
      <c r="B232" s="36">
        <f>SUMIFS(СВЦЭМ!$G$34:$G$777,СВЦЭМ!$A$34:$A$777,$A232,СВЦЭМ!$B$33:$B$776,B$213)+'СЕТ СН'!$F$12</f>
        <v>0</v>
      </c>
      <c r="C232" s="36">
        <f>SUMIFS(СВЦЭМ!$G$34:$G$777,СВЦЭМ!$A$34:$A$777,$A232,СВЦЭМ!$B$33:$B$776,C$213)+'СЕТ СН'!$F$12</f>
        <v>0</v>
      </c>
      <c r="D232" s="36">
        <f>SUMIFS(СВЦЭМ!$G$34:$G$777,СВЦЭМ!$A$34:$A$777,$A232,СВЦЭМ!$B$33:$B$776,D$213)+'СЕТ СН'!$F$12</f>
        <v>0</v>
      </c>
      <c r="E232" s="36">
        <f>SUMIFS(СВЦЭМ!$G$34:$G$777,СВЦЭМ!$A$34:$A$777,$A232,СВЦЭМ!$B$33:$B$776,E$213)+'СЕТ СН'!$F$12</f>
        <v>0</v>
      </c>
      <c r="F232" s="36">
        <f>SUMIFS(СВЦЭМ!$G$34:$G$777,СВЦЭМ!$A$34:$A$777,$A232,СВЦЭМ!$B$33:$B$776,F$213)+'СЕТ СН'!$F$12</f>
        <v>0</v>
      </c>
      <c r="G232" s="36">
        <f>SUMIFS(СВЦЭМ!$G$34:$G$777,СВЦЭМ!$A$34:$A$777,$A232,СВЦЭМ!$B$33:$B$776,G$213)+'СЕТ СН'!$F$12</f>
        <v>0</v>
      </c>
      <c r="H232" s="36">
        <f>SUMIFS(СВЦЭМ!$G$34:$G$777,СВЦЭМ!$A$34:$A$777,$A232,СВЦЭМ!$B$33:$B$776,H$213)+'СЕТ СН'!$F$12</f>
        <v>0</v>
      </c>
      <c r="I232" s="36">
        <f>SUMIFS(СВЦЭМ!$G$34:$G$777,СВЦЭМ!$A$34:$A$777,$A232,СВЦЭМ!$B$33:$B$776,I$213)+'СЕТ СН'!$F$12</f>
        <v>0</v>
      </c>
      <c r="J232" s="36">
        <f>SUMIFS(СВЦЭМ!$G$34:$G$777,СВЦЭМ!$A$34:$A$777,$A232,СВЦЭМ!$B$33:$B$776,J$213)+'СЕТ СН'!$F$12</f>
        <v>0</v>
      </c>
      <c r="K232" s="36">
        <f>SUMIFS(СВЦЭМ!$G$34:$G$777,СВЦЭМ!$A$34:$A$777,$A232,СВЦЭМ!$B$33:$B$776,K$213)+'СЕТ СН'!$F$12</f>
        <v>0</v>
      </c>
      <c r="L232" s="36">
        <f>SUMIFS(СВЦЭМ!$G$34:$G$777,СВЦЭМ!$A$34:$A$777,$A232,СВЦЭМ!$B$33:$B$776,L$213)+'СЕТ СН'!$F$12</f>
        <v>0</v>
      </c>
      <c r="M232" s="36">
        <f>SUMIFS(СВЦЭМ!$G$34:$G$777,СВЦЭМ!$A$34:$A$777,$A232,СВЦЭМ!$B$33:$B$776,M$213)+'СЕТ СН'!$F$12</f>
        <v>0</v>
      </c>
      <c r="N232" s="36">
        <f>SUMIFS(СВЦЭМ!$G$34:$G$777,СВЦЭМ!$A$34:$A$777,$A232,СВЦЭМ!$B$33:$B$776,N$213)+'СЕТ СН'!$F$12</f>
        <v>0</v>
      </c>
      <c r="O232" s="36">
        <f>SUMIFS(СВЦЭМ!$G$34:$G$777,СВЦЭМ!$A$34:$A$777,$A232,СВЦЭМ!$B$33:$B$776,O$213)+'СЕТ СН'!$F$12</f>
        <v>0</v>
      </c>
      <c r="P232" s="36">
        <f>SUMIFS(СВЦЭМ!$G$34:$G$777,СВЦЭМ!$A$34:$A$777,$A232,СВЦЭМ!$B$33:$B$776,P$213)+'СЕТ СН'!$F$12</f>
        <v>0</v>
      </c>
      <c r="Q232" s="36">
        <f>SUMIFS(СВЦЭМ!$G$34:$G$777,СВЦЭМ!$A$34:$A$777,$A232,СВЦЭМ!$B$33:$B$776,Q$213)+'СЕТ СН'!$F$12</f>
        <v>0</v>
      </c>
      <c r="R232" s="36">
        <f>SUMIFS(СВЦЭМ!$G$34:$G$777,СВЦЭМ!$A$34:$A$777,$A232,СВЦЭМ!$B$33:$B$776,R$213)+'СЕТ СН'!$F$12</f>
        <v>0</v>
      </c>
      <c r="S232" s="36">
        <f>SUMIFS(СВЦЭМ!$G$34:$G$777,СВЦЭМ!$A$34:$A$777,$A232,СВЦЭМ!$B$33:$B$776,S$213)+'СЕТ СН'!$F$12</f>
        <v>0</v>
      </c>
      <c r="T232" s="36">
        <f>SUMIFS(СВЦЭМ!$G$34:$G$777,СВЦЭМ!$A$34:$A$777,$A232,СВЦЭМ!$B$33:$B$776,T$213)+'СЕТ СН'!$F$12</f>
        <v>0</v>
      </c>
      <c r="U232" s="36">
        <f>SUMIFS(СВЦЭМ!$G$34:$G$777,СВЦЭМ!$A$34:$A$777,$A232,СВЦЭМ!$B$33:$B$776,U$213)+'СЕТ СН'!$F$12</f>
        <v>0</v>
      </c>
      <c r="V232" s="36">
        <f>SUMIFS(СВЦЭМ!$G$34:$G$777,СВЦЭМ!$A$34:$A$777,$A232,СВЦЭМ!$B$33:$B$776,V$213)+'СЕТ СН'!$F$12</f>
        <v>0</v>
      </c>
      <c r="W232" s="36">
        <f>SUMIFS(СВЦЭМ!$G$34:$G$777,СВЦЭМ!$A$34:$A$777,$A232,СВЦЭМ!$B$33:$B$776,W$213)+'СЕТ СН'!$F$12</f>
        <v>0</v>
      </c>
      <c r="X232" s="36">
        <f>SUMIFS(СВЦЭМ!$G$34:$G$777,СВЦЭМ!$A$34:$A$777,$A232,СВЦЭМ!$B$33:$B$776,X$213)+'СЕТ СН'!$F$12</f>
        <v>0</v>
      </c>
      <c r="Y232" s="36">
        <f>SUMIFS(СВЦЭМ!$G$34:$G$777,СВЦЭМ!$A$34:$A$777,$A232,СВЦЭМ!$B$33:$B$776,Y$213)+'СЕТ СН'!$F$12</f>
        <v>0</v>
      </c>
    </row>
    <row r="233" spans="1:25" ht="15.75" hidden="1" x14ac:dyDescent="0.2">
      <c r="A233" s="35">
        <f t="shared" si="6"/>
        <v>43881</v>
      </c>
      <c r="B233" s="36">
        <f>SUMIFS(СВЦЭМ!$G$34:$G$777,СВЦЭМ!$A$34:$A$777,$A233,СВЦЭМ!$B$33:$B$776,B$213)+'СЕТ СН'!$F$12</f>
        <v>0</v>
      </c>
      <c r="C233" s="36">
        <f>SUMIFS(СВЦЭМ!$G$34:$G$777,СВЦЭМ!$A$34:$A$777,$A233,СВЦЭМ!$B$33:$B$776,C$213)+'СЕТ СН'!$F$12</f>
        <v>0</v>
      </c>
      <c r="D233" s="36">
        <f>SUMIFS(СВЦЭМ!$G$34:$G$777,СВЦЭМ!$A$34:$A$777,$A233,СВЦЭМ!$B$33:$B$776,D$213)+'СЕТ СН'!$F$12</f>
        <v>0</v>
      </c>
      <c r="E233" s="36">
        <f>SUMIFS(СВЦЭМ!$G$34:$G$777,СВЦЭМ!$A$34:$A$777,$A233,СВЦЭМ!$B$33:$B$776,E$213)+'СЕТ СН'!$F$12</f>
        <v>0</v>
      </c>
      <c r="F233" s="36">
        <f>SUMIFS(СВЦЭМ!$G$34:$G$777,СВЦЭМ!$A$34:$A$777,$A233,СВЦЭМ!$B$33:$B$776,F$213)+'СЕТ СН'!$F$12</f>
        <v>0</v>
      </c>
      <c r="G233" s="36">
        <f>SUMIFS(СВЦЭМ!$G$34:$G$777,СВЦЭМ!$A$34:$A$777,$A233,СВЦЭМ!$B$33:$B$776,G$213)+'СЕТ СН'!$F$12</f>
        <v>0</v>
      </c>
      <c r="H233" s="36">
        <f>SUMIFS(СВЦЭМ!$G$34:$G$777,СВЦЭМ!$A$34:$A$777,$A233,СВЦЭМ!$B$33:$B$776,H$213)+'СЕТ СН'!$F$12</f>
        <v>0</v>
      </c>
      <c r="I233" s="36">
        <f>SUMIFS(СВЦЭМ!$G$34:$G$777,СВЦЭМ!$A$34:$A$777,$A233,СВЦЭМ!$B$33:$B$776,I$213)+'СЕТ СН'!$F$12</f>
        <v>0</v>
      </c>
      <c r="J233" s="36">
        <f>SUMIFS(СВЦЭМ!$G$34:$G$777,СВЦЭМ!$A$34:$A$777,$A233,СВЦЭМ!$B$33:$B$776,J$213)+'СЕТ СН'!$F$12</f>
        <v>0</v>
      </c>
      <c r="K233" s="36">
        <f>SUMIFS(СВЦЭМ!$G$34:$G$777,СВЦЭМ!$A$34:$A$777,$A233,СВЦЭМ!$B$33:$B$776,K$213)+'СЕТ СН'!$F$12</f>
        <v>0</v>
      </c>
      <c r="L233" s="36">
        <f>SUMIFS(СВЦЭМ!$G$34:$G$777,СВЦЭМ!$A$34:$A$777,$A233,СВЦЭМ!$B$33:$B$776,L$213)+'СЕТ СН'!$F$12</f>
        <v>0</v>
      </c>
      <c r="M233" s="36">
        <f>SUMIFS(СВЦЭМ!$G$34:$G$777,СВЦЭМ!$A$34:$A$777,$A233,СВЦЭМ!$B$33:$B$776,M$213)+'СЕТ СН'!$F$12</f>
        <v>0</v>
      </c>
      <c r="N233" s="36">
        <f>SUMIFS(СВЦЭМ!$G$34:$G$777,СВЦЭМ!$A$34:$A$777,$A233,СВЦЭМ!$B$33:$B$776,N$213)+'СЕТ СН'!$F$12</f>
        <v>0</v>
      </c>
      <c r="O233" s="36">
        <f>SUMIFS(СВЦЭМ!$G$34:$G$777,СВЦЭМ!$A$34:$A$777,$A233,СВЦЭМ!$B$33:$B$776,O$213)+'СЕТ СН'!$F$12</f>
        <v>0</v>
      </c>
      <c r="P233" s="36">
        <f>SUMIFS(СВЦЭМ!$G$34:$G$777,СВЦЭМ!$A$34:$A$777,$A233,СВЦЭМ!$B$33:$B$776,P$213)+'СЕТ СН'!$F$12</f>
        <v>0</v>
      </c>
      <c r="Q233" s="36">
        <f>SUMIFS(СВЦЭМ!$G$34:$G$777,СВЦЭМ!$A$34:$A$777,$A233,СВЦЭМ!$B$33:$B$776,Q$213)+'СЕТ СН'!$F$12</f>
        <v>0</v>
      </c>
      <c r="R233" s="36">
        <f>SUMIFS(СВЦЭМ!$G$34:$G$777,СВЦЭМ!$A$34:$A$777,$A233,СВЦЭМ!$B$33:$B$776,R$213)+'СЕТ СН'!$F$12</f>
        <v>0</v>
      </c>
      <c r="S233" s="36">
        <f>SUMIFS(СВЦЭМ!$G$34:$G$777,СВЦЭМ!$A$34:$A$777,$A233,СВЦЭМ!$B$33:$B$776,S$213)+'СЕТ СН'!$F$12</f>
        <v>0</v>
      </c>
      <c r="T233" s="36">
        <f>SUMIFS(СВЦЭМ!$G$34:$G$777,СВЦЭМ!$A$34:$A$777,$A233,СВЦЭМ!$B$33:$B$776,T$213)+'СЕТ СН'!$F$12</f>
        <v>0</v>
      </c>
      <c r="U233" s="36">
        <f>SUMIFS(СВЦЭМ!$G$34:$G$777,СВЦЭМ!$A$34:$A$777,$A233,СВЦЭМ!$B$33:$B$776,U$213)+'СЕТ СН'!$F$12</f>
        <v>0</v>
      </c>
      <c r="V233" s="36">
        <f>SUMIFS(СВЦЭМ!$G$34:$G$777,СВЦЭМ!$A$34:$A$777,$A233,СВЦЭМ!$B$33:$B$776,V$213)+'СЕТ СН'!$F$12</f>
        <v>0</v>
      </c>
      <c r="W233" s="36">
        <f>SUMIFS(СВЦЭМ!$G$34:$G$777,СВЦЭМ!$A$34:$A$777,$A233,СВЦЭМ!$B$33:$B$776,W$213)+'СЕТ СН'!$F$12</f>
        <v>0</v>
      </c>
      <c r="X233" s="36">
        <f>SUMIFS(СВЦЭМ!$G$34:$G$777,СВЦЭМ!$A$34:$A$777,$A233,СВЦЭМ!$B$33:$B$776,X$213)+'СЕТ СН'!$F$12</f>
        <v>0</v>
      </c>
      <c r="Y233" s="36">
        <f>SUMIFS(СВЦЭМ!$G$34:$G$777,СВЦЭМ!$A$34:$A$777,$A233,СВЦЭМ!$B$33:$B$776,Y$213)+'СЕТ СН'!$F$12</f>
        <v>0</v>
      </c>
    </row>
    <row r="234" spans="1:25" ht="15.75" hidden="1" x14ac:dyDescent="0.2">
      <c r="A234" s="35">
        <f t="shared" si="6"/>
        <v>43882</v>
      </c>
      <c r="B234" s="36">
        <f>SUMIFS(СВЦЭМ!$G$34:$G$777,СВЦЭМ!$A$34:$A$777,$A234,СВЦЭМ!$B$33:$B$776,B$213)+'СЕТ СН'!$F$12</f>
        <v>0</v>
      </c>
      <c r="C234" s="36">
        <f>SUMIFS(СВЦЭМ!$G$34:$G$777,СВЦЭМ!$A$34:$A$777,$A234,СВЦЭМ!$B$33:$B$776,C$213)+'СЕТ СН'!$F$12</f>
        <v>0</v>
      </c>
      <c r="D234" s="36">
        <f>SUMIFS(СВЦЭМ!$G$34:$G$777,СВЦЭМ!$A$34:$A$777,$A234,СВЦЭМ!$B$33:$B$776,D$213)+'СЕТ СН'!$F$12</f>
        <v>0</v>
      </c>
      <c r="E234" s="36">
        <f>SUMIFS(СВЦЭМ!$G$34:$G$777,СВЦЭМ!$A$34:$A$777,$A234,СВЦЭМ!$B$33:$B$776,E$213)+'СЕТ СН'!$F$12</f>
        <v>0</v>
      </c>
      <c r="F234" s="36">
        <f>SUMIFS(СВЦЭМ!$G$34:$G$777,СВЦЭМ!$A$34:$A$777,$A234,СВЦЭМ!$B$33:$B$776,F$213)+'СЕТ СН'!$F$12</f>
        <v>0</v>
      </c>
      <c r="G234" s="36">
        <f>SUMIFS(СВЦЭМ!$G$34:$G$777,СВЦЭМ!$A$34:$A$777,$A234,СВЦЭМ!$B$33:$B$776,G$213)+'СЕТ СН'!$F$12</f>
        <v>0</v>
      </c>
      <c r="H234" s="36">
        <f>SUMIFS(СВЦЭМ!$G$34:$G$777,СВЦЭМ!$A$34:$A$777,$A234,СВЦЭМ!$B$33:$B$776,H$213)+'СЕТ СН'!$F$12</f>
        <v>0</v>
      </c>
      <c r="I234" s="36">
        <f>SUMIFS(СВЦЭМ!$G$34:$G$777,СВЦЭМ!$A$34:$A$777,$A234,СВЦЭМ!$B$33:$B$776,I$213)+'СЕТ СН'!$F$12</f>
        <v>0</v>
      </c>
      <c r="J234" s="36">
        <f>SUMIFS(СВЦЭМ!$G$34:$G$777,СВЦЭМ!$A$34:$A$777,$A234,СВЦЭМ!$B$33:$B$776,J$213)+'СЕТ СН'!$F$12</f>
        <v>0</v>
      </c>
      <c r="K234" s="36">
        <f>SUMIFS(СВЦЭМ!$G$34:$G$777,СВЦЭМ!$A$34:$A$777,$A234,СВЦЭМ!$B$33:$B$776,K$213)+'СЕТ СН'!$F$12</f>
        <v>0</v>
      </c>
      <c r="L234" s="36">
        <f>SUMIFS(СВЦЭМ!$G$34:$G$777,СВЦЭМ!$A$34:$A$777,$A234,СВЦЭМ!$B$33:$B$776,L$213)+'СЕТ СН'!$F$12</f>
        <v>0</v>
      </c>
      <c r="M234" s="36">
        <f>SUMIFS(СВЦЭМ!$G$34:$G$777,СВЦЭМ!$A$34:$A$777,$A234,СВЦЭМ!$B$33:$B$776,M$213)+'СЕТ СН'!$F$12</f>
        <v>0</v>
      </c>
      <c r="N234" s="36">
        <f>SUMIFS(СВЦЭМ!$G$34:$G$777,СВЦЭМ!$A$34:$A$777,$A234,СВЦЭМ!$B$33:$B$776,N$213)+'СЕТ СН'!$F$12</f>
        <v>0</v>
      </c>
      <c r="O234" s="36">
        <f>SUMIFS(СВЦЭМ!$G$34:$G$777,СВЦЭМ!$A$34:$A$777,$A234,СВЦЭМ!$B$33:$B$776,O$213)+'СЕТ СН'!$F$12</f>
        <v>0</v>
      </c>
      <c r="P234" s="36">
        <f>SUMIFS(СВЦЭМ!$G$34:$G$777,СВЦЭМ!$A$34:$A$777,$A234,СВЦЭМ!$B$33:$B$776,P$213)+'СЕТ СН'!$F$12</f>
        <v>0</v>
      </c>
      <c r="Q234" s="36">
        <f>SUMIFS(СВЦЭМ!$G$34:$G$777,СВЦЭМ!$A$34:$A$777,$A234,СВЦЭМ!$B$33:$B$776,Q$213)+'СЕТ СН'!$F$12</f>
        <v>0</v>
      </c>
      <c r="R234" s="36">
        <f>SUMIFS(СВЦЭМ!$G$34:$G$777,СВЦЭМ!$A$34:$A$777,$A234,СВЦЭМ!$B$33:$B$776,R$213)+'СЕТ СН'!$F$12</f>
        <v>0</v>
      </c>
      <c r="S234" s="36">
        <f>SUMIFS(СВЦЭМ!$G$34:$G$777,СВЦЭМ!$A$34:$A$777,$A234,СВЦЭМ!$B$33:$B$776,S$213)+'СЕТ СН'!$F$12</f>
        <v>0</v>
      </c>
      <c r="T234" s="36">
        <f>SUMIFS(СВЦЭМ!$G$34:$G$777,СВЦЭМ!$A$34:$A$777,$A234,СВЦЭМ!$B$33:$B$776,T$213)+'СЕТ СН'!$F$12</f>
        <v>0</v>
      </c>
      <c r="U234" s="36">
        <f>SUMIFS(СВЦЭМ!$G$34:$G$777,СВЦЭМ!$A$34:$A$777,$A234,СВЦЭМ!$B$33:$B$776,U$213)+'СЕТ СН'!$F$12</f>
        <v>0</v>
      </c>
      <c r="V234" s="36">
        <f>SUMIFS(СВЦЭМ!$G$34:$G$777,СВЦЭМ!$A$34:$A$777,$A234,СВЦЭМ!$B$33:$B$776,V$213)+'СЕТ СН'!$F$12</f>
        <v>0</v>
      </c>
      <c r="W234" s="36">
        <f>SUMIFS(СВЦЭМ!$G$34:$G$777,СВЦЭМ!$A$34:$A$777,$A234,СВЦЭМ!$B$33:$B$776,W$213)+'СЕТ СН'!$F$12</f>
        <v>0</v>
      </c>
      <c r="X234" s="36">
        <f>SUMIFS(СВЦЭМ!$G$34:$G$777,СВЦЭМ!$A$34:$A$777,$A234,СВЦЭМ!$B$33:$B$776,X$213)+'СЕТ СН'!$F$12</f>
        <v>0</v>
      </c>
      <c r="Y234" s="36">
        <f>SUMIFS(СВЦЭМ!$G$34:$G$777,СВЦЭМ!$A$34:$A$777,$A234,СВЦЭМ!$B$33:$B$776,Y$213)+'СЕТ СН'!$F$12</f>
        <v>0</v>
      </c>
    </row>
    <row r="235" spans="1:25" ht="15.75" hidden="1" x14ac:dyDescent="0.2">
      <c r="A235" s="35">
        <f t="shared" si="6"/>
        <v>43883</v>
      </c>
      <c r="B235" s="36">
        <f>SUMIFS(СВЦЭМ!$G$34:$G$777,СВЦЭМ!$A$34:$A$777,$A235,СВЦЭМ!$B$33:$B$776,B$213)+'СЕТ СН'!$F$12</f>
        <v>0</v>
      </c>
      <c r="C235" s="36">
        <f>SUMIFS(СВЦЭМ!$G$34:$G$777,СВЦЭМ!$A$34:$A$777,$A235,СВЦЭМ!$B$33:$B$776,C$213)+'СЕТ СН'!$F$12</f>
        <v>0</v>
      </c>
      <c r="D235" s="36">
        <f>SUMIFS(СВЦЭМ!$G$34:$G$777,СВЦЭМ!$A$34:$A$777,$A235,СВЦЭМ!$B$33:$B$776,D$213)+'СЕТ СН'!$F$12</f>
        <v>0</v>
      </c>
      <c r="E235" s="36">
        <f>SUMIFS(СВЦЭМ!$G$34:$G$777,СВЦЭМ!$A$34:$A$777,$A235,СВЦЭМ!$B$33:$B$776,E$213)+'СЕТ СН'!$F$12</f>
        <v>0</v>
      </c>
      <c r="F235" s="36">
        <f>SUMIFS(СВЦЭМ!$G$34:$G$777,СВЦЭМ!$A$34:$A$777,$A235,СВЦЭМ!$B$33:$B$776,F$213)+'СЕТ СН'!$F$12</f>
        <v>0</v>
      </c>
      <c r="G235" s="36">
        <f>SUMIFS(СВЦЭМ!$G$34:$G$777,СВЦЭМ!$A$34:$A$777,$A235,СВЦЭМ!$B$33:$B$776,G$213)+'СЕТ СН'!$F$12</f>
        <v>0</v>
      </c>
      <c r="H235" s="36">
        <f>SUMIFS(СВЦЭМ!$G$34:$G$777,СВЦЭМ!$A$34:$A$777,$A235,СВЦЭМ!$B$33:$B$776,H$213)+'СЕТ СН'!$F$12</f>
        <v>0</v>
      </c>
      <c r="I235" s="36">
        <f>SUMIFS(СВЦЭМ!$G$34:$G$777,СВЦЭМ!$A$34:$A$777,$A235,СВЦЭМ!$B$33:$B$776,I$213)+'СЕТ СН'!$F$12</f>
        <v>0</v>
      </c>
      <c r="J235" s="36">
        <f>SUMIFS(СВЦЭМ!$G$34:$G$777,СВЦЭМ!$A$34:$A$777,$A235,СВЦЭМ!$B$33:$B$776,J$213)+'СЕТ СН'!$F$12</f>
        <v>0</v>
      </c>
      <c r="K235" s="36">
        <f>SUMIFS(СВЦЭМ!$G$34:$G$777,СВЦЭМ!$A$34:$A$777,$A235,СВЦЭМ!$B$33:$B$776,K$213)+'СЕТ СН'!$F$12</f>
        <v>0</v>
      </c>
      <c r="L235" s="36">
        <f>SUMIFS(СВЦЭМ!$G$34:$G$777,СВЦЭМ!$A$34:$A$777,$A235,СВЦЭМ!$B$33:$B$776,L$213)+'СЕТ СН'!$F$12</f>
        <v>0</v>
      </c>
      <c r="M235" s="36">
        <f>SUMIFS(СВЦЭМ!$G$34:$G$777,СВЦЭМ!$A$34:$A$777,$A235,СВЦЭМ!$B$33:$B$776,M$213)+'СЕТ СН'!$F$12</f>
        <v>0</v>
      </c>
      <c r="N235" s="36">
        <f>SUMIFS(СВЦЭМ!$G$34:$G$777,СВЦЭМ!$A$34:$A$777,$A235,СВЦЭМ!$B$33:$B$776,N$213)+'СЕТ СН'!$F$12</f>
        <v>0</v>
      </c>
      <c r="O235" s="36">
        <f>SUMIFS(СВЦЭМ!$G$34:$G$777,СВЦЭМ!$A$34:$A$777,$A235,СВЦЭМ!$B$33:$B$776,O$213)+'СЕТ СН'!$F$12</f>
        <v>0</v>
      </c>
      <c r="P235" s="36">
        <f>SUMIFS(СВЦЭМ!$G$34:$G$777,СВЦЭМ!$A$34:$A$777,$A235,СВЦЭМ!$B$33:$B$776,P$213)+'СЕТ СН'!$F$12</f>
        <v>0</v>
      </c>
      <c r="Q235" s="36">
        <f>SUMIFS(СВЦЭМ!$G$34:$G$777,СВЦЭМ!$A$34:$A$777,$A235,СВЦЭМ!$B$33:$B$776,Q$213)+'СЕТ СН'!$F$12</f>
        <v>0</v>
      </c>
      <c r="R235" s="36">
        <f>SUMIFS(СВЦЭМ!$G$34:$G$777,СВЦЭМ!$A$34:$A$777,$A235,СВЦЭМ!$B$33:$B$776,R$213)+'СЕТ СН'!$F$12</f>
        <v>0</v>
      </c>
      <c r="S235" s="36">
        <f>SUMIFS(СВЦЭМ!$G$34:$G$777,СВЦЭМ!$A$34:$A$777,$A235,СВЦЭМ!$B$33:$B$776,S$213)+'СЕТ СН'!$F$12</f>
        <v>0</v>
      </c>
      <c r="T235" s="36">
        <f>SUMIFS(СВЦЭМ!$G$34:$G$777,СВЦЭМ!$A$34:$A$777,$A235,СВЦЭМ!$B$33:$B$776,T$213)+'СЕТ СН'!$F$12</f>
        <v>0</v>
      </c>
      <c r="U235" s="36">
        <f>SUMIFS(СВЦЭМ!$G$34:$G$777,СВЦЭМ!$A$34:$A$777,$A235,СВЦЭМ!$B$33:$B$776,U$213)+'СЕТ СН'!$F$12</f>
        <v>0</v>
      </c>
      <c r="V235" s="36">
        <f>SUMIFS(СВЦЭМ!$G$34:$G$777,СВЦЭМ!$A$34:$A$777,$A235,СВЦЭМ!$B$33:$B$776,V$213)+'СЕТ СН'!$F$12</f>
        <v>0</v>
      </c>
      <c r="W235" s="36">
        <f>SUMIFS(СВЦЭМ!$G$34:$G$777,СВЦЭМ!$A$34:$A$777,$A235,СВЦЭМ!$B$33:$B$776,W$213)+'СЕТ СН'!$F$12</f>
        <v>0</v>
      </c>
      <c r="X235" s="36">
        <f>SUMIFS(СВЦЭМ!$G$34:$G$777,СВЦЭМ!$A$34:$A$777,$A235,СВЦЭМ!$B$33:$B$776,X$213)+'СЕТ СН'!$F$12</f>
        <v>0</v>
      </c>
      <c r="Y235" s="36">
        <f>SUMIFS(СВЦЭМ!$G$34:$G$777,СВЦЭМ!$A$34:$A$777,$A235,СВЦЭМ!$B$33:$B$776,Y$213)+'СЕТ СН'!$F$12</f>
        <v>0</v>
      </c>
    </row>
    <row r="236" spans="1:25" ht="15.75" hidden="1" x14ac:dyDescent="0.2">
      <c r="A236" s="35">
        <f t="shared" si="6"/>
        <v>43884</v>
      </c>
      <c r="B236" s="36">
        <f>SUMIFS(СВЦЭМ!$G$34:$G$777,СВЦЭМ!$A$34:$A$777,$A236,СВЦЭМ!$B$33:$B$776,B$213)+'СЕТ СН'!$F$12</f>
        <v>0</v>
      </c>
      <c r="C236" s="36">
        <f>SUMIFS(СВЦЭМ!$G$34:$G$777,СВЦЭМ!$A$34:$A$777,$A236,СВЦЭМ!$B$33:$B$776,C$213)+'СЕТ СН'!$F$12</f>
        <v>0</v>
      </c>
      <c r="D236" s="36">
        <f>SUMIFS(СВЦЭМ!$G$34:$G$777,СВЦЭМ!$A$34:$A$777,$A236,СВЦЭМ!$B$33:$B$776,D$213)+'СЕТ СН'!$F$12</f>
        <v>0</v>
      </c>
      <c r="E236" s="36">
        <f>SUMIFS(СВЦЭМ!$G$34:$G$777,СВЦЭМ!$A$34:$A$777,$A236,СВЦЭМ!$B$33:$B$776,E$213)+'СЕТ СН'!$F$12</f>
        <v>0</v>
      </c>
      <c r="F236" s="36">
        <f>SUMIFS(СВЦЭМ!$G$34:$G$777,СВЦЭМ!$A$34:$A$777,$A236,СВЦЭМ!$B$33:$B$776,F$213)+'СЕТ СН'!$F$12</f>
        <v>0</v>
      </c>
      <c r="G236" s="36">
        <f>SUMIFS(СВЦЭМ!$G$34:$G$777,СВЦЭМ!$A$34:$A$777,$A236,СВЦЭМ!$B$33:$B$776,G$213)+'СЕТ СН'!$F$12</f>
        <v>0</v>
      </c>
      <c r="H236" s="36">
        <f>SUMIFS(СВЦЭМ!$G$34:$G$777,СВЦЭМ!$A$34:$A$777,$A236,СВЦЭМ!$B$33:$B$776,H$213)+'СЕТ СН'!$F$12</f>
        <v>0</v>
      </c>
      <c r="I236" s="36">
        <f>SUMIFS(СВЦЭМ!$G$34:$G$777,СВЦЭМ!$A$34:$A$777,$A236,СВЦЭМ!$B$33:$B$776,I$213)+'СЕТ СН'!$F$12</f>
        <v>0</v>
      </c>
      <c r="J236" s="36">
        <f>SUMIFS(СВЦЭМ!$G$34:$G$777,СВЦЭМ!$A$34:$A$777,$A236,СВЦЭМ!$B$33:$B$776,J$213)+'СЕТ СН'!$F$12</f>
        <v>0</v>
      </c>
      <c r="K236" s="36">
        <f>SUMIFS(СВЦЭМ!$G$34:$G$777,СВЦЭМ!$A$34:$A$777,$A236,СВЦЭМ!$B$33:$B$776,K$213)+'СЕТ СН'!$F$12</f>
        <v>0</v>
      </c>
      <c r="L236" s="36">
        <f>SUMIFS(СВЦЭМ!$G$34:$G$777,СВЦЭМ!$A$34:$A$777,$A236,СВЦЭМ!$B$33:$B$776,L$213)+'СЕТ СН'!$F$12</f>
        <v>0</v>
      </c>
      <c r="M236" s="36">
        <f>SUMIFS(СВЦЭМ!$G$34:$G$777,СВЦЭМ!$A$34:$A$777,$A236,СВЦЭМ!$B$33:$B$776,M$213)+'СЕТ СН'!$F$12</f>
        <v>0</v>
      </c>
      <c r="N236" s="36">
        <f>SUMIFS(СВЦЭМ!$G$34:$G$777,СВЦЭМ!$A$34:$A$777,$A236,СВЦЭМ!$B$33:$B$776,N$213)+'СЕТ СН'!$F$12</f>
        <v>0</v>
      </c>
      <c r="O236" s="36">
        <f>SUMIFS(СВЦЭМ!$G$34:$G$777,СВЦЭМ!$A$34:$A$777,$A236,СВЦЭМ!$B$33:$B$776,O$213)+'СЕТ СН'!$F$12</f>
        <v>0</v>
      </c>
      <c r="P236" s="36">
        <f>SUMIFS(СВЦЭМ!$G$34:$G$777,СВЦЭМ!$A$34:$A$777,$A236,СВЦЭМ!$B$33:$B$776,P$213)+'СЕТ СН'!$F$12</f>
        <v>0</v>
      </c>
      <c r="Q236" s="36">
        <f>SUMIFS(СВЦЭМ!$G$34:$G$777,СВЦЭМ!$A$34:$A$777,$A236,СВЦЭМ!$B$33:$B$776,Q$213)+'СЕТ СН'!$F$12</f>
        <v>0</v>
      </c>
      <c r="R236" s="36">
        <f>SUMIFS(СВЦЭМ!$G$34:$G$777,СВЦЭМ!$A$34:$A$777,$A236,СВЦЭМ!$B$33:$B$776,R$213)+'СЕТ СН'!$F$12</f>
        <v>0</v>
      </c>
      <c r="S236" s="36">
        <f>SUMIFS(СВЦЭМ!$G$34:$G$777,СВЦЭМ!$A$34:$A$777,$A236,СВЦЭМ!$B$33:$B$776,S$213)+'СЕТ СН'!$F$12</f>
        <v>0</v>
      </c>
      <c r="T236" s="36">
        <f>SUMIFS(СВЦЭМ!$G$34:$G$777,СВЦЭМ!$A$34:$A$777,$A236,СВЦЭМ!$B$33:$B$776,T$213)+'СЕТ СН'!$F$12</f>
        <v>0</v>
      </c>
      <c r="U236" s="36">
        <f>SUMIFS(СВЦЭМ!$G$34:$G$777,СВЦЭМ!$A$34:$A$777,$A236,СВЦЭМ!$B$33:$B$776,U$213)+'СЕТ СН'!$F$12</f>
        <v>0</v>
      </c>
      <c r="V236" s="36">
        <f>SUMIFS(СВЦЭМ!$G$34:$G$777,СВЦЭМ!$A$34:$A$777,$A236,СВЦЭМ!$B$33:$B$776,V$213)+'СЕТ СН'!$F$12</f>
        <v>0</v>
      </c>
      <c r="W236" s="36">
        <f>SUMIFS(СВЦЭМ!$G$34:$G$777,СВЦЭМ!$A$34:$A$777,$A236,СВЦЭМ!$B$33:$B$776,W$213)+'СЕТ СН'!$F$12</f>
        <v>0</v>
      </c>
      <c r="X236" s="36">
        <f>SUMIFS(СВЦЭМ!$G$34:$G$777,СВЦЭМ!$A$34:$A$777,$A236,СВЦЭМ!$B$33:$B$776,X$213)+'СЕТ СН'!$F$12</f>
        <v>0</v>
      </c>
      <c r="Y236" s="36">
        <f>SUMIFS(СВЦЭМ!$G$34:$G$777,СВЦЭМ!$A$34:$A$777,$A236,СВЦЭМ!$B$33:$B$776,Y$213)+'СЕТ СН'!$F$12</f>
        <v>0</v>
      </c>
    </row>
    <row r="237" spans="1:25" ht="15.75" hidden="1" x14ac:dyDescent="0.2">
      <c r="A237" s="35">
        <f t="shared" si="6"/>
        <v>43885</v>
      </c>
      <c r="B237" s="36">
        <f>SUMIFS(СВЦЭМ!$G$34:$G$777,СВЦЭМ!$A$34:$A$777,$A237,СВЦЭМ!$B$33:$B$776,B$213)+'СЕТ СН'!$F$12</f>
        <v>0</v>
      </c>
      <c r="C237" s="36">
        <f>SUMIFS(СВЦЭМ!$G$34:$G$777,СВЦЭМ!$A$34:$A$777,$A237,СВЦЭМ!$B$33:$B$776,C$213)+'СЕТ СН'!$F$12</f>
        <v>0</v>
      </c>
      <c r="D237" s="36">
        <f>SUMIFS(СВЦЭМ!$G$34:$G$777,СВЦЭМ!$A$34:$A$777,$A237,СВЦЭМ!$B$33:$B$776,D$213)+'СЕТ СН'!$F$12</f>
        <v>0</v>
      </c>
      <c r="E237" s="36">
        <f>SUMIFS(СВЦЭМ!$G$34:$G$777,СВЦЭМ!$A$34:$A$777,$A237,СВЦЭМ!$B$33:$B$776,E$213)+'СЕТ СН'!$F$12</f>
        <v>0</v>
      </c>
      <c r="F237" s="36">
        <f>SUMIFS(СВЦЭМ!$G$34:$G$777,СВЦЭМ!$A$34:$A$777,$A237,СВЦЭМ!$B$33:$B$776,F$213)+'СЕТ СН'!$F$12</f>
        <v>0</v>
      </c>
      <c r="G237" s="36">
        <f>SUMIFS(СВЦЭМ!$G$34:$G$777,СВЦЭМ!$A$34:$A$777,$A237,СВЦЭМ!$B$33:$B$776,G$213)+'СЕТ СН'!$F$12</f>
        <v>0</v>
      </c>
      <c r="H237" s="36">
        <f>SUMIFS(СВЦЭМ!$G$34:$G$777,СВЦЭМ!$A$34:$A$777,$A237,СВЦЭМ!$B$33:$B$776,H$213)+'СЕТ СН'!$F$12</f>
        <v>0</v>
      </c>
      <c r="I237" s="36">
        <f>SUMIFS(СВЦЭМ!$G$34:$G$777,СВЦЭМ!$A$34:$A$777,$A237,СВЦЭМ!$B$33:$B$776,I$213)+'СЕТ СН'!$F$12</f>
        <v>0</v>
      </c>
      <c r="J237" s="36">
        <f>SUMIFS(СВЦЭМ!$G$34:$G$777,СВЦЭМ!$A$34:$A$777,$A237,СВЦЭМ!$B$33:$B$776,J$213)+'СЕТ СН'!$F$12</f>
        <v>0</v>
      </c>
      <c r="K237" s="36">
        <f>SUMIFS(СВЦЭМ!$G$34:$G$777,СВЦЭМ!$A$34:$A$777,$A237,СВЦЭМ!$B$33:$B$776,K$213)+'СЕТ СН'!$F$12</f>
        <v>0</v>
      </c>
      <c r="L237" s="36">
        <f>SUMIFS(СВЦЭМ!$G$34:$G$777,СВЦЭМ!$A$34:$A$777,$A237,СВЦЭМ!$B$33:$B$776,L$213)+'СЕТ СН'!$F$12</f>
        <v>0</v>
      </c>
      <c r="M237" s="36">
        <f>SUMIFS(СВЦЭМ!$G$34:$G$777,СВЦЭМ!$A$34:$A$777,$A237,СВЦЭМ!$B$33:$B$776,M$213)+'СЕТ СН'!$F$12</f>
        <v>0</v>
      </c>
      <c r="N237" s="36">
        <f>SUMIFS(СВЦЭМ!$G$34:$G$777,СВЦЭМ!$A$34:$A$777,$A237,СВЦЭМ!$B$33:$B$776,N$213)+'СЕТ СН'!$F$12</f>
        <v>0</v>
      </c>
      <c r="O237" s="36">
        <f>SUMIFS(СВЦЭМ!$G$34:$G$777,СВЦЭМ!$A$34:$A$777,$A237,СВЦЭМ!$B$33:$B$776,O$213)+'СЕТ СН'!$F$12</f>
        <v>0</v>
      </c>
      <c r="P237" s="36">
        <f>SUMIFS(СВЦЭМ!$G$34:$G$777,СВЦЭМ!$A$34:$A$777,$A237,СВЦЭМ!$B$33:$B$776,P$213)+'СЕТ СН'!$F$12</f>
        <v>0</v>
      </c>
      <c r="Q237" s="36">
        <f>SUMIFS(СВЦЭМ!$G$34:$G$777,СВЦЭМ!$A$34:$A$777,$A237,СВЦЭМ!$B$33:$B$776,Q$213)+'СЕТ СН'!$F$12</f>
        <v>0</v>
      </c>
      <c r="R237" s="36">
        <f>SUMIFS(СВЦЭМ!$G$34:$G$777,СВЦЭМ!$A$34:$A$777,$A237,СВЦЭМ!$B$33:$B$776,R$213)+'СЕТ СН'!$F$12</f>
        <v>0</v>
      </c>
      <c r="S237" s="36">
        <f>SUMIFS(СВЦЭМ!$G$34:$G$777,СВЦЭМ!$A$34:$A$777,$A237,СВЦЭМ!$B$33:$B$776,S$213)+'СЕТ СН'!$F$12</f>
        <v>0</v>
      </c>
      <c r="T237" s="36">
        <f>SUMIFS(СВЦЭМ!$G$34:$G$777,СВЦЭМ!$A$34:$A$777,$A237,СВЦЭМ!$B$33:$B$776,T$213)+'СЕТ СН'!$F$12</f>
        <v>0</v>
      </c>
      <c r="U237" s="36">
        <f>SUMIFS(СВЦЭМ!$G$34:$G$777,СВЦЭМ!$A$34:$A$777,$A237,СВЦЭМ!$B$33:$B$776,U$213)+'СЕТ СН'!$F$12</f>
        <v>0</v>
      </c>
      <c r="V237" s="36">
        <f>SUMIFS(СВЦЭМ!$G$34:$G$777,СВЦЭМ!$A$34:$A$777,$A237,СВЦЭМ!$B$33:$B$776,V$213)+'СЕТ СН'!$F$12</f>
        <v>0</v>
      </c>
      <c r="W237" s="36">
        <f>SUMIFS(СВЦЭМ!$G$34:$G$777,СВЦЭМ!$A$34:$A$777,$A237,СВЦЭМ!$B$33:$B$776,W$213)+'СЕТ СН'!$F$12</f>
        <v>0</v>
      </c>
      <c r="X237" s="36">
        <f>SUMIFS(СВЦЭМ!$G$34:$G$777,СВЦЭМ!$A$34:$A$777,$A237,СВЦЭМ!$B$33:$B$776,X$213)+'СЕТ СН'!$F$12</f>
        <v>0</v>
      </c>
      <c r="Y237" s="36">
        <f>SUMIFS(СВЦЭМ!$G$34:$G$777,СВЦЭМ!$A$34:$A$777,$A237,СВЦЭМ!$B$33:$B$776,Y$213)+'СЕТ СН'!$F$12</f>
        <v>0</v>
      </c>
    </row>
    <row r="238" spans="1:25" ht="15.75" hidden="1" x14ac:dyDescent="0.2">
      <c r="A238" s="35">
        <f t="shared" si="6"/>
        <v>43886</v>
      </c>
      <c r="B238" s="36">
        <f>SUMIFS(СВЦЭМ!$G$34:$G$777,СВЦЭМ!$A$34:$A$777,$A238,СВЦЭМ!$B$33:$B$776,B$213)+'СЕТ СН'!$F$12</f>
        <v>0</v>
      </c>
      <c r="C238" s="36">
        <f>SUMIFS(СВЦЭМ!$G$34:$G$777,СВЦЭМ!$A$34:$A$777,$A238,СВЦЭМ!$B$33:$B$776,C$213)+'СЕТ СН'!$F$12</f>
        <v>0</v>
      </c>
      <c r="D238" s="36">
        <f>SUMIFS(СВЦЭМ!$G$34:$G$777,СВЦЭМ!$A$34:$A$777,$A238,СВЦЭМ!$B$33:$B$776,D$213)+'СЕТ СН'!$F$12</f>
        <v>0</v>
      </c>
      <c r="E238" s="36">
        <f>SUMIFS(СВЦЭМ!$G$34:$G$777,СВЦЭМ!$A$34:$A$777,$A238,СВЦЭМ!$B$33:$B$776,E$213)+'СЕТ СН'!$F$12</f>
        <v>0</v>
      </c>
      <c r="F238" s="36">
        <f>SUMIFS(СВЦЭМ!$G$34:$G$777,СВЦЭМ!$A$34:$A$777,$A238,СВЦЭМ!$B$33:$B$776,F$213)+'СЕТ СН'!$F$12</f>
        <v>0</v>
      </c>
      <c r="G238" s="36">
        <f>SUMIFS(СВЦЭМ!$G$34:$G$777,СВЦЭМ!$A$34:$A$777,$A238,СВЦЭМ!$B$33:$B$776,G$213)+'СЕТ СН'!$F$12</f>
        <v>0</v>
      </c>
      <c r="H238" s="36">
        <f>SUMIFS(СВЦЭМ!$G$34:$G$777,СВЦЭМ!$A$34:$A$777,$A238,СВЦЭМ!$B$33:$B$776,H$213)+'СЕТ СН'!$F$12</f>
        <v>0</v>
      </c>
      <c r="I238" s="36">
        <f>SUMIFS(СВЦЭМ!$G$34:$G$777,СВЦЭМ!$A$34:$A$777,$A238,СВЦЭМ!$B$33:$B$776,I$213)+'СЕТ СН'!$F$12</f>
        <v>0</v>
      </c>
      <c r="J238" s="36">
        <f>SUMIFS(СВЦЭМ!$G$34:$G$777,СВЦЭМ!$A$34:$A$777,$A238,СВЦЭМ!$B$33:$B$776,J$213)+'СЕТ СН'!$F$12</f>
        <v>0</v>
      </c>
      <c r="K238" s="36">
        <f>SUMIFS(СВЦЭМ!$G$34:$G$777,СВЦЭМ!$A$34:$A$777,$A238,СВЦЭМ!$B$33:$B$776,K$213)+'СЕТ СН'!$F$12</f>
        <v>0</v>
      </c>
      <c r="L238" s="36">
        <f>SUMIFS(СВЦЭМ!$G$34:$G$777,СВЦЭМ!$A$34:$A$777,$A238,СВЦЭМ!$B$33:$B$776,L$213)+'СЕТ СН'!$F$12</f>
        <v>0</v>
      </c>
      <c r="M238" s="36">
        <f>SUMIFS(СВЦЭМ!$G$34:$G$777,СВЦЭМ!$A$34:$A$777,$A238,СВЦЭМ!$B$33:$B$776,M$213)+'СЕТ СН'!$F$12</f>
        <v>0</v>
      </c>
      <c r="N238" s="36">
        <f>SUMIFS(СВЦЭМ!$G$34:$G$777,СВЦЭМ!$A$34:$A$777,$A238,СВЦЭМ!$B$33:$B$776,N$213)+'СЕТ СН'!$F$12</f>
        <v>0</v>
      </c>
      <c r="O238" s="36">
        <f>SUMIFS(СВЦЭМ!$G$34:$G$777,СВЦЭМ!$A$34:$A$777,$A238,СВЦЭМ!$B$33:$B$776,O$213)+'СЕТ СН'!$F$12</f>
        <v>0</v>
      </c>
      <c r="P238" s="36">
        <f>SUMIFS(СВЦЭМ!$G$34:$G$777,СВЦЭМ!$A$34:$A$777,$A238,СВЦЭМ!$B$33:$B$776,P$213)+'СЕТ СН'!$F$12</f>
        <v>0</v>
      </c>
      <c r="Q238" s="36">
        <f>SUMIFS(СВЦЭМ!$G$34:$G$777,СВЦЭМ!$A$34:$A$777,$A238,СВЦЭМ!$B$33:$B$776,Q$213)+'СЕТ СН'!$F$12</f>
        <v>0</v>
      </c>
      <c r="R238" s="36">
        <f>SUMIFS(СВЦЭМ!$G$34:$G$777,СВЦЭМ!$A$34:$A$777,$A238,СВЦЭМ!$B$33:$B$776,R$213)+'СЕТ СН'!$F$12</f>
        <v>0</v>
      </c>
      <c r="S238" s="36">
        <f>SUMIFS(СВЦЭМ!$G$34:$G$777,СВЦЭМ!$A$34:$A$777,$A238,СВЦЭМ!$B$33:$B$776,S$213)+'СЕТ СН'!$F$12</f>
        <v>0</v>
      </c>
      <c r="T238" s="36">
        <f>SUMIFS(СВЦЭМ!$G$34:$G$777,СВЦЭМ!$A$34:$A$777,$A238,СВЦЭМ!$B$33:$B$776,T$213)+'СЕТ СН'!$F$12</f>
        <v>0</v>
      </c>
      <c r="U238" s="36">
        <f>SUMIFS(СВЦЭМ!$G$34:$G$777,СВЦЭМ!$A$34:$A$777,$A238,СВЦЭМ!$B$33:$B$776,U$213)+'СЕТ СН'!$F$12</f>
        <v>0</v>
      </c>
      <c r="V238" s="36">
        <f>SUMIFS(СВЦЭМ!$G$34:$G$777,СВЦЭМ!$A$34:$A$777,$A238,СВЦЭМ!$B$33:$B$776,V$213)+'СЕТ СН'!$F$12</f>
        <v>0</v>
      </c>
      <c r="W238" s="36">
        <f>SUMIFS(СВЦЭМ!$G$34:$G$777,СВЦЭМ!$A$34:$A$777,$A238,СВЦЭМ!$B$33:$B$776,W$213)+'СЕТ СН'!$F$12</f>
        <v>0</v>
      </c>
      <c r="X238" s="36">
        <f>SUMIFS(СВЦЭМ!$G$34:$G$777,СВЦЭМ!$A$34:$A$777,$A238,СВЦЭМ!$B$33:$B$776,X$213)+'СЕТ СН'!$F$12</f>
        <v>0</v>
      </c>
      <c r="Y238" s="36">
        <f>SUMIFS(СВЦЭМ!$G$34:$G$777,СВЦЭМ!$A$34:$A$777,$A238,СВЦЭМ!$B$33:$B$776,Y$213)+'СЕТ СН'!$F$12</f>
        <v>0</v>
      </c>
    </row>
    <row r="239" spans="1:25" ht="15.75" hidden="1" x14ac:dyDescent="0.2">
      <c r="A239" s="35">
        <f t="shared" si="6"/>
        <v>43887</v>
      </c>
      <c r="B239" s="36">
        <f>SUMIFS(СВЦЭМ!$G$34:$G$777,СВЦЭМ!$A$34:$A$777,$A239,СВЦЭМ!$B$33:$B$776,B$213)+'СЕТ СН'!$F$12</f>
        <v>0</v>
      </c>
      <c r="C239" s="36">
        <f>SUMIFS(СВЦЭМ!$G$34:$G$777,СВЦЭМ!$A$34:$A$777,$A239,СВЦЭМ!$B$33:$B$776,C$213)+'СЕТ СН'!$F$12</f>
        <v>0</v>
      </c>
      <c r="D239" s="36">
        <f>SUMIFS(СВЦЭМ!$G$34:$G$777,СВЦЭМ!$A$34:$A$777,$A239,СВЦЭМ!$B$33:$B$776,D$213)+'СЕТ СН'!$F$12</f>
        <v>0</v>
      </c>
      <c r="E239" s="36">
        <f>SUMIFS(СВЦЭМ!$G$34:$G$777,СВЦЭМ!$A$34:$A$777,$A239,СВЦЭМ!$B$33:$B$776,E$213)+'СЕТ СН'!$F$12</f>
        <v>0</v>
      </c>
      <c r="F239" s="36">
        <f>SUMIFS(СВЦЭМ!$G$34:$G$777,СВЦЭМ!$A$34:$A$777,$A239,СВЦЭМ!$B$33:$B$776,F$213)+'СЕТ СН'!$F$12</f>
        <v>0</v>
      </c>
      <c r="G239" s="36">
        <f>SUMIFS(СВЦЭМ!$G$34:$G$777,СВЦЭМ!$A$34:$A$777,$A239,СВЦЭМ!$B$33:$B$776,G$213)+'СЕТ СН'!$F$12</f>
        <v>0</v>
      </c>
      <c r="H239" s="36">
        <f>SUMIFS(СВЦЭМ!$G$34:$G$777,СВЦЭМ!$A$34:$A$777,$A239,СВЦЭМ!$B$33:$B$776,H$213)+'СЕТ СН'!$F$12</f>
        <v>0</v>
      </c>
      <c r="I239" s="36">
        <f>SUMIFS(СВЦЭМ!$G$34:$G$777,СВЦЭМ!$A$34:$A$777,$A239,СВЦЭМ!$B$33:$B$776,I$213)+'СЕТ СН'!$F$12</f>
        <v>0</v>
      </c>
      <c r="J239" s="36">
        <f>SUMIFS(СВЦЭМ!$G$34:$G$777,СВЦЭМ!$A$34:$A$777,$A239,СВЦЭМ!$B$33:$B$776,J$213)+'СЕТ СН'!$F$12</f>
        <v>0</v>
      </c>
      <c r="K239" s="36">
        <f>SUMIFS(СВЦЭМ!$G$34:$G$777,СВЦЭМ!$A$34:$A$777,$A239,СВЦЭМ!$B$33:$B$776,K$213)+'СЕТ СН'!$F$12</f>
        <v>0</v>
      </c>
      <c r="L239" s="36">
        <f>SUMIFS(СВЦЭМ!$G$34:$G$777,СВЦЭМ!$A$34:$A$777,$A239,СВЦЭМ!$B$33:$B$776,L$213)+'СЕТ СН'!$F$12</f>
        <v>0</v>
      </c>
      <c r="M239" s="36">
        <f>SUMIFS(СВЦЭМ!$G$34:$G$777,СВЦЭМ!$A$34:$A$777,$A239,СВЦЭМ!$B$33:$B$776,M$213)+'СЕТ СН'!$F$12</f>
        <v>0</v>
      </c>
      <c r="N239" s="36">
        <f>SUMIFS(СВЦЭМ!$G$34:$G$777,СВЦЭМ!$A$34:$A$777,$A239,СВЦЭМ!$B$33:$B$776,N$213)+'СЕТ СН'!$F$12</f>
        <v>0</v>
      </c>
      <c r="O239" s="36">
        <f>SUMIFS(СВЦЭМ!$G$34:$G$777,СВЦЭМ!$A$34:$A$777,$A239,СВЦЭМ!$B$33:$B$776,O$213)+'СЕТ СН'!$F$12</f>
        <v>0</v>
      </c>
      <c r="P239" s="36">
        <f>SUMIFS(СВЦЭМ!$G$34:$G$777,СВЦЭМ!$A$34:$A$777,$A239,СВЦЭМ!$B$33:$B$776,P$213)+'СЕТ СН'!$F$12</f>
        <v>0</v>
      </c>
      <c r="Q239" s="36">
        <f>SUMIFS(СВЦЭМ!$G$34:$G$777,СВЦЭМ!$A$34:$A$777,$A239,СВЦЭМ!$B$33:$B$776,Q$213)+'СЕТ СН'!$F$12</f>
        <v>0</v>
      </c>
      <c r="R239" s="36">
        <f>SUMIFS(СВЦЭМ!$G$34:$G$777,СВЦЭМ!$A$34:$A$777,$A239,СВЦЭМ!$B$33:$B$776,R$213)+'СЕТ СН'!$F$12</f>
        <v>0</v>
      </c>
      <c r="S239" s="36">
        <f>SUMIFS(СВЦЭМ!$G$34:$G$777,СВЦЭМ!$A$34:$A$777,$A239,СВЦЭМ!$B$33:$B$776,S$213)+'СЕТ СН'!$F$12</f>
        <v>0</v>
      </c>
      <c r="T239" s="36">
        <f>SUMIFS(СВЦЭМ!$G$34:$G$777,СВЦЭМ!$A$34:$A$777,$A239,СВЦЭМ!$B$33:$B$776,T$213)+'СЕТ СН'!$F$12</f>
        <v>0</v>
      </c>
      <c r="U239" s="36">
        <f>SUMIFS(СВЦЭМ!$G$34:$G$777,СВЦЭМ!$A$34:$A$777,$A239,СВЦЭМ!$B$33:$B$776,U$213)+'СЕТ СН'!$F$12</f>
        <v>0</v>
      </c>
      <c r="V239" s="36">
        <f>SUMIFS(СВЦЭМ!$G$34:$G$777,СВЦЭМ!$A$34:$A$777,$A239,СВЦЭМ!$B$33:$B$776,V$213)+'СЕТ СН'!$F$12</f>
        <v>0</v>
      </c>
      <c r="W239" s="36">
        <f>SUMIFS(СВЦЭМ!$G$34:$G$777,СВЦЭМ!$A$34:$A$777,$A239,СВЦЭМ!$B$33:$B$776,W$213)+'СЕТ СН'!$F$12</f>
        <v>0</v>
      </c>
      <c r="X239" s="36">
        <f>SUMIFS(СВЦЭМ!$G$34:$G$777,СВЦЭМ!$A$34:$A$777,$A239,СВЦЭМ!$B$33:$B$776,X$213)+'СЕТ СН'!$F$12</f>
        <v>0</v>
      </c>
      <c r="Y239" s="36">
        <f>SUMIFS(СВЦЭМ!$G$34:$G$777,СВЦЭМ!$A$34:$A$777,$A239,СВЦЭМ!$B$33:$B$776,Y$213)+'СЕТ СН'!$F$12</f>
        <v>0</v>
      </c>
    </row>
    <row r="240" spans="1:25" ht="15.75" hidden="1" x14ac:dyDescent="0.2">
      <c r="A240" s="35">
        <f t="shared" si="6"/>
        <v>43888</v>
      </c>
      <c r="B240" s="36">
        <f>SUMIFS(СВЦЭМ!$G$34:$G$777,СВЦЭМ!$A$34:$A$777,$A240,СВЦЭМ!$B$33:$B$776,B$213)+'СЕТ СН'!$F$12</f>
        <v>0</v>
      </c>
      <c r="C240" s="36">
        <f>SUMIFS(СВЦЭМ!$G$34:$G$777,СВЦЭМ!$A$34:$A$777,$A240,СВЦЭМ!$B$33:$B$776,C$213)+'СЕТ СН'!$F$12</f>
        <v>0</v>
      </c>
      <c r="D240" s="36">
        <f>SUMIFS(СВЦЭМ!$G$34:$G$777,СВЦЭМ!$A$34:$A$777,$A240,СВЦЭМ!$B$33:$B$776,D$213)+'СЕТ СН'!$F$12</f>
        <v>0</v>
      </c>
      <c r="E240" s="36">
        <f>SUMIFS(СВЦЭМ!$G$34:$G$777,СВЦЭМ!$A$34:$A$777,$A240,СВЦЭМ!$B$33:$B$776,E$213)+'СЕТ СН'!$F$12</f>
        <v>0</v>
      </c>
      <c r="F240" s="36">
        <f>SUMIFS(СВЦЭМ!$G$34:$G$777,СВЦЭМ!$A$34:$A$777,$A240,СВЦЭМ!$B$33:$B$776,F$213)+'СЕТ СН'!$F$12</f>
        <v>0</v>
      </c>
      <c r="G240" s="36">
        <f>SUMIFS(СВЦЭМ!$G$34:$G$777,СВЦЭМ!$A$34:$A$777,$A240,СВЦЭМ!$B$33:$B$776,G$213)+'СЕТ СН'!$F$12</f>
        <v>0</v>
      </c>
      <c r="H240" s="36">
        <f>SUMIFS(СВЦЭМ!$G$34:$G$777,СВЦЭМ!$A$34:$A$777,$A240,СВЦЭМ!$B$33:$B$776,H$213)+'СЕТ СН'!$F$12</f>
        <v>0</v>
      </c>
      <c r="I240" s="36">
        <f>SUMIFS(СВЦЭМ!$G$34:$G$777,СВЦЭМ!$A$34:$A$777,$A240,СВЦЭМ!$B$33:$B$776,I$213)+'СЕТ СН'!$F$12</f>
        <v>0</v>
      </c>
      <c r="J240" s="36">
        <f>SUMIFS(СВЦЭМ!$G$34:$G$777,СВЦЭМ!$A$34:$A$777,$A240,СВЦЭМ!$B$33:$B$776,J$213)+'СЕТ СН'!$F$12</f>
        <v>0</v>
      </c>
      <c r="K240" s="36">
        <f>SUMIFS(СВЦЭМ!$G$34:$G$777,СВЦЭМ!$A$34:$A$777,$A240,СВЦЭМ!$B$33:$B$776,K$213)+'СЕТ СН'!$F$12</f>
        <v>0</v>
      </c>
      <c r="L240" s="36">
        <f>SUMIFS(СВЦЭМ!$G$34:$G$777,СВЦЭМ!$A$34:$A$777,$A240,СВЦЭМ!$B$33:$B$776,L$213)+'СЕТ СН'!$F$12</f>
        <v>0</v>
      </c>
      <c r="M240" s="36">
        <f>SUMIFS(СВЦЭМ!$G$34:$G$777,СВЦЭМ!$A$34:$A$777,$A240,СВЦЭМ!$B$33:$B$776,M$213)+'СЕТ СН'!$F$12</f>
        <v>0</v>
      </c>
      <c r="N240" s="36">
        <f>SUMIFS(СВЦЭМ!$G$34:$G$777,СВЦЭМ!$A$34:$A$777,$A240,СВЦЭМ!$B$33:$B$776,N$213)+'СЕТ СН'!$F$12</f>
        <v>0</v>
      </c>
      <c r="O240" s="36">
        <f>SUMIFS(СВЦЭМ!$G$34:$G$777,СВЦЭМ!$A$34:$A$777,$A240,СВЦЭМ!$B$33:$B$776,O$213)+'СЕТ СН'!$F$12</f>
        <v>0</v>
      </c>
      <c r="P240" s="36">
        <f>SUMIFS(СВЦЭМ!$G$34:$G$777,СВЦЭМ!$A$34:$A$777,$A240,СВЦЭМ!$B$33:$B$776,P$213)+'СЕТ СН'!$F$12</f>
        <v>0</v>
      </c>
      <c r="Q240" s="36">
        <f>SUMIFS(СВЦЭМ!$G$34:$G$777,СВЦЭМ!$A$34:$A$777,$A240,СВЦЭМ!$B$33:$B$776,Q$213)+'СЕТ СН'!$F$12</f>
        <v>0</v>
      </c>
      <c r="R240" s="36">
        <f>SUMIFS(СВЦЭМ!$G$34:$G$777,СВЦЭМ!$A$34:$A$777,$A240,СВЦЭМ!$B$33:$B$776,R$213)+'СЕТ СН'!$F$12</f>
        <v>0</v>
      </c>
      <c r="S240" s="36">
        <f>SUMIFS(СВЦЭМ!$G$34:$G$777,СВЦЭМ!$A$34:$A$777,$A240,СВЦЭМ!$B$33:$B$776,S$213)+'СЕТ СН'!$F$12</f>
        <v>0</v>
      </c>
      <c r="T240" s="36">
        <f>SUMIFS(СВЦЭМ!$G$34:$G$777,СВЦЭМ!$A$34:$A$777,$A240,СВЦЭМ!$B$33:$B$776,T$213)+'СЕТ СН'!$F$12</f>
        <v>0</v>
      </c>
      <c r="U240" s="36">
        <f>SUMIFS(СВЦЭМ!$G$34:$G$777,СВЦЭМ!$A$34:$A$777,$A240,СВЦЭМ!$B$33:$B$776,U$213)+'СЕТ СН'!$F$12</f>
        <v>0</v>
      </c>
      <c r="V240" s="36">
        <f>SUMIFS(СВЦЭМ!$G$34:$G$777,СВЦЭМ!$A$34:$A$777,$A240,СВЦЭМ!$B$33:$B$776,V$213)+'СЕТ СН'!$F$12</f>
        <v>0</v>
      </c>
      <c r="W240" s="36">
        <f>SUMIFS(СВЦЭМ!$G$34:$G$777,СВЦЭМ!$A$34:$A$777,$A240,СВЦЭМ!$B$33:$B$776,W$213)+'СЕТ СН'!$F$12</f>
        <v>0</v>
      </c>
      <c r="X240" s="36">
        <f>SUMIFS(СВЦЭМ!$G$34:$G$777,СВЦЭМ!$A$34:$A$777,$A240,СВЦЭМ!$B$33:$B$776,X$213)+'СЕТ СН'!$F$12</f>
        <v>0</v>
      </c>
      <c r="Y240" s="36">
        <f>SUMIFS(СВЦЭМ!$G$34:$G$777,СВЦЭМ!$A$34:$A$777,$A240,СВЦЭМ!$B$33:$B$776,Y$213)+'СЕТ СН'!$F$12</f>
        <v>0</v>
      </c>
    </row>
    <row r="241" spans="1:27" ht="15.75" hidden="1" x14ac:dyDescent="0.2">
      <c r="A241" s="35">
        <f t="shared" si="6"/>
        <v>43889</v>
      </c>
      <c r="B241" s="36">
        <f>SUMIFS(СВЦЭМ!$G$34:$G$777,СВЦЭМ!$A$34:$A$777,$A241,СВЦЭМ!$B$33:$B$776,B$213)+'СЕТ СН'!$F$12</f>
        <v>0</v>
      </c>
      <c r="C241" s="36">
        <f>SUMIFS(СВЦЭМ!$G$34:$G$777,СВЦЭМ!$A$34:$A$777,$A241,СВЦЭМ!$B$33:$B$776,C$213)+'СЕТ СН'!$F$12</f>
        <v>0</v>
      </c>
      <c r="D241" s="36">
        <f>SUMIFS(СВЦЭМ!$G$34:$G$777,СВЦЭМ!$A$34:$A$777,$A241,СВЦЭМ!$B$33:$B$776,D$213)+'СЕТ СН'!$F$12</f>
        <v>0</v>
      </c>
      <c r="E241" s="36">
        <f>SUMIFS(СВЦЭМ!$G$34:$G$777,СВЦЭМ!$A$34:$A$777,$A241,СВЦЭМ!$B$33:$B$776,E$213)+'СЕТ СН'!$F$12</f>
        <v>0</v>
      </c>
      <c r="F241" s="36">
        <f>SUMIFS(СВЦЭМ!$G$34:$G$777,СВЦЭМ!$A$34:$A$777,$A241,СВЦЭМ!$B$33:$B$776,F$213)+'СЕТ СН'!$F$12</f>
        <v>0</v>
      </c>
      <c r="G241" s="36">
        <f>SUMIFS(СВЦЭМ!$G$34:$G$777,СВЦЭМ!$A$34:$A$777,$A241,СВЦЭМ!$B$33:$B$776,G$213)+'СЕТ СН'!$F$12</f>
        <v>0</v>
      </c>
      <c r="H241" s="36">
        <f>SUMIFS(СВЦЭМ!$G$34:$G$777,СВЦЭМ!$A$34:$A$777,$A241,СВЦЭМ!$B$33:$B$776,H$213)+'СЕТ СН'!$F$12</f>
        <v>0</v>
      </c>
      <c r="I241" s="36">
        <f>SUMIFS(СВЦЭМ!$G$34:$G$777,СВЦЭМ!$A$34:$A$777,$A241,СВЦЭМ!$B$33:$B$776,I$213)+'СЕТ СН'!$F$12</f>
        <v>0</v>
      </c>
      <c r="J241" s="36">
        <f>SUMIFS(СВЦЭМ!$G$34:$G$777,СВЦЭМ!$A$34:$A$777,$A241,СВЦЭМ!$B$33:$B$776,J$213)+'СЕТ СН'!$F$12</f>
        <v>0</v>
      </c>
      <c r="K241" s="36">
        <f>SUMIFS(СВЦЭМ!$G$34:$G$777,СВЦЭМ!$A$34:$A$777,$A241,СВЦЭМ!$B$33:$B$776,K$213)+'СЕТ СН'!$F$12</f>
        <v>0</v>
      </c>
      <c r="L241" s="36">
        <f>SUMIFS(СВЦЭМ!$G$34:$G$777,СВЦЭМ!$A$34:$A$777,$A241,СВЦЭМ!$B$33:$B$776,L$213)+'СЕТ СН'!$F$12</f>
        <v>0</v>
      </c>
      <c r="M241" s="36">
        <f>SUMIFS(СВЦЭМ!$G$34:$G$777,СВЦЭМ!$A$34:$A$777,$A241,СВЦЭМ!$B$33:$B$776,M$213)+'СЕТ СН'!$F$12</f>
        <v>0</v>
      </c>
      <c r="N241" s="36">
        <f>SUMIFS(СВЦЭМ!$G$34:$G$777,СВЦЭМ!$A$34:$A$777,$A241,СВЦЭМ!$B$33:$B$776,N$213)+'СЕТ СН'!$F$12</f>
        <v>0</v>
      </c>
      <c r="O241" s="36">
        <f>SUMIFS(СВЦЭМ!$G$34:$G$777,СВЦЭМ!$A$34:$A$777,$A241,СВЦЭМ!$B$33:$B$776,O$213)+'СЕТ СН'!$F$12</f>
        <v>0</v>
      </c>
      <c r="P241" s="36">
        <f>SUMIFS(СВЦЭМ!$G$34:$G$777,СВЦЭМ!$A$34:$A$777,$A241,СВЦЭМ!$B$33:$B$776,P$213)+'СЕТ СН'!$F$12</f>
        <v>0</v>
      </c>
      <c r="Q241" s="36">
        <f>SUMIFS(СВЦЭМ!$G$34:$G$777,СВЦЭМ!$A$34:$A$777,$A241,СВЦЭМ!$B$33:$B$776,Q$213)+'СЕТ СН'!$F$12</f>
        <v>0</v>
      </c>
      <c r="R241" s="36">
        <f>SUMIFS(СВЦЭМ!$G$34:$G$777,СВЦЭМ!$A$34:$A$777,$A241,СВЦЭМ!$B$33:$B$776,R$213)+'СЕТ СН'!$F$12</f>
        <v>0</v>
      </c>
      <c r="S241" s="36">
        <f>SUMIFS(СВЦЭМ!$G$34:$G$777,СВЦЭМ!$A$34:$A$777,$A241,СВЦЭМ!$B$33:$B$776,S$213)+'СЕТ СН'!$F$12</f>
        <v>0</v>
      </c>
      <c r="T241" s="36">
        <f>SUMIFS(СВЦЭМ!$G$34:$G$777,СВЦЭМ!$A$34:$A$777,$A241,СВЦЭМ!$B$33:$B$776,T$213)+'СЕТ СН'!$F$12</f>
        <v>0</v>
      </c>
      <c r="U241" s="36">
        <f>SUMIFS(СВЦЭМ!$G$34:$G$777,СВЦЭМ!$A$34:$A$777,$A241,СВЦЭМ!$B$33:$B$776,U$213)+'СЕТ СН'!$F$12</f>
        <v>0</v>
      </c>
      <c r="V241" s="36">
        <f>SUMIFS(СВЦЭМ!$G$34:$G$777,СВЦЭМ!$A$34:$A$777,$A241,СВЦЭМ!$B$33:$B$776,V$213)+'СЕТ СН'!$F$12</f>
        <v>0</v>
      </c>
      <c r="W241" s="36">
        <f>SUMIFS(СВЦЭМ!$G$34:$G$777,СВЦЭМ!$A$34:$A$777,$A241,СВЦЭМ!$B$33:$B$776,W$213)+'СЕТ СН'!$F$12</f>
        <v>0</v>
      </c>
      <c r="X241" s="36">
        <f>SUMIFS(СВЦЭМ!$G$34:$G$777,СВЦЭМ!$A$34:$A$777,$A241,СВЦЭМ!$B$33:$B$776,X$213)+'СЕТ СН'!$F$12</f>
        <v>0</v>
      </c>
      <c r="Y241" s="36">
        <f>SUMIFS(СВЦЭМ!$G$34:$G$777,СВЦЭМ!$A$34:$A$777,$A241,СВЦЭМ!$B$33:$B$776,Y$213)+'СЕТ СН'!$F$12</f>
        <v>0</v>
      </c>
    </row>
    <row r="242" spans="1:27" ht="15.75" hidden="1" x14ac:dyDescent="0.2">
      <c r="A242" s="35">
        <f t="shared" si="6"/>
        <v>43890</v>
      </c>
      <c r="B242" s="36">
        <f>SUMIFS(СВЦЭМ!$G$34:$G$777,СВЦЭМ!$A$34:$A$777,$A242,СВЦЭМ!$B$33:$B$776,B$213)+'СЕТ СН'!$F$12</f>
        <v>0</v>
      </c>
      <c r="C242" s="36">
        <f>SUMIFS(СВЦЭМ!$G$34:$G$777,СВЦЭМ!$A$34:$A$777,$A242,СВЦЭМ!$B$33:$B$776,C$213)+'СЕТ СН'!$F$12</f>
        <v>0</v>
      </c>
      <c r="D242" s="36">
        <f>SUMIFS(СВЦЭМ!$G$34:$G$777,СВЦЭМ!$A$34:$A$777,$A242,СВЦЭМ!$B$33:$B$776,D$213)+'СЕТ СН'!$F$12</f>
        <v>0</v>
      </c>
      <c r="E242" s="36">
        <f>SUMIFS(СВЦЭМ!$G$34:$G$777,СВЦЭМ!$A$34:$A$777,$A242,СВЦЭМ!$B$33:$B$776,E$213)+'СЕТ СН'!$F$12</f>
        <v>0</v>
      </c>
      <c r="F242" s="36">
        <f>SUMIFS(СВЦЭМ!$G$34:$G$777,СВЦЭМ!$A$34:$A$777,$A242,СВЦЭМ!$B$33:$B$776,F$213)+'СЕТ СН'!$F$12</f>
        <v>0</v>
      </c>
      <c r="G242" s="36">
        <f>SUMIFS(СВЦЭМ!$G$34:$G$777,СВЦЭМ!$A$34:$A$777,$A242,СВЦЭМ!$B$33:$B$776,G$213)+'СЕТ СН'!$F$12</f>
        <v>0</v>
      </c>
      <c r="H242" s="36">
        <f>SUMIFS(СВЦЭМ!$G$34:$G$777,СВЦЭМ!$A$34:$A$777,$A242,СВЦЭМ!$B$33:$B$776,H$213)+'СЕТ СН'!$F$12</f>
        <v>0</v>
      </c>
      <c r="I242" s="36">
        <f>SUMIFS(СВЦЭМ!$G$34:$G$777,СВЦЭМ!$A$34:$A$777,$A242,СВЦЭМ!$B$33:$B$776,I$213)+'СЕТ СН'!$F$12</f>
        <v>0</v>
      </c>
      <c r="J242" s="36">
        <f>SUMIFS(СВЦЭМ!$G$34:$G$777,СВЦЭМ!$A$34:$A$777,$A242,СВЦЭМ!$B$33:$B$776,J$213)+'СЕТ СН'!$F$12</f>
        <v>0</v>
      </c>
      <c r="K242" s="36">
        <f>SUMIFS(СВЦЭМ!$G$34:$G$777,СВЦЭМ!$A$34:$A$777,$A242,СВЦЭМ!$B$33:$B$776,K$213)+'СЕТ СН'!$F$12</f>
        <v>0</v>
      </c>
      <c r="L242" s="36">
        <f>SUMIFS(СВЦЭМ!$G$34:$G$777,СВЦЭМ!$A$34:$A$777,$A242,СВЦЭМ!$B$33:$B$776,L$213)+'СЕТ СН'!$F$12</f>
        <v>0</v>
      </c>
      <c r="M242" s="36">
        <f>SUMIFS(СВЦЭМ!$G$34:$G$777,СВЦЭМ!$A$34:$A$777,$A242,СВЦЭМ!$B$33:$B$776,M$213)+'СЕТ СН'!$F$12</f>
        <v>0</v>
      </c>
      <c r="N242" s="36">
        <f>SUMIFS(СВЦЭМ!$G$34:$G$777,СВЦЭМ!$A$34:$A$777,$A242,СВЦЭМ!$B$33:$B$776,N$213)+'СЕТ СН'!$F$12</f>
        <v>0</v>
      </c>
      <c r="O242" s="36">
        <f>SUMIFS(СВЦЭМ!$G$34:$G$777,СВЦЭМ!$A$34:$A$777,$A242,СВЦЭМ!$B$33:$B$776,O$213)+'СЕТ СН'!$F$12</f>
        <v>0</v>
      </c>
      <c r="P242" s="36">
        <f>SUMIFS(СВЦЭМ!$G$34:$G$777,СВЦЭМ!$A$34:$A$777,$A242,СВЦЭМ!$B$33:$B$776,P$213)+'СЕТ СН'!$F$12</f>
        <v>0</v>
      </c>
      <c r="Q242" s="36">
        <f>SUMIFS(СВЦЭМ!$G$34:$G$777,СВЦЭМ!$A$34:$A$777,$A242,СВЦЭМ!$B$33:$B$776,Q$213)+'СЕТ СН'!$F$12</f>
        <v>0</v>
      </c>
      <c r="R242" s="36">
        <f>SUMIFS(СВЦЭМ!$G$34:$G$777,СВЦЭМ!$A$34:$A$777,$A242,СВЦЭМ!$B$33:$B$776,R$213)+'СЕТ СН'!$F$12</f>
        <v>0</v>
      </c>
      <c r="S242" s="36">
        <f>SUMIFS(СВЦЭМ!$G$34:$G$777,СВЦЭМ!$A$34:$A$777,$A242,СВЦЭМ!$B$33:$B$776,S$213)+'СЕТ СН'!$F$12</f>
        <v>0</v>
      </c>
      <c r="T242" s="36">
        <f>SUMIFS(СВЦЭМ!$G$34:$G$777,СВЦЭМ!$A$34:$A$777,$A242,СВЦЭМ!$B$33:$B$776,T$213)+'СЕТ СН'!$F$12</f>
        <v>0</v>
      </c>
      <c r="U242" s="36">
        <f>SUMIFS(СВЦЭМ!$G$34:$G$777,СВЦЭМ!$A$34:$A$777,$A242,СВЦЭМ!$B$33:$B$776,U$213)+'СЕТ СН'!$F$12</f>
        <v>0</v>
      </c>
      <c r="V242" s="36">
        <f>SUMIFS(СВЦЭМ!$G$34:$G$777,СВЦЭМ!$A$34:$A$777,$A242,СВЦЭМ!$B$33:$B$776,V$213)+'СЕТ СН'!$F$12</f>
        <v>0</v>
      </c>
      <c r="W242" s="36">
        <f>SUMIFS(СВЦЭМ!$G$34:$G$777,СВЦЭМ!$A$34:$A$777,$A242,СВЦЭМ!$B$33:$B$776,W$213)+'СЕТ СН'!$F$12</f>
        <v>0</v>
      </c>
      <c r="X242" s="36">
        <f>SUMIFS(СВЦЭМ!$G$34:$G$777,СВЦЭМ!$A$34:$A$777,$A242,СВЦЭМ!$B$33:$B$776,X$213)+'СЕТ СН'!$F$12</f>
        <v>0</v>
      </c>
      <c r="Y242" s="36">
        <f>SUMIFS(СВЦЭМ!$G$34:$G$777,СВЦЭМ!$A$34:$A$777,$A242,СВЦЭМ!$B$33:$B$776,Y$213)+'СЕТ СН'!$F$12</f>
        <v>0</v>
      </c>
    </row>
    <row r="243" spans="1:27" ht="15.75" hidden="1" x14ac:dyDescent="0.2">
      <c r="A243" s="35">
        <f t="shared" si="6"/>
        <v>43891</v>
      </c>
      <c r="B243" s="36">
        <f>SUMIFS(СВЦЭМ!$G$34:$G$777,СВЦЭМ!$A$34:$A$777,$A243,СВЦЭМ!$B$33:$B$776,B$213)+'СЕТ СН'!$F$12</f>
        <v>0</v>
      </c>
      <c r="C243" s="36">
        <f>SUMIFS(СВЦЭМ!$G$34:$G$777,СВЦЭМ!$A$34:$A$777,$A243,СВЦЭМ!$B$33:$B$776,C$213)+'СЕТ СН'!$F$12</f>
        <v>0</v>
      </c>
      <c r="D243" s="36">
        <f>SUMIFS(СВЦЭМ!$G$34:$G$777,СВЦЭМ!$A$34:$A$777,$A243,СВЦЭМ!$B$33:$B$776,D$213)+'СЕТ СН'!$F$12</f>
        <v>0</v>
      </c>
      <c r="E243" s="36">
        <f>SUMIFS(СВЦЭМ!$G$34:$G$777,СВЦЭМ!$A$34:$A$777,$A243,СВЦЭМ!$B$33:$B$776,E$213)+'СЕТ СН'!$F$12</f>
        <v>0</v>
      </c>
      <c r="F243" s="36">
        <f>SUMIFS(СВЦЭМ!$G$34:$G$777,СВЦЭМ!$A$34:$A$777,$A243,СВЦЭМ!$B$33:$B$776,F$213)+'СЕТ СН'!$F$12</f>
        <v>0</v>
      </c>
      <c r="G243" s="36">
        <f>SUMIFS(СВЦЭМ!$G$34:$G$777,СВЦЭМ!$A$34:$A$777,$A243,СВЦЭМ!$B$33:$B$776,G$213)+'СЕТ СН'!$F$12</f>
        <v>0</v>
      </c>
      <c r="H243" s="36">
        <f>SUMIFS(СВЦЭМ!$G$34:$G$777,СВЦЭМ!$A$34:$A$777,$A243,СВЦЭМ!$B$33:$B$776,H$213)+'СЕТ СН'!$F$12</f>
        <v>0</v>
      </c>
      <c r="I243" s="36">
        <f>SUMIFS(СВЦЭМ!$G$34:$G$777,СВЦЭМ!$A$34:$A$777,$A243,СВЦЭМ!$B$33:$B$776,I$213)+'СЕТ СН'!$F$12</f>
        <v>0</v>
      </c>
      <c r="J243" s="36">
        <f>SUMIFS(СВЦЭМ!$G$34:$G$777,СВЦЭМ!$A$34:$A$777,$A243,СВЦЭМ!$B$33:$B$776,J$213)+'СЕТ СН'!$F$12</f>
        <v>0</v>
      </c>
      <c r="K243" s="36">
        <f>SUMIFS(СВЦЭМ!$G$34:$G$777,СВЦЭМ!$A$34:$A$777,$A243,СВЦЭМ!$B$33:$B$776,K$213)+'СЕТ СН'!$F$12</f>
        <v>0</v>
      </c>
      <c r="L243" s="36">
        <f>SUMIFS(СВЦЭМ!$G$34:$G$777,СВЦЭМ!$A$34:$A$777,$A243,СВЦЭМ!$B$33:$B$776,L$213)+'СЕТ СН'!$F$12</f>
        <v>0</v>
      </c>
      <c r="M243" s="36">
        <f>SUMIFS(СВЦЭМ!$G$34:$G$777,СВЦЭМ!$A$34:$A$777,$A243,СВЦЭМ!$B$33:$B$776,M$213)+'СЕТ СН'!$F$12</f>
        <v>0</v>
      </c>
      <c r="N243" s="36">
        <f>SUMIFS(СВЦЭМ!$G$34:$G$777,СВЦЭМ!$A$34:$A$777,$A243,СВЦЭМ!$B$33:$B$776,N$213)+'СЕТ СН'!$F$12</f>
        <v>0</v>
      </c>
      <c r="O243" s="36">
        <f>SUMIFS(СВЦЭМ!$G$34:$G$777,СВЦЭМ!$A$34:$A$777,$A243,СВЦЭМ!$B$33:$B$776,O$213)+'СЕТ СН'!$F$12</f>
        <v>0</v>
      </c>
      <c r="P243" s="36">
        <f>SUMIFS(СВЦЭМ!$G$34:$G$777,СВЦЭМ!$A$34:$A$777,$A243,СВЦЭМ!$B$33:$B$776,P$213)+'СЕТ СН'!$F$12</f>
        <v>0</v>
      </c>
      <c r="Q243" s="36">
        <f>SUMIFS(СВЦЭМ!$G$34:$G$777,СВЦЭМ!$A$34:$A$777,$A243,СВЦЭМ!$B$33:$B$776,Q$213)+'СЕТ СН'!$F$12</f>
        <v>0</v>
      </c>
      <c r="R243" s="36">
        <f>SUMIFS(СВЦЭМ!$G$34:$G$777,СВЦЭМ!$A$34:$A$777,$A243,СВЦЭМ!$B$33:$B$776,R$213)+'СЕТ СН'!$F$12</f>
        <v>0</v>
      </c>
      <c r="S243" s="36">
        <f>SUMIFS(СВЦЭМ!$G$34:$G$777,СВЦЭМ!$A$34:$A$777,$A243,СВЦЭМ!$B$33:$B$776,S$213)+'СЕТ СН'!$F$12</f>
        <v>0</v>
      </c>
      <c r="T243" s="36">
        <f>SUMIFS(СВЦЭМ!$G$34:$G$777,СВЦЭМ!$A$34:$A$777,$A243,СВЦЭМ!$B$33:$B$776,T$213)+'СЕТ СН'!$F$12</f>
        <v>0</v>
      </c>
      <c r="U243" s="36">
        <f>SUMIFS(СВЦЭМ!$G$34:$G$777,СВЦЭМ!$A$34:$A$777,$A243,СВЦЭМ!$B$33:$B$776,U$213)+'СЕТ СН'!$F$12</f>
        <v>0</v>
      </c>
      <c r="V243" s="36">
        <f>SUMIFS(СВЦЭМ!$G$34:$G$777,СВЦЭМ!$A$34:$A$777,$A243,СВЦЭМ!$B$33:$B$776,V$213)+'СЕТ СН'!$F$12</f>
        <v>0</v>
      </c>
      <c r="W243" s="36">
        <f>SUMIFS(СВЦЭМ!$G$34:$G$777,СВЦЭМ!$A$34:$A$777,$A243,СВЦЭМ!$B$33:$B$776,W$213)+'СЕТ СН'!$F$12</f>
        <v>0</v>
      </c>
      <c r="X243" s="36">
        <f>SUMIFS(СВЦЭМ!$G$34:$G$777,СВЦЭМ!$A$34:$A$777,$A243,СВЦЭМ!$B$33:$B$776,X$213)+'СЕТ СН'!$F$12</f>
        <v>0</v>
      </c>
      <c r="Y243" s="36">
        <f>SUMIFS(СВЦЭМ!$G$34:$G$777,СВЦЭМ!$A$34:$A$777,$A243,СВЦЭМ!$B$33:$B$776,Y$213)+'СЕТ СН'!$F$12</f>
        <v>0</v>
      </c>
    </row>
    <row r="244" spans="1:27" ht="15.75" hidden="1" x14ac:dyDescent="0.2">
      <c r="A244" s="35">
        <f t="shared" si="6"/>
        <v>43892</v>
      </c>
      <c r="B244" s="36">
        <f>SUMIFS(СВЦЭМ!$G$34:$G$777,СВЦЭМ!$A$34:$A$777,$A244,СВЦЭМ!$B$33:$B$776,B$213)+'СЕТ СН'!$F$12</f>
        <v>0</v>
      </c>
      <c r="C244" s="36">
        <f>SUMIFS(СВЦЭМ!$G$34:$G$777,СВЦЭМ!$A$34:$A$777,$A244,СВЦЭМ!$B$33:$B$776,C$213)+'СЕТ СН'!$F$12</f>
        <v>0</v>
      </c>
      <c r="D244" s="36">
        <f>SUMIFS(СВЦЭМ!$G$34:$G$777,СВЦЭМ!$A$34:$A$777,$A244,СВЦЭМ!$B$33:$B$776,D$213)+'СЕТ СН'!$F$12</f>
        <v>0</v>
      </c>
      <c r="E244" s="36">
        <f>SUMIFS(СВЦЭМ!$G$34:$G$777,СВЦЭМ!$A$34:$A$777,$A244,СВЦЭМ!$B$33:$B$776,E$213)+'СЕТ СН'!$F$12</f>
        <v>0</v>
      </c>
      <c r="F244" s="36">
        <f>SUMIFS(СВЦЭМ!$G$34:$G$777,СВЦЭМ!$A$34:$A$777,$A244,СВЦЭМ!$B$33:$B$776,F$213)+'СЕТ СН'!$F$12</f>
        <v>0</v>
      </c>
      <c r="G244" s="36">
        <f>SUMIFS(СВЦЭМ!$G$34:$G$777,СВЦЭМ!$A$34:$A$777,$A244,СВЦЭМ!$B$33:$B$776,G$213)+'СЕТ СН'!$F$12</f>
        <v>0</v>
      </c>
      <c r="H244" s="36">
        <f>SUMIFS(СВЦЭМ!$G$34:$G$777,СВЦЭМ!$A$34:$A$777,$A244,СВЦЭМ!$B$33:$B$776,H$213)+'СЕТ СН'!$F$12</f>
        <v>0</v>
      </c>
      <c r="I244" s="36">
        <f>SUMIFS(СВЦЭМ!$G$34:$G$777,СВЦЭМ!$A$34:$A$777,$A244,СВЦЭМ!$B$33:$B$776,I$213)+'СЕТ СН'!$F$12</f>
        <v>0</v>
      </c>
      <c r="J244" s="36">
        <f>SUMIFS(СВЦЭМ!$G$34:$G$777,СВЦЭМ!$A$34:$A$777,$A244,СВЦЭМ!$B$33:$B$776,J$213)+'СЕТ СН'!$F$12</f>
        <v>0</v>
      </c>
      <c r="K244" s="36">
        <f>SUMIFS(СВЦЭМ!$G$34:$G$777,СВЦЭМ!$A$34:$A$777,$A244,СВЦЭМ!$B$33:$B$776,K$213)+'СЕТ СН'!$F$12</f>
        <v>0</v>
      </c>
      <c r="L244" s="36">
        <f>SUMIFS(СВЦЭМ!$G$34:$G$777,СВЦЭМ!$A$34:$A$777,$A244,СВЦЭМ!$B$33:$B$776,L$213)+'СЕТ СН'!$F$12</f>
        <v>0</v>
      </c>
      <c r="M244" s="36">
        <f>SUMIFS(СВЦЭМ!$G$34:$G$777,СВЦЭМ!$A$34:$A$777,$A244,СВЦЭМ!$B$33:$B$776,M$213)+'СЕТ СН'!$F$12</f>
        <v>0</v>
      </c>
      <c r="N244" s="36">
        <f>SUMIFS(СВЦЭМ!$G$34:$G$777,СВЦЭМ!$A$34:$A$777,$A244,СВЦЭМ!$B$33:$B$776,N$213)+'СЕТ СН'!$F$12</f>
        <v>0</v>
      </c>
      <c r="O244" s="36">
        <f>SUMIFS(СВЦЭМ!$G$34:$G$777,СВЦЭМ!$A$34:$A$777,$A244,СВЦЭМ!$B$33:$B$776,O$213)+'СЕТ СН'!$F$12</f>
        <v>0</v>
      </c>
      <c r="P244" s="36">
        <f>SUMIFS(СВЦЭМ!$G$34:$G$777,СВЦЭМ!$A$34:$A$777,$A244,СВЦЭМ!$B$33:$B$776,P$213)+'СЕТ СН'!$F$12</f>
        <v>0</v>
      </c>
      <c r="Q244" s="36">
        <f>SUMIFS(СВЦЭМ!$G$34:$G$777,СВЦЭМ!$A$34:$A$777,$A244,СВЦЭМ!$B$33:$B$776,Q$213)+'СЕТ СН'!$F$12</f>
        <v>0</v>
      </c>
      <c r="R244" s="36">
        <f>SUMIFS(СВЦЭМ!$G$34:$G$777,СВЦЭМ!$A$34:$A$777,$A244,СВЦЭМ!$B$33:$B$776,R$213)+'СЕТ СН'!$F$12</f>
        <v>0</v>
      </c>
      <c r="S244" s="36">
        <f>SUMIFS(СВЦЭМ!$G$34:$G$777,СВЦЭМ!$A$34:$A$777,$A244,СВЦЭМ!$B$33:$B$776,S$213)+'СЕТ СН'!$F$12</f>
        <v>0</v>
      </c>
      <c r="T244" s="36">
        <f>SUMIFS(СВЦЭМ!$G$34:$G$777,СВЦЭМ!$A$34:$A$777,$A244,СВЦЭМ!$B$33:$B$776,T$213)+'СЕТ СН'!$F$12</f>
        <v>0</v>
      </c>
      <c r="U244" s="36">
        <f>SUMIFS(СВЦЭМ!$G$34:$G$777,СВЦЭМ!$A$34:$A$777,$A244,СВЦЭМ!$B$33:$B$776,U$213)+'СЕТ СН'!$F$12</f>
        <v>0</v>
      </c>
      <c r="V244" s="36">
        <f>SUMIFS(СВЦЭМ!$G$34:$G$777,СВЦЭМ!$A$34:$A$777,$A244,СВЦЭМ!$B$33:$B$776,V$213)+'СЕТ СН'!$F$12</f>
        <v>0</v>
      </c>
      <c r="W244" s="36">
        <f>SUMIFS(СВЦЭМ!$G$34:$G$777,СВЦЭМ!$A$34:$A$777,$A244,СВЦЭМ!$B$33:$B$776,W$213)+'СЕТ СН'!$F$12</f>
        <v>0</v>
      </c>
      <c r="X244" s="36">
        <f>SUMIFS(СВЦЭМ!$G$34:$G$777,СВЦЭМ!$A$34:$A$777,$A244,СВЦЭМ!$B$33:$B$776,X$213)+'СЕТ СН'!$F$12</f>
        <v>0</v>
      </c>
      <c r="Y244" s="36">
        <f>SUMIFS(СВЦЭМ!$G$34:$G$777,СВЦЭМ!$A$34:$A$777,$A244,СВЦЭМ!$B$33:$B$776,Y$213)+'СЕТ СН'!$F$12</f>
        <v>0</v>
      </c>
    </row>
    <row r="245" spans="1:27" ht="15.75" hidden="1" x14ac:dyDescent="0.2">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row>
    <row r="246" spans="1:27" ht="12.75" hidden="1" customHeight="1" x14ac:dyDescent="0.2">
      <c r="A246" s="132" t="s">
        <v>7</v>
      </c>
      <c r="B246" s="126" t="s">
        <v>117</v>
      </c>
      <c r="C246" s="127"/>
      <c r="D246" s="127"/>
      <c r="E246" s="127"/>
      <c r="F246" s="127"/>
      <c r="G246" s="127"/>
      <c r="H246" s="127"/>
      <c r="I246" s="127"/>
      <c r="J246" s="127"/>
      <c r="K246" s="127"/>
      <c r="L246" s="127"/>
      <c r="M246" s="127"/>
      <c r="N246" s="127"/>
      <c r="O246" s="127"/>
      <c r="P246" s="127"/>
      <c r="Q246" s="127"/>
      <c r="R246" s="127"/>
      <c r="S246" s="127"/>
      <c r="T246" s="127"/>
      <c r="U246" s="127"/>
      <c r="V246" s="127"/>
      <c r="W246" s="127"/>
      <c r="X246" s="127"/>
      <c r="Y246" s="128"/>
    </row>
    <row r="247" spans="1:27" ht="12.75" hidden="1" customHeight="1" x14ac:dyDescent="0.2">
      <c r="A247" s="133"/>
      <c r="B247" s="129"/>
      <c r="C247" s="130"/>
      <c r="D247" s="130"/>
      <c r="E247" s="130"/>
      <c r="F247" s="130"/>
      <c r="G247" s="130"/>
      <c r="H247" s="130"/>
      <c r="I247" s="130"/>
      <c r="J247" s="130"/>
      <c r="K247" s="130"/>
      <c r="L247" s="130"/>
      <c r="M247" s="130"/>
      <c r="N247" s="130"/>
      <c r="O247" s="130"/>
      <c r="P247" s="130"/>
      <c r="Q247" s="130"/>
      <c r="R247" s="130"/>
      <c r="S247" s="130"/>
      <c r="T247" s="130"/>
      <c r="U247" s="130"/>
      <c r="V247" s="130"/>
      <c r="W247" s="130"/>
      <c r="X247" s="130"/>
      <c r="Y247" s="131"/>
    </row>
    <row r="248" spans="1:27" s="46" customFormat="1" ht="12.75" hidden="1" customHeight="1" x14ac:dyDescent="0.2">
      <c r="A248" s="134"/>
      <c r="B248" s="34">
        <v>1</v>
      </c>
      <c r="C248" s="34">
        <v>2</v>
      </c>
      <c r="D248" s="34">
        <v>3</v>
      </c>
      <c r="E248" s="34">
        <v>4</v>
      </c>
      <c r="F248" s="34">
        <v>5</v>
      </c>
      <c r="G248" s="34">
        <v>6</v>
      </c>
      <c r="H248" s="34">
        <v>7</v>
      </c>
      <c r="I248" s="34">
        <v>8</v>
      </c>
      <c r="J248" s="34">
        <v>9</v>
      </c>
      <c r="K248" s="34">
        <v>10</v>
      </c>
      <c r="L248" s="34">
        <v>11</v>
      </c>
      <c r="M248" s="34">
        <v>12</v>
      </c>
      <c r="N248" s="34">
        <v>13</v>
      </c>
      <c r="O248" s="34">
        <v>14</v>
      </c>
      <c r="P248" s="34">
        <v>15</v>
      </c>
      <c r="Q248" s="34">
        <v>16</v>
      </c>
      <c r="R248" s="34">
        <v>17</v>
      </c>
      <c r="S248" s="34">
        <v>18</v>
      </c>
      <c r="T248" s="34">
        <v>19</v>
      </c>
      <c r="U248" s="34">
        <v>20</v>
      </c>
      <c r="V248" s="34">
        <v>21</v>
      </c>
      <c r="W248" s="34">
        <v>22</v>
      </c>
      <c r="X248" s="34">
        <v>23</v>
      </c>
      <c r="Y248" s="34">
        <v>24</v>
      </c>
    </row>
    <row r="249" spans="1:27" ht="15.75" hidden="1" customHeight="1" x14ac:dyDescent="0.2">
      <c r="A249" s="35" t="str">
        <f>A214</f>
        <v>01.02.2020</v>
      </c>
      <c r="B249" s="36">
        <f>SUMIFS(СВЦЭМ!$H$34:$H$777,СВЦЭМ!$A$34:$A$777,$A249,СВЦЭМ!$B$33:$B$776,B$248)+'СЕТ СН'!$F$12</f>
        <v>0</v>
      </c>
      <c r="C249" s="36">
        <f>SUMIFS(СВЦЭМ!$H$34:$H$777,СВЦЭМ!$A$34:$A$777,$A249,СВЦЭМ!$B$33:$B$776,C$248)+'СЕТ СН'!$F$12</f>
        <v>0</v>
      </c>
      <c r="D249" s="36">
        <f>SUMIFS(СВЦЭМ!$H$34:$H$777,СВЦЭМ!$A$34:$A$777,$A249,СВЦЭМ!$B$33:$B$776,D$248)+'СЕТ СН'!$F$12</f>
        <v>0</v>
      </c>
      <c r="E249" s="36">
        <f>SUMIFS(СВЦЭМ!$H$34:$H$777,СВЦЭМ!$A$34:$A$777,$A249,СВЦЭМ!$B$33:$B$776,E$248)+'СЕТ СН'!$F$12</f>
        <v>0</v>
      </c>
      <c r="F249" s="36">
        <f>SUMIFS(СВЦЭМ!$H$34:$H$777,СВЦЭМ!$A$34:$A$777,$A249,СВЦЭМ!$B$33:$B$776,F$248)+'СЕТ СН'!$F$12</f>
        <v>0</v>
      </c>
      <c r="G249" s="36">
        <f>SUMIFS(СВЦЭМ!$H$34:$H$777,СВЦЭМ!$A$34:$A$777,$A249,СВЦЭМ!$B$33:$B$776,G$248)+'СЕТ СН'!$F$12</f>
        <v>0</v>
      </c>
      <c r="H249" s="36">
        <f>SUMIFS(СВЦЭМ!$H$34:$H$777,СВЦЭМ!$A$34:$A$777,$A249,СВЦЭМ!$B$33:$B$776,H$248)+'СЕТ СН'!$F$12</f>
        <v>0</v>
      </c>
      <c r="I249" s="36">
        <f>SUMIFS(СВЦЭМ!$H$34:$H$777,СВЦЭМ!$A$34:$A$777,$A249,СВЦЭМ!$B$33:$B$776,I$248)+'СЕТ СН'!$F$12</f>
        <v>0</v>
      </c>
      <c r="J249" s="36">
        <f>SUMIFS(СВЦЭМ!$H$34:$H$777,СВЦЭМ!$A$34:$A$777,$A249,СВЦЭМ!$B$33:$B$776,J$248)+'СЕТ СН'!$F$12</f>
        <v>0</v>
      </c>
      <c r="K249" s="36">
        <f>SUMIFS(СВЦЭМ!$H$34:$H$777,СВЦЭМ!$A$34:$A$777,$A249,СВЦЭМ!$B$33:$B$776,K$248)+'СЕТ СН'!$F$12</f>
        <v>0</v>
      </c>
      <c r="L249" s="36">
        <f>SUMIFS(СВЦЭМ!$H$34:$H$777,СВЦЭМ!$A$34:$A$777,$A249,СВЦЭМ!$B$33:$B$776,L$248)+'СЕТ СН'!$F$12</f>
        <v>0</v>
      </c>
      <c r="M249" s="36">
        <f>SUMIFS(СВЦЭМ!$H$34:$H$777,СВЦЭМ!$A$34:$A$777,$A249,СВЦЭМ!$B$33:$B$776,M$248)+'СЕТ СН'!$F$12</f>
        <v>0</v>
      </c>
      <c r="N249" s="36">
        <f>SUMIFS(СВЦЭМ!$H$34:$H$777,СВЦЭМ!$A$34:$A$777,$A249,СВЦЭМ!$B$33:$B$776,N$248)+'СЕТ СН'!$F$12</f>
        <v>0</v>
      </c>
      <c r="O249" s="36">
        <f>SUMIFS(СВЦЭМ!$H$34:$H$777,СВЦЭМ!$A$34:$A$777,$A249,СВЦЭМ!$B$33:$B$776,O$248)+'СЕТ СН'!$F$12</f>
        <v>0</v>
      </c>
      <c r="P249" s="36">
        <f>SUMIFS(СВЦЭМ!$H$34:$H$777,СВЦЭМ!$A$34:$A$777,$A249,СВЦЭМ!$B$33:$B$776,P$248)+'СЕТ СН'!$F$12</f>
        <v>0</v>
      </c>
      <c r="Q249" s="36">
        <f>SUMIFS(СВЦЭМ!$H$34:$H$777,СВЦЭМ!$A$34:$A$777,$A249,СВЦЭМ!$B$33:$B$776,Q$248)+'СЕТ СН'!$F$12</f>
        <v>0</v>
      </c>
      <c r="R249" s="36">
        <f>SUMIFS(СВЦЭМ!$H$34:$H$777,СВЦЭМ!$A$34:$A$777,$A249,СВЦЭМ!$B$33:$B$776,R$248)+'СЕТ СН'!$F$12</f>
        <v>0</v>
      </c>
      <c r="S249" s="36">
        <f>SUMIFS(СВЦЭМ!$H$34:$H$777,СВЦЭМ!$A$34:$A$777,$A249,СВЦЭМ!$B$33:$B$776,S$248)+'СЕТ СН'!$F$12</f>
        <v>0</v>
      </c>
      <c r="T249" s="36">
        <f>SUMIFS(СВЦЭМ!$H$34:$H$777,СВЦЭМ!$A$34:$A$777,$A249,СВЦЭМ!$B$33:$B$776,T$248)+'СЕТ СН'!$F$12</f>
        <v>0</v>
      </c>
      <c r="U249" s="36">
        <f>SUMIFS(СВЦЭМ!$H$34:$H$777,СВЦЭМ!$A$34:$A$777,$A249,СВЦЭМ!$B$33:$B$776,U$248)+'СЕТ СН'!$F$12</f>
        <v>0</v>
      </c>
      <c r="V249" s="36">
        <f>SUMIFS(СВЦЭМ!$H$34:$H$777,СВЦЭМ!$A$34:$A$777,$A249,СВЦЭМ!$B$33:$B$776,V$248)+'СЕТ СН'!$F$12</f>
        <v>0</v>
      </c>
      <c r="W249" s="36">
        <f>SUMIFS(СВЦЭМ!$H$34:$H$777,СВЦЭМ!$A$34:$A$777,$A249,СВЦЭМ!$B$33:$B$776,W$248)+'СЕТ СН'!$F$12</f>
        <v>0</v>
      </c>
      <c r="X249" s="36">
        <f>SUMIFS(СВЦЭМ!$H$34:$H$777,СВЦЭМ!$A$34:$A$777,$A249,СВЦЭМ!$B$33:$B$776,X$248)+'СЕТ СН'!$F$12</f>
        <v>0</v>
      </c>
      <c r="Y249" s="36">
        <f>SUMIFS(СВЦЭМ!$H$34:$H$777,СВЦЭМ!$A$34:$A$777,$A249,СВЦЭМ!$B$33:$B$776,Y$248)+'СЕТ СН'!$F$12</f>
        <v>0</v>
      </c>
      <c r="AA249" s="45"/>
    </row>
    <row r="250" spans="1:27" ht="15.75" hidden="1" x14ac:dyDescent="0.2">
      <c r="A250" s="35">
        <f>A249+1</f>
        <v>43863</v>
      </c>
      <c r="B250" s="36">
        <f>SUMIFS(СВЦЭМ!$H$34:$H$777,СВЦЭМ!$A$34:$A$777,$A250,СВЦЭМ!$B$33:$B$776,B$248)+'СЕТ СН'!$F$12</f>
        <v>0</v>
      </c>
      <c r="C250" s="36">
        <f>SUMIFS(СВЦЭМ!$H$34:$H$777,СВЦЭМ!$A$34:$A$777,$A250,СВЦЭМ!$B$33:$B$776,C$248)+'СЕТ СН'!$F$12</f>
        <v>0</v>
      </c>
      <c r="D250" s="36">
        <f>SUMIFS(СВЦЭМ!$H$34:$H$777,СВЦЭМ!$A$34:$A$777,$A250,СВЦЭМ!$B$33:$B$776,D$248)+'СЕТ СН'!$F$12</f>
        <v>0</v>
      </c>
      <c r="E250" s="36">
        <f>SUMIFS(СВЦЭМ!$H$34:$H$777,СВЦЭМ!$A$34:$A$777,$A250,СВЦЭМ!$B$33:$B$776,E$248)+'СЕТ СН'!$F$12</f>
        <v>0</v>
      </c>
      <c r="F250" s="36">
        <f>SUMIFS(СВЦЭМ!$H$34:$H$777,СВЦЭМ!$A$34:$A$777,$A250,СВЦЭМ!$B$33:$B$776,F$248)+'СЕТ СН'!$F$12</f>
        <v>0</v>
      </c>
      <c r="G250" s="36">
        <f>SUMIFS(СВЦЭМ!$H$34:$H$777,СВЦЭМ!$A$34:$A$777,$A250,СВЦЭМ!$B$33:$B$776,G$248)+'СЕТ СН'!$F$12</f>
        <v>0</v>
      </c>
      <c r="H250" s="36">
        <f>SUMIFS(СВЦЭМ!$H$34:$H$777,СВЦЭМ!$A$34:$A$777,$A250,СВЦЭМ!$B$33:$B$776,H$248)+'СЕТ СН'!$F$12</f>
        <v>0</v>
      </c>
      <c r="I250" s="36">
        <f>SUMIFS(СВЦЭМ!$H$34:$H$777,СВЦЭМ!$A$34:$A$777,$A250,СВЦЭМ!$B$33:$B$776,I$248)+'СЕТ СН'!$F$12</f>
        <v>0</v>
      </c>
      <c r="J250" s="36">
        <f>SUMIFS(СВЦЭМ!$H$34:$H$777,СВЦЭМ!$A$34:$A$777,$A250,СВЦЭМ!$B$33:$B$776,J$248)+'СЕТ СН'!$F$12</f>
        <v>0</v>
      </c>
      <c r="K250" s="36">
        <f>SUMIFS(СВЦЭМ!$H$34:$H$777,СВЦЭМ!$A$34:$A$777,$A250,СВЦЭМ!$B$33:$B$776,K$248)+'СЕТ СН'!$F$12</f>
        <v>0</v>
      </c>
      <c r="L250" s="36">
        <f>SUMIFS(СВЦЭМ!$H$34:$H$777,СВЦЭМ!$A$34:$A$777,$A250,СВЦЭМ!$B$33:$B$776,L$248)+'СЕТ СН'!$F$12</f>
        <v>0</v>
      </c>
      <c r="M250" s="36">
        <f>SUMIFS(СВЦЭМ!$H$34:$H$777,СВЦЭМ!$A$34:$A$777,$A250,СВЦЭМ!$B$33:$B$776,M$248)+'СЕТ СН'!$F$12</f>
        <v>0</v>
      </c>
      <c r="N250" s="36">
        <f>SUMIFS(СВЦЭМ!$H$34:$H$777,СВЦЭМ!$A$34:$A$777,$A250,СВЦЭМ!$B$33:$B$776,N$248)+'СЕТ СН'!$F$12</f>
        <v>0</v>
      </c>
      <c r="O250" s="36">
        <f>SUMIFS(СВЦЭМ!$H$34:$H$777,СВЦЭМ!$A$34:$A$777,$A250,СВЦЭМ!$B$33:$B$776,O$248)+'СЕТ СН'!$F$12</f>
        <v>0</v>
      </c>
      <c r="P250" s="36">
        <f>SUMIFS(СВЦЭМ!$H$34:$H$777,СВЦЭМ!$A$34:$A$777,$A250,СВЦЭМ!$B$33:$B$776,P$248)+'СЕТ СН'!$F$12</f>
        <v>0</v>
      </c>
      <c r="Q250" s="36">
        <f>SUMIFS(СВЦЭМ!$H$34:$H$777,СВЦЭМ!$A$34:$A$777,$A250,СВЦЭМ!$B$33:$B$776,Q$248)+'СЕТ СН'!$F$12</f>
        <v>0</v>
      </c>
      <c r="R250" s="36">
        <f>SUMIFS(СВЦЭМ!$H$34:$H$777,СВЦЭМ!$A$34:$A$777,$A250,СВЦЭМ!$B$33:$B$776,R$248)+'СЕТ СН'!$F$12</f>
        <v>0</v>
      </c>
      <c r="S250" s="36">
        <f>SUMIFS(СВЦЭМ!$H$34:$H$777,СВЦЭМ!$A$34:$A$777,$A250,СВЦЭМ!$B$33:$B$776,S$248)+'СЕТ СН'!$F$12</f>
        <v>0</v>
      </c>
      <c r="T250" s="36">
        <f>SUMIFS(СВЦЭМ!$H$34:$H$777,СВЦЭМ!$A$34:$A$777,$A250,СВЦЭМ!$B$33:$B$776,T$248)+'СЕТ СН'!$F$12</f>
        <v>0</v>
      </c>
      <c r="U250" s="36">
        <f>SUMIFS(СВЦЭМ!$H$34:$H$777,СВЦЭМ!$A$34:$A$777,$A250,СВЦЭМ!$B$33:$B$776,U$248)+'СЕТ СН'!$F$12</f>
        <v>0</v>
      </c>
      <c r="V250" s="36">
        <f>SUMIFS(СВЦЭМ!$H$34:$H$777,СВЦЭМ!$A$34:$A$777,$A250,СВЦЭМ!$B$33:$B$776,V$248)+'СЕТ СН'!$F$12</f>
        <v>0</v>
      </c>
      <c r="W250" s="36">
        <f>SUMIFS(СВЦЭМ!$H$34:$H$777,СВЦЭМ!$A$34:$A$777,$A250,СВЦЭМ!$B$33:$B$776,W$248)+'СЕТ СН'!$F$12</f>
        <v>0</v>
      </c>
      <c r="X250" s="36">
        <f>SUMIFS(СВЦЭМ!$H$34:$H$777,СВЦЭМ!$A$34:$A$777,$A250,СВЦЭМ!$B$33:$B$776,X$248)+'СЕТ СН'!$F$12</f>
        <v>0</v>
      </c>
      <c r="Y250" s="36">
        <f>SUMIFS(СВЦЭМ!$H$34:$H$777,СВЦЭМ!$A$34:$A$777,$A250,СВЦЭМ!$B$33:$B$776,Y$248)+'СЕТ СН'!$F$12</f>
        <v>0</v>
      </c>
    </row>
    <row r="251" spans="1:27" ht="15.75" hidden="1" x14ac:dyDescent="0.2">
      <c r="A251" s="35">
        <f t="shared" ref="A251:A279" si="7">A250+1</f>
        <v>43864</v>
      </c>
      <c r="B251" s="36">
        <f>SUMIFS(СВЦЭМ!$H$34:$H$777,СВЦЭМ!$A$34:$A$777,$A251,СВЦЭМ!$B$33:$B$776,B$248)+'СЕТ СН'!$F$12</f>
        <v>0</v>
      </c>
      <c r="C251" s="36">
        <f>SUMIFS(СВЦЭМ!$H$34:$H$777,СВЦЭМ!$A$34:$A$777,$A251,СВЦЭМ!$B$33:$B$776,C$248)+'СЕТ СН'!$F$12</f>
        <v>0</v>
      </c>
      <c r="D251" s="36">
        <f>SUMIFS(СВЦЭМ!$H$34:$H$777,СВЦЭМ!$A$34:$A$777,$A251,СВЦЭМ!$B$33:$B$776,D$248)+'СЕТ СН'!$F$12</f>
        <v>0</v>
      </c>
      <c r="E251" s="36">
        <f>SUMIFS(СВЦЭМ!$H$34:$H$777,СВЦЭМ!$A$34:$A$777,$A251,СВЦЭМ!$B$33:$B$776,E$248)+'СЕТ СН'!$F$12</f>
        <v>0</v>
      </c>
      <c r="F251" s="36">
        <f>SUMIFS(СВЦЭМ!$H$34:$H$777,СВЦЭМ!$A$34:$A$777,$A251,СВЦЭМ!$B$33:$B$776,F$248)+'СЕТ СН'!$F$12</f>
        <v>0</v>
      </c>
      <c r="G251" s="36">
        <f>SUMIFS(СВЦЭМ!$H$34:$H$777,СВЦЭМ!$A$34:$A$777,$A251,СВЦЭМ!$B$33:$B$776,G$248)+'СЕТ СН'!$F$12</f>
        <v>0</v>
      </c>
      <c r="H251" s="36">
        <f>SUMIFS(СВЦЭМ!$H$34:$H$777,СВЦЭМ!$A$34:$A$777,$A251,СВЦЭМ!$B$33:$B$776,H$248)+'СЕТ СН'!$F$12</f>
        <v>0</v>
      </c>
      <c r="I251" s="36">
        <f>SUMIFS(СВЦЭМ!$H$34:$H$777,СВЦЭМ!$A$34:$A$777,$A251,СВЦЭМ!$B$33:$B$776,I$248)+'СЕТ СН'!$F$12</f>
        <v>0</v>
      </c>
      <c r="J251" s="36">
        <f>SUMIFS(СВЦЭМ!$H$34:$H$777,СВЦЭМ!$A$34:$A$777,$A251,СВЦЭМ!$B$33:$B$776,J$248)+'СЕТ СН'!$F$12</f>
        <v>0</v>
      </c>
      <c r="K251" s="36">
        <f>SUMIFS(СВЦЭМ!$H$34:$H$777,СВЦЭМ!$A$34:$A$777,$A251,СВЦЭМ!$B$33:$B$776,K$248)+'СЕТ СН'!$F$12</f>
        <v>0</v>
      </c>
      <c r="L251" s="36">
        <f>SUMIFS(СВЦЭМ!$H$34:$H$777,СВЦЭМ!$A$34:$A$777,$A251,СВЦЭМ!$B$33:$B$776,L$248)+'СЕТ СН'!$F$12</f>
        <v>0</v>
      </c>
      <c r="M251" s="36">
        <f>SUMIFS(СВЦЭМ!$H$34:$H$777,СВЦЭМ!$A$34:$A$777,$A251,СВЦЭМ!$B$33:$B$776,M$248)+'СЕТ СН'!$F$12</f>
        <v>0</v>
      </c>
      <c r="N251" s="36">
        <f>SUMIFS(СВЦЭМ!$H$34:$H$777,СВЦЭМ!$A$34:$A$777,$A251,СВЦЭМ!$B$33:$B$776,N$248)+'СЕТ СН'!$F$12</f>
        <v>0</v>
      </c>
      <c r="O251" s="36">
        <f>SUMIFS(СВЦЭМ!$H$34:$H$777,СВЦЭМ!$A$34:$A$777,$A251,СВЦЭМ!$B$33:$B$776,O$248)+'СЕТ СН'!$F$12</f>
        <v>0</v>
      </c>
      <c r="P251" s="36">
        <f>SUMIFS(СВЦЭМ!$H$34:$H$777,СВЦЭМ!$A$34:$A$777,$A251,СВЦЭМ!$B$33:$B$776,P$248)+'СЕТ СН'!$F$12</f>
        <v>0</v>
      </c>
      <c r="Q251" s="36">
        <f>SUMIFS(СВЦЭМ!$H$34:$H$777,СВЦЭМ!$A$34:$A$777,$A251,СВЦЭМ!$B$33:$B$776,Q$248)+'СЕТ СН'!$F$12</f>
        <v>0</v>
      </c>
      <c r="R251" s="36">
        <f>SUMIFS(СВЦЭМ!$H$34:$H$777,СВЦЭМ!$A$34:$A$777,$A251,СВЦЭМ!$B$33:$B$776,R$248)+'СЕТ СН'!$F$12</f>
        <v>0</v>
      </c>
      <c r="S251" s="36">
        <f>SUMIFS(СВЦЭМ!$H$34:$H$777,СВЦЭМ!$A$34:$A$777,$A251,СВЦЭМ!$B$33:$B$776,S$248)+'СЕТ СН'!$F$12</f>
        <v>0</v>
      </c>
      <c r="T251" s="36">
        <f>SUMIFS(СВЦЭМ!$H$34:$H$777,СВЦЭМ!$A$34:$A$777,$A251,СВЦЭМ!$B$33:$B$776,T$248)+'СЕТ СН'!$F$12</f>
        <v>0</v>
      </c>
      <c r="U251" s="36">
        <f>SUMIFS(СВЦЭМ!$H$34:$H$777,СВЦЭМ!$A$34:$A$777,$A251,СВЦЭМ!$B$33:$B$776,U$248)+'СЕТ СН'!$F$12</f>
        <v>0</v>
      </c>
      <c r="V251" s="36">
        <f>SUMIFS(СВЦЭМ!$H$34:$H$777,СВЦЭМ!$A$34:$A$777,$A251,СВЦЭМ!$B$33:$B$776,V$248)+'СЕТ СН'!$F$12</f>
        <v>0</v>
      </c>
      <c r="W251" s="36">
        <f>SUMIFS(СВЦЭМ!$H$34:$H$777,СВЦЭМ!$A$34:$A$777,$A251,СВЦЭМ!$B$33:$B$776,W$248)+'СЕТ СН'!$F$12</f>
        <v>0</v>
      </c>
      <c r="X251" s="36">
        <f>SUMIFS(СВЦЭМ!$H$34:$H$777,СВЦЭМ!$A$34:$A$777,$A251,СВЦЭМ!$B$33:$B$776,X$248)+'СЕТ СН'!$F$12</f>
        <v>0</v>
      </c>
      <c r="Y251" s="36">
        <f>SUMIFS(СВЦЭМ!$H$34:$H$777,СВЦЭМ!$A$34:$A$777,$A251,СВЦЭМ!$B$33:$B$776,Y$248)+'СЕТ СН'!$F$12</f>
        <v>0</v>
      </c>
    </row>
    <row r="252" spans="1:27" ht="15.75" hidden="1" x14ac:dyDescent="0.2">
      <c r="A252" s="35">
        <f t="shared" si="7"/>
        <v>43865</v>
      </c>
      <c r="B252" s="36">
        <f>SUMIFS(СВЦЭМ!$H$34:$H$777,СВЦЭМ!$A$34:$A$777,$A252,СВЦЭМ!$B$33:$B$776,B$248)+'СЕТ СН'!$F$12</f>
        <v>0</v>
      </c>
      <c r="C252" s="36">
        <f>SUMIFS(СВЦЭМ!$H$34:$H$777,СВЦЭМ!$A$34:$A$777,$A252,СВЦЭМ!$B$33:$B$776,C$248)+'СЕТ СН'!$F$12</f>
        <v>0</v>
      </c>
      <c r="D252" s="36">
        <f>SUMIFS(СВЦЭМ!$H$34:$H$777,СВЦЭМ!$A$34:$A$777,$A252,СВЦЭМ!$B$33:$B$776,D$248)+'СЕТ СН'!$F$12</f>
        <v>0</v>
      </c>
      <c r="E252" s="36">
        <f>SUMIFS(СВЦЭМ!$H$34:$H$777,СВЦЭМ!$A$34:$A$777,$A252,СВЦЭМ!$B$33:$B$776,E$248)+'СЕТ СН'!$F$12</f>
        <v>0</v>
      </c>
      <c r="F252" s="36">
        <f>SUMIFS(СВЦЭМ!$H$34:$H$777,СВЦЭМ!$A$34:$A$777,$A252,СВЦЭМ!$B$33:$B$776,F$248)+'СЕТ СН'!$F$12</f>
        <v>0</v>
      </c>
      <c r="G252" s="36">
        <f>SUMIFS(СВЦЭМ!$H$34:$H$777,СВЦЭМ!$A$34:$A$777,$A252,СВЦЭМ!$B$33:$B$776,G$248)+'СЕТ СН'!$F$12</f>
        <v>0</v>
      </c>
      <c r="H252" s="36">
        <f>SUMIFS(СВЦЭМ!$H$34:$H$777,СВЦЭМ!$A$34:$A$777,$A252,СВЦЭМ!$B$33:$B$776,H$248)+'СЕТ СН'!$F$12</f>
        <v>0</v>
      </c>
      <c r="I252" s="36">
        <f>SUMIFS(СВЦЭМ!$H$34:$H$777,СВЦЭМ!$A$34:$A$777,$A252,СВЦЭМ!$B$33:$B$776,I$248)+'СЕТ СН'!$F$12</f>
        <v>0</v>
      </c>
      <c r="J252" s="36">
        <f>SUMIFS(СВЦЭМ!$H$34:$H$777,СВЦЭМ!$A$34:$A$777,$A252,СВЦЭМ!$B$33:$B$776,J$248)+'СЕТ СН'!$F$12</f>
        <v>0</v>
      </c>
      <c r="K252" s="36">
        <f>SUMIFS(СВЦЭМ!$H$34:$H$777,СВЦЭМ!$A$34:$A$777,$A252,СВЦЭМ!$B$33:$B$776,K$248)+'СЕТ СН'!$F$12</f>
        <v>0</v>
      </c>
      <c r="L252" s="36">
        <f>SUMIFS(СВЦЭМ!$H$34:$H$777,СВЦЭМ!$A$34:$A$777,$A252,СВЦЭМ!$B$33:$B$776,L$248)+'СЕТ СН'!$F$12</f>
        <v>0</v>
      </c>
      <c r="M252" s="36">
        <f>SUMIFS(СВЦЭМ!$H$34:$H$777,СВЦЭМ!$A$34:$A$777,$A252,СВЦЭМ!$B$33:$B$776,M$248)+'СЕТ СН'!$F$12</f>
        <v>0</v>
      </c>
      <c r="N252" s="36">
        <f>SUMIFS(СВЦЭМ!$H$34:$H$777,СВЦЭМ!$A$34:$A$777,$A252,СВЦЭМ!$B$33:$B$776,N$248)+'СЕТ СН'!$F$12</f>
        <v>0</v>
      </c>
      <c r="O252" s="36">
        <f>SUMIFS(СВЦЭМ!$H$34:$H$777,СВЦЭМ!$A$34:$A$777,$A252,СВЦЭМ!$B$33:$B$776,O$248)+'СЕТ СН'!$F$12</f>
        <v>0</v>
      </c>
      <c r="P252" s="36">
        <f>SUMIFS(СВЦЭМ!$H$34:$H$777,СВЦЭМ!$A$34:$A$777,$A252,СВЦЭМ!$B$33:$B$776,P$248)+'СЕТ СН'!$F$12</f>
        <v>0</v>
      </c>
      <c r="Q252" s="36">
        <f>SUMIFS(СВЦЭМ!$H$34:$H$777,СВЦЭМ!$A$34:$A$777,$A252,СВЦЭМ!$B$33:$B$776,Q$248)+'СЕТ СН'!$F$12</f>
        <v>0</v>
      </c>
      <c r="R252" s="36">
        <f>SUMIFS(СВЦЭМ!$H$34:$H$777,СВЦЭМ!$A$34:$A$777,$A252,СВЦЭМ!$B$33:$B$776,R$248)+'СЕТ СН'!$F$12</f>
        <v>0</v>
      </c>
      <c r="S252" s="36">
        <f>SUMIFS(СВЦЭМ!$H$34:$H$777,СВЦЭМ!$A$34:$A$777,$A252,СВЦЭМ!$B$33:$B$776,S$248)+'СЕТ СН'!$F$12</f>
        <v>0</v>
      </c>
      <c r="T252" s="36">
        <f>SUMIFS(СВЦЭМ!$H$34:$H$777,СВЦЭМ!$A$34:$A$777,$A252,СВЦЭМ!$B$33:$B$776,T$248)+'СЕТ СН'!$F$12</f>
        <v>0</v>
      </c>
      <c r="U252" s="36">
        <f>SUMIFS(СВЦЭМ!$H$34:$H$777,СВЦЭМ!$A$34:$A$777,$A252,СВЦЭМ!$B$33:$B$776,U$248)+'СЕТ СН'!$F$12</f>
        <v>0</v>
      </c>
      <c r="V252" s="36">
        <f>SUMIFS(СВЦЭМ!$H$34:$H$777,СВЦЭМ!$A$34:$A$777,$A252,СВЦЭМ!$B$33:$B$776,V$248)+'СЕТ СН'!$F$12</f>
        <v>0</v>
      </c>
      <c r="W252" s="36">
        <f>SUMIFS(СВЦЭМ!$H$34:$H$777,СВЦЭМ!$A$34:$A$777,$A252,СВЦЭМ!$B$33:$B$776,W$248)+'СЕТ СН'!$F$12</f>
        <v>0</v>
      </c>
      <c r="X252" s="36">
        <f>SUMIFS(СВЦЭМ!$H$34:$H$777,СВЦЭМ!$A$34:$A$777,$A252,СВЦЭМ!$B$33:$B$776,X$248)+'СЕТ СН'!$F$12</f>
        <v>0</v>
      </c>
      <c r="Y252" s="36">
        <f>SUMIFS(СВЦЭМ!$H$34:$H$777,СВЦЭМ!$A$34:$A$777,$A252,СВЦЭМ!$B$33:$B$776,Y$248)+'СЕТ СН'!$F$12</f>
        <v>0</v>
      </c>
    </row>
    <row r="253" spans="1:27" ht="15.75" hidden="1" x14ac:dyDescent="0.2">
      <c r="A253" s="35">
        <f t="shared" si="7"/>
        <v>43866</v>
      </c>
      <c r="B253" s="36">
        <f>SUMIFS(СВЦЭМ!$H$34:$H$777,СВЦЭМ!$A$34:$A$777,$A253,СВЦЭМ!$B$33:$B$776,B$248)+'СЕТ СН'!$F$12</f>
        <v>0</v>
      </c>
      <c r="C253" s="36">
        <f>SUMIFS(СВЦЭМ!$H$34:$H$777,СВЦЭМ!$A$34:$A$777,$A253,СВЦЭМ!$B$33:$B$776,C$248)+'СЕТ СН'!$F$12</f>
        <v>0</v>
      </c>
      <c r="D253" s="36">
        <f>SUMIFS(СВЦЭМ!$H$34:$H$777,СВЦЭМ!$A$34:$A$777,$A253,СВЦЭМ!$B$33:$B$776,D$248)+'СЕТ СН'!$F$12</f>
        <v>0</v>
      </c>
      <c r="E253" s="36">
        <f>SUMIFS(СВЦЭМ!$H$34:$H$777,СВЦЭМ!$A$34:$A$777,$A253,СВЦЭМ!$B$33:$B$776,E$248)+'СЕТ СН'!$F$12</f>
        <v>0</v>
      </c>
      <c r="F253" s="36">
        <f>SUMIFS(СВЦЭМ!$H$34:$H$777,СВЦЭМ!$A$34:$A$777,$A253,СВЦЭМ!$B$33:$B$776,F$248)+'СЕТ СН'!$F$12</f>
        <v>0</v>
      </c>
      <c r="G253" s="36">
        <f>SUMIFS(СВЦЭМ!$H$34:$H$777,СВЦЭМ!$A$34:$A$777,$A253,СВЦЭМ!$B$33:$B$776,G$248)+'СЕТ СН'!$F$12</f>
        <v>0</v>
      </c>
      <c r="H253" s="36">
        <f>SUMIFS(СВЦЭМ!$H$34:$H$777,СВЦЭМ!$A$34:$A$777,$A253,СВЦЭМ!$B$33:$B$776,H$248)+'СЕТ СН'!$F$12</f>
        <v>0</v>
      </c>
      <c r="I253" s="36">
        <f>SUMIFS(СВЦЭМ!$H$34:$H$777,СВЦЭМ!$A$34:$A$777,$A253,СВЦЭМ!$B$33:$B$776,I$248)+'СЕТ СН'!$F$12</f>
        <v>0</v>
      </c>
      <c r="J253" s="36">
        <f>SUMIFS(СВЦЭМ!$H$34:$H$777,СВЦЭМ!$A$34:$A$777,$A253,СВЦЭМ!$B$33:$B$776,J$248)+'СЕТ СН'!$F$12</f>
        <v>0</v>
      </c>
      <c r="K253" s="36">
        <f>SUMIFS(СВЦЭМ!$H$34:$H$777,СВЦЭМ!$A$34:$A$777,$A253,СВЦЭМ!$B$33:$B$776,K$248)+'СЕТ СН'!$F$12</f>
        <v>0</v>
      </c>
      <c r="L253" s="36">
        <f>SUMIFS(СВЦЭМ!$H$34:$H$777,СВЦЭМ!$A$34:$A$777,$A253,СВЦЭМ!$B$33:$B$776,L$248)+'СЕТ СН'!$F$12</f>
        <v>0</v>
      </c>
      <c r="M253" s="36">
        <f>SUMIFS(СВЦЭМ!$H$34:$H$777,СВЦЭМ!$A$34:$A$777,$A253,СВЦЭМ!$B$33:$B$776,M$248)+'СЕТ СН'!$F$12</f>
        <v>0</v>
      </c>
      <c r="N253" s="36">
        <f>SUMIFS(СВЦЭМ!$H$34:$H$777,СВЦЭМ!$A$34:$A$777,$A253,СВЦЭМ!$B$33:$B$776,N$248)+'СЕТ СН'!$F$12</f>
        <v>0</v>
      </c>
      <c r="O253" s="36">
        <f>SUMIFS(СВЦЭМ!$H$34:$H$777,СВЦЭМ!$A$34:$A$777,$A253,СВЦЭМ!$B$33:$B$776,O$248)+'СЕТ СН'!$F$12</f>
        <v>0</v>
      </c>
      <c r="P253" s="36">
        <f>SUMIFS(СВЦЭМ!$H$34:$H$777,СВЦЭМ!$A$34:$A$777,$A253,СВЦЭМ!$B$33:$B$776,P$248)+'СЕТ СН'!$F$12</f>
        <v>0</v>
      </c>
      <c r="Q253" s="36">
        <f>SUMIFS(СВЦЭМ!$H$34:$H$777,СВЦЭМ!$A$34:$A$777,$A253,СВЦЭМ!$B$33:$B$776,Q$248)+'СЕТ СН'!$F$12</f>
        <v>0</v>
      </c>
      <c r="R253" s="36">
        <f>SUMIFS(СВЦЭМ!$H$34:$H$777,СВЦЭМ!$A$34:$A$777,$A253,СВЦЭМ!$B$33:$B$776,R$248)+'СЕТ СН'!$F$12</f>
        <v>0</v>
      </c>
      <c r="S253" s="36">
        <f>SUMIFS(СВЦЭМ!$H$34:$H$777,СВЦЭМ!$A$34:$A$777,$A253,СВЦЭМ!$B$33:$B$776,S$248)+'СЕТ СН'!$F$12</f>
        <v>0</v>
      </c>
      <c r="T253" s="36">
        <f>SUMIFS(СВЦЭМ!$H$34:$H$777,СВЦЭМ!$A$34:$A$777,$A253,СВЦЭМ!$B$33:$B$776,T$248)+'СЕТ СН'!$F$12</f>
        <v>0</v>
      </c>
      <c r="U253" s="36">
        <f>SUMIFS(СВЦЭМ!$H$34:$H$777,СВЦЭМ!$A$34:$A$777,$A253,СВЦЭМ!$B$33:$B$776,U$248)+'СЕТ СН'!$F$12</f>
        <v>0</v>
      </c>
      <c r="V253" s="36">
        <f>SUMIFS(СВЦЭМ!$H$34:$H$777,СВЦЭМ!$A$34:$A$777,$A253,СВЦЭМ!$B$33:$B$776,V$248)+'СЕТ СН'!$F$12</f>
        <v>0</v>
      </c>
      <c r="W253" s="36">
        <f>SUMIFS(СВЦЭМ!$H$34:$H$777,СВЦЭМ!$A$34:$A$777,$A253,СВЦЭМ!$B$33:$B$776,W$248)+'СЕТ СН'!$F$12</f>
        <v>0</v>
      </c>
      <c r="X253" s="36">
        <f>SUMIFS(СВЦЭМ!$H$34:$H$777,СВЦЭМ!$A$34:$A$777,$A253,СВЦЭМ!$B$33:$B$776,X$248)+'СЕТ СН'!$F$12</f>
        <v>0</v>
      </c>
      <c r="Y253" s="36">
        <f>SUMIFS(СВЦЭМ!$H$34:$H$777,СВЦЭМ!$A$34:$A$777,$A253,СВЦЭМ!$B$33:$B$776,Y$248)+'СЕТ СН'!$F$12</f>
        <v>0</v>
      </c>
    </row>
    <row r="254" spans="1:27" ht="15.75" hidden="1" x14ac:dyDescent="0.2">
      <c r="A254" s="35">
        <f t="shared" si="7"/>
        <v>43867</v>
      </c>
      <c r="B254" s="36">
        <f>SUMIFS(СВЦЭМ!$H$34:$H$777,СВЦЭМ!$A$34:$A$777,$A254,СВЦЭМ!$B$33:$B$776,B$248)+'СЕТ СН'!$F$12</f>
        <v>0</v>
      </c>
      <c r="C254" s="36">
        <f>SUMIFS(СВЦЭМ!$H$34:$H$777,СВЦЭМ!$A$34:$A$777,$A254,СВЦЭМ!$B$33:$B$776,C$248)+'СЕТ СН'!$F$12</f>
        <v>0</v>
      </c>
      <c r="D254" s="36">
        <f>SUMIFS(СВЦЭМ!$H$34:$H$777,СВЦЭМ!$A$34:$A$777,$A254,СВЦЭМ!$B$33:$B$776,D$248)+'СЕТ СН'!$F$12</f>
        <v>0</v>
      </c>
      <c r="E254" s="36">
        <f>SUMIFS(СВЦЭМ!$H$34:$H$777,СВЦЭМ!$A$34:$A$777,$A254,СВЦЭМ!$B$33:$B$776,E$248)+'СЕТ СН'!$F$12</f>
        <v>0</v>
      </c>
      <c r="F254" s="36">
        <f>SUMIFS(СВЦЭМ!$H$34:$H$777,СВЦЭМ!$A$34:$A$777,$A254,СВЦЭМ!$B$33:$B$776,F$248)+'СЕТ СН'!$F$12</f>
        <v>0</v>
      </c>
      <c r="G254" s="36">
        <f>SUMIFS(СВЦЭМ!$H$34:$H$777,СВЦЭМ!$A$34:$A$777,$A254,СВЦЭМ!$B$33:$B$776,G$248)+'СЕТ СН'!$F$12</f>
        <v>0</v>
      </c>
      <c r="H254" s="36">
        <f>SUMIFS(СВЦЭМ!$H$34:$H$777,СВЦЭМ!$A$34:$A$777,$A254,СВЦЭМ!$B$33:$B$776,H$248)+'СЕТ СН'!$F$12</f>
        <v>0</v>
      </c>
      <c r="I254" s="36">
        <f>SUMIFS(СВЦЭМ!$H$34:$H$777,СВЦЭМ!$A$34:$A$777,$A254,СВЦЭМ!$B$33:$B$776,I$248)+'СЕТ СН'!$F$12</f>
        <v>0</v>
      </c>
      <c r="J254" s="36">
        <f>SUMIFS(СВЦЭМ!$H$34:$H$777,СВЦЭМ!$A$34:$A$777,$A254,СВЦЭМ!$B$33:$B$776,J$248)+'СЕТ СН'!$F$12</f>
        <v>0</v>
      </c>
      <c r="K254" s="36">
        <f>SUMIFS(СВЦЭМ!$H$34:$H$777,СВЦЭМ!$A$34:$A$777,$A254,СВЦЭМ!$B$33:$B$776,K$248)+'СЕТ СН'!$F$12</f>
        <v>0</v>
      </c>
      <c r="L254" s="36">
        <f>SUMIFS(СВЦЭМ!$H$34:$H$777,СВЦЭМ!$A$34:$A$777,$A254,СВЦЭМ!$B$33:$B$776,L$248)+'СЕТ СН'!$F$12</f>
        <v>0</v>
      </c>
      <c r="M254" s="36">
        <f>SUMIFS(СВЦЭМ!$H$34:$H$777,СВЦЭМ!$A$34:$A$777,$A254,СВЦЭМ!$B$33:$B$776,M$248)+'СЕТ СН'!$F$12</f>
        <v>0</v>
      </c>
      <c r="N254" s="36">
        <f>SUMIFS(СВЦЭМ!$H$34:$H$777,СВЦЭМ!$A$34:$A$777,$A254,СВЦЭМ!$B$33:$B$776,N$248)+'СЕТ СН'!$F$12</f>
        <v>0</v>
      </c>
      <c r="O254" s="36">
        <f>SUMIFS(СВЦЭМ!$H$34:$H$777,СВЦЭМ!$A$34:$A$777,$A254,СВЦЭМ!$B$33:$B$776,O$248)+'СЕТ СН'!$F$12</f>
        <v>0</v>
      </c>
      <c r="P254" s="36">
        <f>SUMIFS(СВЦЭМ!$H$34:$H$777,СВЦЭМ!$A$34:$A$777,$A254,СВЦЭМ!$B$33:$B$776,P$248)+'СЕТ СН'!$F$12</f>
        <v>0</v>
      </c>
      <c r="Q254" s="36">
        <f>SUMIFS(СВЦЭМ!$H$34:$H$777,СВЦЭМ!$A$34:$A$777,$A254,СВЦЭМ!$B$33:$B$776,Q$248)+'СЕТ СН'!$F$12</f>
        <v>0</v>
      </c>
      <c r="R254" s="36">
        <f>SUMIFS(СВЦЭМ!$H$34:$H$777,СВЦЭМ!$A$34:$A$777,$A254,СВЦЭМ!$B$33:$B$776,R$248)+'СЕТ СН'!$F$12</f>
        <v>0</v>
      </c>
      <c r="S254" s="36">
        <f>SUMIFS(СВЦЭМ!$H$34:$H$777,СВЦЭМ!$A$34:$A$777,$A254,СВЦЭМ!$B$33:$B$776,S$248)+'СЕТ СН'!$F$12</f>
        <v>0</v>
      </c>
      <c r="T254" s="36">
        <f>SUMIFS(СВЦЭМ!$H$34:$H$777,СВЦЭМ!$A$34:$A$777,$A254,СВЦЭМ!$B$33:$B$776,T$248)+'СЕТ СН'!$F$12</f>
        <v>0</v>
      </c>
      <c r="U254" s="36">
        <f>SUMIFS(СВЦЭМ!$H$34:$H$777,СВЦЭМ!$A$34:$A$777,$A254,СВЦЭМ!$B$33:$B$776,U$248)+'СЕТ СН'!$F$12</f>
        <v>0</v>
      </c>
      <c r="V254" s="36">
        <f>SUMIFS(СВЦЭМ!$H$34:$H$777,СВЦЭМ!$A$34:$A$777,$A254,СВЦЭМ!$B$33:$B$776,V$248)+'СЕТ СН'!$F$12</f>
        <v>0</v>
      </c>
      <c r="W254" s="36">
        <f>SUMIFS(СВЦЭМ!$H$34:$H$777,СВЦЭМ!$A$34:$A$777,$A254,СВЦЭМ!$B$33:$B$776,W$248)+'СЕТ СН'!$F$12</f>
        <v>0</v>
      </c>
      <c r="X254" s="36">
        <f>SUMIFS(СВЦЭМ!$H$34:$H$777,СВЦЭМ!$A$34:$A$777,$A254,СВЦЭМ!$B$33:$B$776,X$248)+'СЕТ СН'!$F$12</f>
        <v>0</v>
      </c>
      <c r="Y254" s="36">
        <f>SUMIFS(СВЦЭМ!$H$34:$H$777,СВЦЭМ!$A$34:$A$777,$A254,СВЦЭМ!$B$33:$B$776,Y$248)+'СЕТ СН'!$F$12</f>
        <v>0</v>
      </c>
    </row>
    <row r="255" spans="1:27" ht="15.75" hidden="1" x14ac:dyDescent="0.2">
      <c r="A255" s="35">
        <f t="shared" si="7"/>
        <v>43868</v>
      </c>
      <c r="B255" s="36">
        <f>SUMIFS(СВЦЭМ!$H$34:$H$777,СВЦЭМ!$A$34:$A$777,$A255,СВЦЭМ!$B$33:$B$776,B$248)+'СЕТ СН'!$F$12</f>
        <v>0</v>
      </c>
      <c r="C255" s="36">
        <f>SUMIFS(СВЦЭМ!$H$34:$H$777,СВЦЭМ!$A$34:$A$777,$A255,СВЦЭМ!$B$33:$B$776,C$248)+'СЕТ СН'!$F$12</f>
        <v>0</v>
      </c>
      <c r="D255" s="36">
        <f>SUMIFS(СВЦЭМ!$H$34:$H$777,СВЦЭМ!$A$34:$A$777,$A255,СВЦЭМ!$B$33:$B$776,D$248)+'СЕТ СН'!$F$12</f>
        <v>0</v>
      </c>
      <c r="E255" s="36">
        <f>SUMIFS(СВЦЭМ!$H$34:$H$777,СВЦЭМ!$A$34:$A$777,$A255,СВЦЭМ!$B$33:$B$776,E$248)+'СЕТ СН'!$F$12</f>
        <v>0</v>
      </c>
      <c r="F255" s="36">
        <f>SUMIFS(СВЦЭМ!$H$34:$H$777,СВЦЭМ!$A$34:$A$777,$A255,СВЦЭМ!$B$33:$B$776,F$248)+'СЕТ СН'!$F$12</f>
        <v>0</v>
      </c>
      <c r="G255" s="36">
        <f>SUMIFS(СВЦЭМ!$H$34:$H$777,СВЦЭМ!$A$34:$A$777,$A255,СВЦЭМ!$B$33:$B$776,G$248)+'СЕТ СН'!$F$12</f>
        <v>0</v>
      </c>
      <c r="H255" s="36">
        <f>SUMIFS(СВЦЭМ!$H$34:$H$777,СВЦЭМ!$A$34:$A$777,$A255,СВЦЭМ!$B$33:$B$776,H$248)+'СЕТ СН'!$F$12</f>
        <v>0</v>
      </c>
      <c r="I255" s="36">
        <f>SUMIFS(СВЦЭМ!$H$34:$H$777,СВЦЭМ!$A$34:$A$777,$A255,СВЦЭМ!$B$33:$B$776,I$248)+'СЕТ СН'!$F$12</f>
        <v>0</v>
      </c>
      <c r="J255" s="36">
        <f>SUMIFS(СВЦЭМ!$H$34:$H$777,СВЦЭМ!$A$34:$A$777,$A255,СВЦЭМ!$B$33:$B$776,J$248)+'СЕТ СН'!$F$12</f>
        <v>0</v>
      </c>
      <c r="K255" s="36">
        <f>SUMIFS(СВЦЭМ!$H$34:$H$777,СВЦЭМ!$A$34:$A$777,$A255,СВЦЭМ!$B$33:$B$776,K$248)+'СЕТ СН'!$F$12</f>
        <v>0</v>
      </c>
      <c r="L255" s="36">
        <f>SUMIFS(СВЦЭМ!$H$34:$H$777,СВЦЭМ!$A$34:$A$777,$A255,СВЦЭМ!$B$33:$B$776,L$248)+'СЕТ СН'!$F$12</f>
        <v>0</v>
      </c>
      <c r="M255" s="36">
        <f>SUMIFS(СВЦЭМ!$H$34:$H$777,СВЦЭМ!$A$34:$A$777,$A255,СВЦЭМ!$B$33:$B$776,M$248)+'СЕТ СН'!$F$12</f>
        <v>0</v>
      </c>
      <c r="N255" s="36">
        <f>SUMIFS(СВЦЭМ!$H$34:$H$777,СВЦЭМ!$A$34:$A$777,$A255,СВЦЭМ!$B$33:$B$776,N$248)+'СЕТ СН'!$F$12</f>
        <v>0</v>
      </c>
      <c r="O255" s="36">
        <f>SUMIFS(СВЦЭМ!$H$34:$H$777,СВЦЭМ!$A$34:$A$777,$A255,СВЦЭМ!$B$33:$B$776,O$248)+'СЕТ СН'!$F$12</f>
        <v>0</v>
      </c>
      <c r="P255" s="36">
        <f>SUMIFS(СВЦЭМ!$H$34:$H$777,СВЦЭМ!$A$34:$A$777,$A255,СВЦЭМ!$B$33:$B$776,P$248)+'СЕТ СН'!$F$12</f>
        <v>0</v>
      </c>
      <c r="Q255" s="36">
        <f>SUMIFS(СВЦЭМ!$H$34:$H$777,СВЦЭМ!$A$34:$A$777,$A255,СВЦЭМ!$B$33:$B$776,Q$248)+'СЕТ СН'!$F$12</f>
        <v>0</v>
      </c>
      <c r="R255" s="36">
        <f>SUMIFS(СВЦЭМ!$H$34:$H$777,СВЦЭМ!$A$34:$A$777,$A255,СВЦЭМ!$B$33:$B$776,R$248)+'СЕТ СН'!$F$12</f>
        <v>0</v>
      </c>
      <c r="S255" s="36">
        <f>SUMIFS(СВЦЭМ!$H$34:$H$777,СВЦЭМ!$A$34:$A$777,$A255,СВЦЭМ!$B$33:$B$776,S$248)+'СЕТ СН'!$F$12</f>
        <v>0</v>
      </c>
      <c r="T255" s="36">
        <f>SUMIFS(СВЦЭМ!$H$34:$H$777,СВЦЭМ!$A$34:$A$777,$A255,СВЦЭМ!$B$33:$B$776,T$248)+'СЕТ СН'!$F$12</f>
        <v>0</v>
      </c>
      <c r="U255" s="36">
        <f>SUMIFS(СВЦЭМ!$H$34:$H$777,СВЦЭМ!$A$34:$A$777,$A255,СВЦЭМ!$B$33:$B$776,U$248)+'СЕТ СН'!$F$12</f>
        <v>0</v>
      </c>
      <c r="V255" s="36">
        <f>SUMIFS(СВЦЭМ!$H$34:$H$777,СВЦЭМ!$A$34:$A$777,$A255,СВЦЭМ!$B$33:$B$776,V$248)+'СЕТ СН'!$F$12</f>
        <v>0</v>
      </c>
      <c r="W255" s="36">
        <f>SUMIFS(СВЦЭМ!$H$34:$H$777,СВЦЭМ!$A$34:$A$777,$A255,СВЦЭМ!$B$33:$B$776,W$248)+'СЕТ СН'!$F$12</f>
        <v>0</v>
      </c>
      <c r="X255" s="36">
        <f>SUMIFS(СВЦЭМ!$H$34:$H$777,СВЦЭМ!$A$34:$A$777,$A255,СВЦЭМ!$B$33:$B$776,X$248)+'СЕТ СН'!$F$12</f>
        <v>0</v>
      </c>
      <c r="Y255" s="36">
        <f>SUMIFS(СВЦЭМ!$H$34:$H$777,СВЦЭМ!$A$34:$A$777,$A255,СВЦЭМ!$B$33:$B$776,Y$248)+'СЕТ СН'!$F$12</f>
        <v>0</v>
      </c>
    </row>
    <row r="256" spans="1:27" ht="15.75" hidden="1" x14ac:dyDescent="0.2">
      <c r="A256" s="35">
        <f t="shared" si="7"/>
        <v>43869</v>
      </c>
      <c r="B256" s="36">
        <f>SUMIFS(СВЦЭМ!$H$34:$H$777,СВЦЭМ!$A$34:$A$777,$A256,СВЦЭМ!$B$33:$B$776,B$248)+'СЕТ СН'!$F$12</f>
        <v>0</v>
      </c>
      <c r="C256" s="36">
        <f>SUMIFS(СВЦЭМ!$H$34:$H$777,СВЦЭМ!$A$34:$A$777,$A256,СВЦЭМ!$B$33:$B$776,C$248)+'СЕТ СН'!$F$12</f>
        <v>0</v>
      </c>
      <c r="D256" s="36">
        <f>SUMIFS(СВЦЭМ!$H$34:$H$777,СВЦЭМ!$A$34:$A$777,$A256,СВЦЭМ!$B$33:$B$776,D$248)+'СЕТ СН'!$F$12</f>
        <v>0</v>
      </c>
      <c r="E256" s="36">
        <f>SUMIFS(СВЦЭМ!$H$34:$H$777,СВЦЭМ!$A$34:$A$777,$A256,СВЦЭМ!$B$33:$B$776,E$248)+'СЕТ СН'!$F$12</f>
        <v>0</v>
      </c>
      <c r="F256" s="36">
        <f>SUMIFS(СВЦЭМ!$H$34:$H$777,СВЦЭМ!$A$34:$A$777,$A256,СВЦЭМ!$B$33:$B$776,F$248)+'СЕТ СН'!$F$12</f>
        <v>0</v>
      </c>
      <c r="G256" s="36">
        <f>SUMIFS(СВЦЭМ!$H$34:$H$777,СВЦЭМ!$A$34:$A$777,$A256,СВЦЭМ!$B$33:$B$776,G$248)+'СЕТ СН'!$F$12</f>
        <v>0</v>
      </c>
      <c r="H256" s="36">
        <f>SUMIFS(СВЦЭМ!$H$34:$H$777,СВЦЭМ!$A$34:$A$777,$A256,СВЦЭМ!$B$33:$B$776,H$248)+'СЕТ СН'!$F$12</f>
        <v>0</v>
      </c>
      <c r="I256" s="36">
        <f>SUMIFS(СВЦЭМ!$H$34:$H$777,СВЦЭМ!$A$34:$A$777,$A256,СВЦЭМ!$B$33:$B$776,I$248)+'СЕТ СН'!$F$12</f>
        <v>0</v>
      </c>
      <c r="J256" s="36">
        <f>SUMIFS(СВЦЭМ!$H$34:$H$777,СВЦЭМ!$A$34:$A$777,$A256,СВЦЭМ!$B$33:$B$776,J$248)+'СЕТ СН'!$F$12</f>
        <v>0</v>
      </c>
      <c r="K256" s="36">
        <f>SUMIFS(СВЦЭМ!$H$34:$H$777,СВЦЭМ!$A$34:$A$777,$A256,СВЦЭМ!$B$33:$B$776,K$248)+'СЕТ СН'!$F$12</f>
        <v>0</v>
      </c>
      <c r="L256" s="36">
        <f>SUMIFS(СВЦЭМ!$H$34:$H$777,СВЦЭМ!$A$34:$A$777,$A256,СВЦЭМ!$B$33:$B$776,L$248)+'СЕТ СН'!$F$12</f>
        <v>0</v>
      </c>
      <c r="M256" s="36">
        <f>SUMIFS(СВЦЭМ!$H$34:$H$777,СВЦЭМ!$A$34:$A$777,$A256,СВЦЭМ!$B$33:$B$776,M$248)+'СЕТ СН'!$F$12</f>
        <v>0</v>
      </c>
      <c r="N256" s="36">
        <f>SUMIFS(СВЦЭМ!$H$34:$H$777,СВЦЭМ!$A$34:$A$777,$A256,СВЦЭМ!$B$33:$B$776,N$248)+'СЕТ СН'!$F$12</f>
        <v>0</v>
      </c>
      <c r="O256" s="36">
        <f>SUMIFS(СВЦЭМ!$H$34:$H$777,СВЦЭМ!$A$34:$A$777,$A256,СВЦЭМ!$B$33:$B$776,O$248)+'СЕТ СН'!$F$12</f>
        <v>0</v>
      </c>
      <c r="P256" s="36">
        <f>SUMIFS(СВЦЭМ!$H$34:$H$777,СВЦЭМ!$A$34:$A$777,$A256,СВЦЭМ!$B$33:$B$776,P$248)+'СЕТ СН'!$F$12</f>
        <v>0</v>
      </c>
      <c r="Q256" s="36">
        <f>SUMIFS(СВЦЭМ!$H$34:$H$777,СВЦЭМ!$A$34:$A$777,$A256,СВЦЭМ!$B$33:$B$776,Q$248)+'СЕТ СН'!$F$12</f>
        <v>0</v>
      </c>
      <c r="R256" s="36">
        <f>SUMIFS(СВЦЭМ!$H$34:$H$777,СВЦЭМ!$A$34:$A$777,$A256,СВЦЭМ!$B$33:$B$776,R$248)+'СЕТ СН'!$F$12</f>
        <v>0</v>
      </c>
      <c r="S256" s="36">
        <f>SUMIFS(СВЦЭМ!$H$34:$H$777,СВЦЭМ!$A$34:$A$777,$A256,СВЦЭМ!$B$33:$B$776,S$248)+'СЕТ СН'!$F$12</f>
        <v>0</v>
      </c>
      <c r="T256" s="36">
        <f>SUMIFS(СВЦЭМ!$H$34:$H$777,СВЦЭМ!$A$34:$A$777,$A256,СВЦЭМ!$B$33:$B$776,T$248)+'СЕТ СН'!$F$12</f>
        <v>0</v>
      </c>
      <c r="U256" s="36">
        <f>SUMIFS(СВЦЭМ!$H$34:$H$777,СВЦЭМ!$A$34:$A$777,$A256,СВЦЭМ!$B$33:$B$776,U$248)+'СЕТ СН'!$F$12</f>
        <v>0</v>
      </c>
      <c r="V256" s="36">
        <f>SUMIFS(СВЦЭМ!$H$34:$H$777,СВЦЭМ!$A$34:$A$777,$A256,СВЦЭМ!$B$33:$B$776,V$248)+'СЕТ СН'!$F$12</f>
        <v>0</v>
      </c>
      <c r="W256" s="36">
        <f>SUMIFS(СВЦЭМ!$H$34:$H$777,СВЦЭМ!$A$34:$A$777,$A256,СВЦЭМ!$B$33:$B$776,W$248)+'СЕТ СН'!$F$12</f>
        <v>0</v>
      </c>
      <c r="X256" s="36">
        <f>SUMIFS(СВЦЭМ!$H$34:$H$777,СВЦЭМ!$A$34:$A$777,$A256,СВЦЭМ!$B$33:$B$776,X$248)+'СЕТ СН'!$F$12</f>
        <v>0</v>
      </c>
      <c r="Y256" s="36">
        <f>SUMIFS(СВЦЭМ!$H$34:$H$777,СВЦЭМ!$A$34:$A$777,$A256,СВЦЭМ!$B$33:$B$776,Y$248)+'СЕТ СН'!$F$12</f>
        <v>0</v>
      </c>
    </row>
    <row r="257" spans="1:25" ht="15.75" hidden="1" x14ac:dyDescent="0.2">
      <c r="A257" s="35">
        <f t="shared" si="7"/>
        <v>43870</v>
      </c>
      <c r="B257" s="36">
        <f>SUMIFS(СВЦЭМ!$H$34:$H$777,СВЦЭМ!$A$34:$A$777,$A257,СВЦЭМ!$B$33:$B$776,B$248)+'СЕТ СН'!$F$12</f>
        <v>0</v>
      </c>
      <c r="C257" s="36">
        <f>SUMIFS(СВЦЭМ!$H$34:$H$777,СВЦЭМ!$A$34:$A$777,$A257,СВЦЭМ!$B$33:$B$776,C$248)+'СЕТ СН'!$F$12</f>
        <v>0</v>
      </c>
      <c r="D257" s="36">
        <f>SUMIFS(СВЦЭМ!$H$34:$H$777,СВЦЭМ!$A$34:$A$777,$A257,СВЦЭМ!$B$33:$B$776,D$248)+'СЕТ СН'!$F$12</f>
        <v>0</v>
      </c>
      <c r="E257" s="36">
        <f>SUMIFS(СВЦЭМ!$H$34:$H$777,СВЦЭМ!$A$34:$A$777,$A257,СВЦЭМ!$B$33:$B$776,E$248)+'СЕТ СН'!$F$12</f>
        <v>0</v>
      </c>
      <c r="F257" s="36">
        <f>SUMIFS(СВЦЭМ!$H$34:$H$777,СВЦЭМ!$A$34:$A$777,$A257,СВЦЭМ!$B$33:$B$776,F$248)+'СЕТ СН'!$F$12</f>
        <v>0</v>
      </c>
      <c r="G257" s="36">
        <f>SUMIFS(СВЦЭМ!$H$34:$H$777,СВЦЭМ!$A$34:$A$777,$A257,СВЦЭМ!$B$33:$B$776,G$248)+'СЕТ СН'!$F$12</f>
        <v>0</v>
      </c>
      <c r="H257" s="36">
        <f>SUMIFS(СВЦЭМ!$H$34:$H$777,СВЦЭМ!$A$34:$A$777,$A257,СВЦЭМ!$B$33:$B$776,H$248)+'СЕТ СН'!$F$12</f>
        <v>0</v>
      </c>
      <c r="I257" s="36">
        <f>SUMIFS(СВЦЭМ!$H$34:$H$777,СВЦЭМ!$A$34:$A$777,$A257,СВЦЭМ!$B$33:$B$776,I$248)+'СЕТ СН'!$F$12</f>
        <v>0</v>
      </c>
      <c r="J257" s="36">
        <f>SUMIFS(СВЦЭМ!$H$34:$H$777,СВЦЭМ!$A$34:$A$777,$A257,СВЦЭМ!$B$33:$B$776,J$248)+'СЕТ СН'!$F$12</f>
        <v>0</v>
      </c>
      <c r="K257" s="36">
        <f>SUMIFS(СВЦЭМ!$H$34:$H$777,СВЦЭМ!$A$34:$A$777,$A257,СВЦЭМ!$B$33:$B$776,K$248)+'СЕТ СН'!$F$12</f>
        <v>0</v>
      </c>
      <c r="L257" s="36">
        <f>SUMIFS(СВЦЭМ!$H$34:$H$777,СВЦЭМ!$A$34:$A$777,$A257,СВЦЭМ!$B$33:$B$776,L$248)+'СЕТ СН'!$F$12</f>
        <v>0</v>
      </c>
      <c r="M257" s="36">
        <f>SUMIFS(СВЦЭМ!$H$34:$H$777,СВЦЭМ!$A$34:$A$777,$A257,СВЦЭМ!$B$33:$B$776,M$248)+'СЕТ СН'!$F$12</f>
        <v>0</v>
      </c>
      <c r="N257" s="36">
        <f>SUMIFS(СВЦЭМ!$H$34:$H$777,СВЦЭМ!$A$34:$A$777,$A257,СВЦЭМ!$B$33:$B$776,N$248)+'СЕТ СН'!$F$12</f>
        <v>0</v>
      </c>
      <c r="O257" s="36">
        <f>SUMIFS(СВЦЭМ!$H$34:$H$777,СВЦЭМ!$A$34:$A$777,$A257,СВЦЭМ!$B$33:$B$776,O$248)+'СЕТ СН'!$F$12</f>
        <v>0</v>
      </c>
      <c r="P257" s="36">
        <f>SUMIFS(СВЦЭМ!$H$34:$H$777,СВЦЭМ!$A$34:$A$777,$A257,СВЦЭМ!$B$33:$B$776,P$248)+'СЕТ СН'!$F$12</f>
        <v>0</v>
      </c>
      <c r="Q257" s="36">
        <f>SUMIFS(СВЦЭМ!$H$34:$H$777,СВЦЭМ!$A$34:$A$777,$A257,СВЦЭМ!$B$33:$B$776,Q$248)+'СЕТ СН'!$F$12</f>
        <v>0</v>
      </c>
      <c r="R257" s="36">
        <f>SUMIFS(СВЦЭМ!$H$34:$H$777,СВЦЭМ!$A$34:$A$777,$A257,СВЦЭМ!$B$33:$B$776,R$248)+'СЕТ СН'!$F$12</f>
        <v>0</v>
      </c>
      <c r="S257" s="36">
        <f>SUMIFS(СВЦЭМ!$H$34:$H$777,СВЦЭМ!$A$34:$A$777,$A257,СВЦЭМ!$B$33:$B$776,S$248)+'СЕТ СН'!$F$12</f>
        <v>0</v>
      </c>
      <c r="T257" s="36">
        <f>SUMIFS(СВЦЭМ!$H$34:$H$777,СВЦЭМ!$A$34:$A$777,$A257,СВЦЭМ!$B$33:$B$776,T$248)+'СЕТ СН'!$F$12</f>
        <v>0</v>
      </c>
      <c r="U257" s="36">
        <f>SUMIFS(СВЦЭМ!$H$34:$H$777,СВЦЭМ!$A$34:$A$777,$A257,СВЦЭМ!$B$33:$B$776,U$248)+'СЕТ СН'!$F$12</f>
        <v>0</v>
      </c>
      <c r="V257" s="36">
        <f>SUMIFS(СВЦЭМ!$H$34:$H$777,СВЦЭМ!$A$34:$A$777,$A257,СВЦЭМ!$B$33:$B$776,V$248)+'СЕТ СН'!$F$12</f>
        <v>0</v>
      </c>
      <c r="W257" s="36">
        <f>SUMIFS(СВЦЭМ!$H$34:$H$777,СВЦЭМ!$A$34:$A$777,$A257,СВЦЭМ!$B$33:$B$776,W$248)+'СЕТ СН'!$F$12</f>
        <v>0</v>
      </c>
      <c r="X257" s="36">
        <f>SUMIFS(СВЦЭМ!$H$34:$H$777,СВЦЭМ!$A$34:$A$777,$A257,СВЦЭМ!$B$33:$B$776,X$248)+'СЕТ СН'!$F$12</f>
        <v>0</v>
      </c>
      <c r="Y257" s="36">
        <f>SUMIFS(СВЦЭМ!$H$34:$H$777,СВЦЭМ!$A$34:$A$777,$A257,СВЦЭМ!$B$33:$B$776,Y$248)+'СЕТ СН'!$F$12</f>
        <v>0</v>
      </c>
    </row>
    <row r="258" spans="1:25" ht="15.75" hidden="1" x14ac:dyDescent="0.2">
      <c r="A258" s="35">
        <f t="shared" si="7"/>
        <v>43871</v>
      </c>
      <c r="B258" s="36">
        <f>SUMIFS(СВЦЭМ!$H$34:$H$777,СВЦЭМ!$A$34:$A$777,$A258,СВЦЭМ!$B$33:$B$776,B$248)+'СЕТ СН'!$F$12</f>
        <v>0</v>
      </c>
      <c r="C258" s="36">
        <f>SUMIFS(СВЦЭМ!$H$34:$H$777,СВЦЭМ!$A$34:$A$777,$A258,СВЦЭМ!$B$33:$B$776,C$248)+'СЕТ СН'!$F$12</f>
        <v>0</v>
      </c>
      <c r="D258" s="36">
        <f>SUMIFS(СВЦЭМ!$H$34:$H$777,СВЦЭМ!$A$34:$A$777,$A258,СВЦЭМ!$B$33:$B$776,D$248)+'СЕТ СН'!$F$12</f>
        <v>0</v>
      </c>
      <c r="E258" s="36">
        <f>SUMIFS(СВЦЭМ!$H$34:$H$777,СВЦЭМ!$A$34:$A$777,$A258,СВЦЭМ!$B$33:$B$776,E$248)+'СЕТ СН'!$F$12</f>
        <v>0</v>
      </c>
      <c r="F258" s="36">
        <f>SUMIFS(СВЦЭМ!$H$34:$H$777,СВЦЭМ!$A$34:$A$777,$A258,СВЦЭМ!$B$33:$B$776,F$248)+'СЕТ СН'!$F$12</f>
        <v>0</v>
      </c>
      <c r="G258" s="36">
        <f>SUMIFS(СВЦЭМ!$H$34:$H$777,СВЦЭМ!$A$34:$A$777,$A258,СВЦЭМ!$B$33:$B$776,G$248)+'СЕТ СН'!$F$12</f>
        <v>0</v>
      </c>
      <c r="H258" s="36">
        <f>SUMIFS(СВЦЭМ!$H$34:$H$777,СВЦЭМ!$A$34:$A$777,$A258,СВЦЭМ!$B$33:$B$776,H$248)+'СЕТ СН'!$F$12</f>
        <v>0</v>
      </c>
      <c r="I258" s="36">
        <f>SUMIFS(СВЦЭМ!$H$34:$H$777,СВЦЭМ!$A$34:$A$777,$A258,СВЦЭМ!$B$33:$B$776,I$248)+'СЕТ СН'!$F$12</f>
        <v>0</v>
      </c>
      <c r="J258" s="36">
        <f>SUMIFS(СВЦЭМ!$H$34:$H$777,СВЦЭМ!$A$34:$A$777,$A258,СВЦЭМ!$B$33:$B$776,J$248)+'СЕТ СН'!$F$12</f>
        <v>0</v>
      </c>
      <c r="K258" s="36">
        <f>SUMIFS(СВЦЭМ!$H$34:$H$777,СВЦЭМ!$A$34:$A$777,$A258,СВЦЭМ!$B$33:$B$776,K$248)+'СЕТ СН'!$F$12</f>
        <v>0</v>
      </c>
      <c r="L258" s="36">
        <f>SUMIFS(СВЦЭМ!$H$34:$H$777,СВЦЭМ!$A$34:$A$777,$A258,СВЦЭМ!$B$33:$B$776,L$248)+'СЕТ СН'!$F$12</f>
        <v>0</v>
      </c>
      <c r="M258" s="36">
        <f>SUMIFS(СВЦЭМ!$H$34:$H$777,СВЦЭМ!$A$34:$A$777,$A258,СВЦЭМ!$B$33:$B$776,M$248)+'СЕТ СН'!$F$12</f>
        <v>0</v>
      </c>
      <c r="N258" s="36">
        <f>SUMIFS(СВЦЭМ!$H$34:$H$777,СВЦЭМ!$A$34:$A$777,$A258,СВЦЭМ!$B$33:$B$776,N$248)+'СЕТ СН'!$F$12</f>
        <v>0</v>
      </c>
      <c r="O258" s="36">
        <f>SUMIFS(СВЦЭМ!$H$34:$H$777,СВЦЭМ!$A$34:$A$777,$A258,СВЦЭМ!$B$33:$B$776,O$248)+'СЕТ СН'!$F$12</f>
        <v>0</v>
      </c>
      <c r="P258" s="36">
        <f>SUMIFS(СВЦЭМ!$H$34:$H$777,СВЦЭМ!$A$34:$A$777,$A258,СВЦЭМ!$B$33:$B$776,P$248)+'СЕТ СН'!$F$12</f>
        <v>0</v>
      </c>
      <c r="Q258" s="36">
        <f>SUMIFS(СВЦЭМ!$H$34:$H$777,СВЦЭМ!$A$34:$A$777,$A258,СВЦЭМ!$B$33:$B$776,Q$248)+'СЕТ СН'!$F$12</f>
        <v>0</v>
      </c>
      <c r="R258" s="36">
        <f>SUMIFS(СВЦЭМ!$H$34:$H$777,СВЦЭМ!$A$34:$A$777,$A258,СВЦЭМ!$B$33:$B$776,R$248)+'СЕТ СН'!$F$12</f>
        <v>0</v>
      </c>
      <c r="S258" s="36">
        <f>SUMIFS(СВЦЭМ!$H$34:$H$777,СВЦЭМ!$A$34:$A$777,$A258,СВЦЭМ!$B$33:$B$776,S$248)+'СЕТ СН'!$F$12</f>
        <v>0</v>
      </c>
      <c r="T258" s="36">
        <f>SUMIFS(СВЦЭМ!$H$34:$H$777,СВЦЭМ!$A$34:$A$777,$A258,СВЦЭМ!$B$33:$B$776,T$248)+'СЕТ СН'!$F$12</f>
        <v>0</v>
      </c>
      <c r="U258" s="36">
        <f>SUMIFS(СВЦЭМ!$H$34:$H$777,СВЦЭМ!$A$34:$A$777,$A258,СВЦЭМ!$B$33:$B$776,U$248)+'СЕТ СН'!$F$12</f>
        <v>0</v>
      </c>
      <c r="V258" s="36">
        <f>SUMIFS(СВЦЭМ!$H$34:$H$777,СВЦЭМ!$A$34:$A$777,$A258,СВЦЭМ!$B$33:$B$776,V$248)+'СЕТ СН'!$F$12</f>
        <v>0</v>
      </c>
      <c r="W258" s="36">
        <f>SUMIFS(СВЦЭМ!$H$34:$H$777,СВЦЭМ!$A$34:$A$777,$A258,СВЦЭМ!$B$33:$B$776,W$248)+'СЕТ СН'!$F$12</f>
        <v>0</v>
      </c>
      <c r="X258" s="36">
        <f>SUMIFS(СВЦЭМ!$H$34:$H$777,СВЦЭМ!$A$34:$A$777,$A258,СВЦЭМ!$B$33:$B$776,X$248)+'СЕТ СН'!$F$12</f>
        <v>0</v>
      </c>
      <c r="Y258" s="36">
        <f>SUMIFS(СВЦЭМ!$H$34:$H$777,СВЦЭМ!$A$34:$A$777,$A258,СВЦЭМ!$B$33:$B$776,Y$248)+'СЕТ СН'!$F$12</f>
        <v>0</v>
      </c>
    </row>
    <row r="259" spans="1:25" ht="15.75" hidden="1" x14ac:dyDescent="0.2">
      <c r="A259" s="35">
        <f t="shared" si="7"/>
        <v>43872</v>
      </c>
      <c r="B259" s="36">
        <f>SUMIFS(СВЦЭМ!$H$34:$H$777,СВЦЭМ!$A$34:$A$777,$A259,СВЦЭМ!$B$33:$B$776,B$248)+'СЕТ СН'!$F$12</f>
        <v>0</v>
      </c>
      <c r="C259" s="36">
        <f>SUMIFS(СВЦЭМ!$H$34:$H$777,СВЦЭМ!$A$34:$A$777,$A259,СВЦЭМ!$B$33:$B$776,C$248)+'СЕТ СН'!$F$12</f>
        <v>0</v>
      </c>
      <c r="D259" s="36">
        <f>SUMIFS(СВЦЭМ!$H$34:$H$777,СВЦЭМ!$A$34:$A$777,$A259,СВЦЭМ!$B$33:$B$776,D$248)+'СЕТ СН'!$F$12</f>
        <v>0</v>
      </c>
      <c r="E259" s="36">
        <f>SUMIFS(СВЦЭМ!$H$34:$H$777,СВЦЭМ!$A$34:$A$777,$A259,СВЦЭМ!$B$33:$B$776,E$248)+'СЕТ СН'!$F$12</f>
        <v>0</v>
      </c>
      <c r="F259" s="36">
        <f>SUMIFS(СВЦЭМ!$H$34:$H$777,СВЦЭМ!$A$34:$A$777,$A259,СВЦЭМ!$B$33:$B$776,F$248)+'СЕТ СН'!$F$12</f>
        <v>0</v>
      </c>
      <c r="G259" s="36">
        <f>SUMIFS(СВЦЭМ!$H$34:$H$777,СВЦЭМ!$A$34:$A$777,$A259,СВЦЭМ!$B$33:$B$776,G$248)+'СЕТ СН'!$F$12</f>
        <v>0</v>
      </c>
      <c r="H259" s="36">
        <f>SUMIFS(СВЦЭМ!$H$34:$H$777,СВЦЭМ!$A$34:$A$777,$A259,СВЦЭМ!$B$33:$B$776,H$248)+'СЕТ СН'!$F$12</f>
        <v>0</v>
      </c>
      <c r="I259" s="36">
        <f>SUMIFS(СВЦЭМ!$H$34:$H$777,СВЦЭМ!$A$34:$A$777,$A259,СВЦЭМ!$B$33:$B$776,I$248)+'СЕТ СН'!$F$12</f>
        <v>0</v>
      </c>
      <c r="J259" s="36">
        <f>SUMIFS(СВЦЭМ!$H$34:$H$777,СВЦЭМ!$A$34:$A$777,$A259,СВЦЭМ!$B$33:$B$776,J$248)+'СЕТ СН'!$F$12</f>
        <v>0</v>
      </c>
      <c r="K259" s="36">
        <f>SUMIFS(СВЦЭМ!$H$34:$H$777,СВЦЭМ!$A$34:$A$777,$A259,СВЦЭМ!$B$33:$B$776,K$248)+'СЕТ СН'!$F$12</f>
        <v>0</v>
      </c>
      <c r="L259" s="36">
        <f>SUMIFS(СВЦЭМ!$H$34:$H$777,СВЦЭМ!$A$34:$A$777,$A259,СВЦЭМ!$B$33:$B$776,L$248)+'СЕТ СН'!$F$12</f>
        <v>0</v>
      </c>
      <c r="M259" s="36">
        <f>SUMIFS(СВЦЭМ!$H$34:$H$777,СВЦЭМ!$A$34:$A$777,$A259,СВЦЭМ!$B$33:$B$776,M$248)+'СЕТ СН'!$F$12</f>
        <v>0</v>
      </c>
      <c r="N259" s="36">
        <f>SUMIFS(СВЦЭМ!$H$34:$H$777,СВЦЭМ!$A$34:$A$777,$A259,СВЦЭМ!$B$33:$B$776,N$248)+'СЕТ СН'!$F$12</f>
        <v>0</v>
      </c>
      <c r="O259" s="36">
        <f>SUMIFS(СВЦЭМ!$H$34:$H$777,СВЦЭМ!$A$34:$A$777,$A259,СВЦЭМ!$B$33:$B$776,O$248)+'СЕТ СН'!$F$12</f>
        <v>0</v>
      </c>
      <c r="P259" s="36">
        <f>SUMIFS(СВЦЭМ!$H$34:$H$777,СВЦЭМ!$A$34:$A$777,$A259,СВЦЭМ!$B$33:$B$776,P$248)+'СЕТ СН'!$F$12</f>
        <v>0</v>
      </c>
      <c r="Q259" s="36">
        <f>SUMIFS(СВЦЭМ!$H$34:$H$777,СВЦЭМ!$A$34:$A$777,$A259,СВЦЭМ!$B$33:$B$776,Q$248)+'СЕТ СН'!$F$12</f>
        <v>0</v>
      </c>
      <c r="R259" s="36">
        <f>SUMIFS(СВЦЭМ!$H$34:$H$777,СВЦЭМ!$A$34:$A$777,$A259,СВЦЭМ!$B$33:$B$776,R$248)+'СЕТ СН'!$F$12</f>
        <v>0</v>
      </c>
      <c r="S259" s="36">
        <f>SUMIFS(СВЦЭМ!$H$34:$H$777,СВЦЭМ!$A$34:$A$777,$A259,СВЦЭМ!$B$33:$B$776,S$248)+'СЕТ СН'!$F$12</f>
        <v>0</v>
      </c>
      <c r="T259" s="36">
        <f>SUMIFS(СВЦЭМ!$H$34:$H$777,СВЦЭМ!$A$34:$A$777,$A259,СВЦЭМ!$B$33:$B$776,T$248)+'СЕТ СН'!$F$12</f>
        <v>0</v>
      </c>
      <c r="U259" s="36">
        <f>SUMIFS(СВЦЭМ!$H$34:$H$777,СВЦЭМ!$A$34:$A$777,$A259,СВЦЭМ!$B$33:$B$776,U$248)+'СЕТ СН'!$F$12</f>
        <v>0</v>
      </c>
      <c r="V259" s="36">
        <f>SUMIFS(СВЦЭМ!$H$34:$H$777,СВЦЭМ!$A$34:$A$777,$A259,СВЦЭМ!$B$33:$B$776,V$248)+'СЕТ СН'!$F$12</f>
        <v>0</v>
      </c>
      <c r="W259" s="36">
        <f>SUMIFS(СВЦЭМ!$H$34:$H$777,СВЦЭМ!$A$34:$A$777,$A259,СВЦЭМ!$B$33:$B$776,W$248)+'СЕТ СН'!$F$12</f>
        <v>0</v>
      </c>
      <c r="X259" s="36">
        <f>SUMIFS(СВЦЭМ!$H$34:$H$777,СВЦЭМ!$A$34:$A$777,$A259,СВЦЭМ!$B$33:$B$776,X$248)+'СЕТ СН'!$F$12</f>
        <v>0</v>
      </c>
      <c r="Y259" s="36">
        <f>SUMIFS(СВЦЭМ!$H$34:$H$777,СВЦЭМ!$A$34:$A$777,$A259,СВЦЭМ!$B$33:$B$776,Y$248)+'СЕТ СН'!$F$12</f>
        <v>0</v>
      </c>
    </row>
    <row r="260" spans="1:25" ht="15.75" hidden="1" x14ac:dyDescent="0.2">
      <c r="A260" s="35">
        <f t="shared" si="7"/>
        <v>43873</v>
      </c>
      <c r="B260" s="36">
        <f>SUMIFS(СВЦЭМ!$H$34:$H$777,СВЦЭМ!$A$34:$A$777,$A260,СВЦЭМ!$B$33:$B$776,B$248)+'СЕТ СН'!$F$12</f>
        <v>0</v>
      </c>
      <c r="C260" s="36">
        <f>SUMIFS(СВЦЭМ!$H$34:$H$777,СВЦЭМ!$A$34:$A$777,$A260,СВЦЭМ!$B$33:$B$776,C$248)+'СЕТ СН'!$F$12</f>
        <v>0</v>
      </c>
      <c r="D260" s="36">
        <f>SUMIFS(СВЦЭМ!$H$34:$H$777,СВЦЭМ!$A$34:$A$777,$A260,СВЦЭМ!$B$33:$B$776,D$248)+'СЕТ СН'!$F$12</f>
        <v>0</v>
      </c>
      <c r="E260" s="36">
        <f>SUMIFS(СВЦЭМ!$H$34:$H$777,СВЦЭМ!$A$34:$A$777,$A260,СВЦЭМ!$B$33:$B$776,E$248)+'СЕТ СН'!$F$12</f>
        <v>0</v>
      </c>
      <c r="F260" s="36">
        <f>SUMIFS(СВЦЭМ!$H$34:$H$777,СВЦЭМ!$A$34:$A$777,$A260,СВЦЭМ!$B$33:$B$776,F$248)+'СЕТ СН'!$F$12</f>
        <v>0</v>
      </c>
      <c r="G260" s="36">
        <f>SUMIFS(СВЦЭМ!$H$34:$H$777,СВЦЭМ!$A$34:$A$777,$A260,СВЦЭМ!$B$33:$B$776,G$248)+'СЕТ СН'!$F$12</f>
        <v>0</v>
      </c>
      <c r="H260" s="36">
        <f>SUMIFS(СВЦЭМ!$H$34:$H$777,СВЦЭМ!$A$34:$A$777,$A260,СВЦЭМ!$B$33:$B$776,H$248)+'СЕТ СН'!$F$12</f>
        <v>0</v>
      </c>
      <c r="I260" s="36">
        <f>SUMIFS(СВЦЭМ!$H$34:$H$777,СВЦЭМ!$A$34:$A$777,$A260,СВЦЭМ!$B$33:$B$776,I$248)+'СЕТ СН'!$F$12</f>
        <v>0</v>
      </c>
      <c r="J260" s="36">
        <f>SUMIFS(СВЦЭМ!$H$34:$H$777,СВЦЭМ!$A$34:$A$777,$A260,СВЦЭМ!$B$33:$B$776,J$248)+'СЕТ СН'!$F$12</f>
        <v>0</v>
      </c>
      <c r="K260" s="36">
        <f>SUMIFS(СВЦЭМ!$H$34:$H$777,СВЦЭМ!$A$34:$A$777,$A260,СВЦЭМ!$B$33:$B$776,K$248)+'СЕТ СН'!$F$12</f>
        <v>0</v>
      </c>
      <c r="L260" s="36">
        <f>SUMIFS(СВЦЭМ!$H$34:$H$777,СВЦЭМ!$A$34:$A$777,$A260,СВЦЭМ!$B$33:$B$776,L$248)+'СЕТ СН'!$F$12</f>
        <v>0</v>
      </c>
      <c r="M260" s="36">
        <f>SUMIFS(СВЦЭМ!$H$34:$H$777,СВЦЭМ!$A$34:$A$777,$A260,СВЦЭМ!$B$33:$B$776,M$248)+'СЕТ СН'!$F$12</f>
        <v>0</v>
      </c>
      <c r="N260" s="36">
        <f>SUMIFS(СВЦЭМ!$H$34:$H$777,СВЦЭМ!$A$34:$A$777,$A260,СВЦЭМ!$B$33:$B$776,N$248)+'СЕТ СН'!$F$12</f>
        <v>0</v>
      </c>
      <c r="O260" s="36">
        <f>SUMIFS(СВЦЭМ!$H$34:$H$777,СВЦЭМ!$A$34:$A$777,$A260,СВЦЭМ!$B$33:$B$776,O$248)+'СЕТ СН'!$F$12</f>
        <v>0</v>
      </c>
      <c r="P260" s="36">
        <f>SUMIFS(СВЦЭМ!$H$34:$H$777,СВЦЭМ!$A$34:$A$777,$A260,СВЦЭМ!$B$33:$B$776,P$248)+'СЕТ СН'!$F$12</f>
        <v>0</v>
      </c>
      <c r="Q260" s="36">
        <f>SUMIFS(СВЦЭМ!$H$34:$H$777,СВЦЭМ!$A$34:$A$777,$A260,СВЦЭМ!$B$33:$B$776,Q$248)+'СЕТ СН'!$F$12</f>
        <v>0</v>
      </c>
      <c r="R260" s="36">
        <f>SUMIFS(СВЦЭМ!$H$34:$H$777,СВЦЭМ!$A$34:$A$777,$A260,СВЦЭМ!$B$33:$B$776,R$248)+'СЕТ СН'!$F$12</f>
        <v>0</v>
      </c>
      <c r="S260" s="36">
        <f>SUMIFS(СВЦЭМ!$H$34:$H$777,СВЦЭМ!$A$34:$A$777,$A260,СВЦЭМ!$B$33:$B$776,S$248)+'СЕТ СН'!$F$12</f>
        <v>0</v>
      </c>
      <c r="T260" s="36">
        <f>SUMIFS(СВЦЭМ!$H$34:$H$777,СВЦЭМ!$A$34:$A$777,$A260,СВЦЭМ!$B$33:$B$776,T$248)+'СЕТ СН'!$F$12</f>
        <v>0</v>
      </c>
      <c r="U260" s="36">
        <f>SUMIFS(СВЦЭМ!$H$34:$H$777,СВЦЭМ!$A$34:$A$777,$A260,СВЦЭМ!$B$33:$B$776,U$248)+'СЕТ СН'!$F$12</f>
        <v>0</v>
      </c>
      <c r="V260" s="36">
        <f>SUMIFS(СВЦЭМ!$H$34:$H$777,СВЦЭМ!$A$34:$A$777,$A260,СВЦЭМ!$B$33:$B$776,V$248)+'СЕТ СН'!$F$12</f>
        <v>0</v>
      </c>
      <c r="W260" s="36">
        <f>SUMIFS(СВЦЭМ!$H$34:$H$777,СВЦЭМ!$A$34:$A$777,$A260,СВЦЭМ!$B$33:$B$776,W$248)+'СЕТ СН'!$F$12</f>
        <v>0</v>
      </c>
      <c r="X260" s="36">
        <f>SUMIFS(СВЦЭМ!$H$34:$H$777,СВЦЭМ!$A$34:$A$777,$A260,СВЦЭМ!$B$33:$B$776,X$248)+'СЕТ СН'!$F$12</f>
        <v>0</v>
      </c>
      <c r="Y260" s="36">
        <f>SUMIFS(СВЦЭМ!$H$34:$H$777,СВЦЭМ!$A$34:$A$777,$A260,СВЦЭМ!$B$33:$B$776,Y$248)+'СЕТ СН'!$F$12</f>
        <v>0</v>
      </c>
    </row>
    <row r="261" spans="1:25" ht="15.75" hidden="1" x14ac:dyDescent="0.2">
      <c r="A261" s="35">
        <f t="shared" si="7"/>
        <v>43874</v>
      </c>
      <c r="B261" s="36">
        <f>SUMIFS(СВЦЭМ!$H$34:$H$777,СВЦЭМ!$A$34:$A$777,$A261,СВЦЭМ!$B$33:$B$776,B$248)+'СЕТ СН'!$F$12</f>
        <v>0</v>
      </c>
      <c r="C261" s="36">
        <f>SUMIFS(СВЦЭМ!$H$34:$H$777,СВЦЭМ!$A$34:$A$777,$A261,СВЦЭМ!$B$33:$B$776,C$248)+'СЕТ СН'!$F$12</f>
        <v>0</v>
      </c>
      <c r="D261" s="36">
        <f>SUMIFS(СВЦЭМ!$H$34:$H$777,СВЦЭМ!$A$34:$A$777,$A261,СВЦЭМ!$B$33:$B$776,D$248)+'СЕТ СН'!$F$12</f>
        <v>0</v>
      </c>
      <c r="E261" s="36">
        <f>SUMIFS(СВЦЭМ!$H$34:$H$777,СВЦЭМ!$A$34:$A$777,$A261,СВЦЭМ!$B$33:$B$776,E$248)+'СЕТ СН'!$F$12</f>
        <v>0</v>
      </c>
      <c r="F261" s="36">
        <f>SUMIFS(СВЦЭМ!$H$34:$H$777,СВЦЭМ!$A$34:$A$777,$A261,СВЦЭМ!$B$33:$B$776,F$248)+'СЕТ СН'!$F$12</f>
        <v>0</v>
      </c>
      <c r="G261" s="36">
        <f>SUMIFS(СВЦЭМ!$H$34:$H$777,СВЦЭМ!$A$34:$A$777,$A261,СВЦЭМ!$B$33:$B$776,G$248)+'СЕТ СН'!$F$12</f>
        <v>0</v>
      </c>
      <c r="H261" s="36">
        <f>SUMIFS(СВЦЭМ!$H$34:$H$777,СВЦЭМ!$A$34:$A$777,$A261,СВЦЭМ!$B$33:$B$776,H$248)+'СЕТ СН'!$F$12</f>
        <v>0</v>
      </c>
      <c r="I261" s="36">
        <f>SUMIFS(СВЦЭМ!$H$34:$H$777,СВЦЭМ!$A$34:$A$777,$A261,СВЦЭМ!$B$33:$B$776,I$248)+'СЕТ СН'!$F$12</f>
        <v>0</v>
      </c>
      <c r="J261" s="36">
        <f>SUMIFS(СВЦЭМ!$H$34:$H$777,СВЦЭМ!$A$34:$A$777,$A261,СВЦЭМ!$B$33:$B$776,J$248)+'СЕТ СН'!$F$12</f>
        <v>0</v>
      </c>
      <c r="K261" s="36">
        <f>SUMIFS(СВЦЭМ!$H$34:$H$777,СВЦЭМ!$A$34:$A$777,$A261,СВЦЭМ!$B$33:$B$776,K$248)+'СЕТ СН'!$F$12</f>
        <v>0</v>
      </c>
      <c r="L261" s="36">
        <f>SUMIFS(СВЦЭМ!$H$34:$H$777,СВЦЭМ!$A$34:$A$777,$A261,СВЦЭМ!$B$33:$B$776,L$248)+'СЕТ СН'!$F$12</f>
        <v>0</v>
      </c>
      <c r="M261" s="36">
        <f>SUMIFS(СВЦЭМ!$H$34:$H$777,СВЦЭМ!$A$34:$A$777,$A261,СВЦЭМ!$B$33:$B$776,M$248)+'СЕТ СН'!$F$12</f>
        <v>0</v>
      </c>
      <c r="N261" s="36">
        <f>SUMIFS(СВЦЭМ!$H$34:$H$777,СВЦЭМ!$A$34:$A$777,$A261,СВЦЭМ!$B$33:$B$776,N$248)+'СЕТ СН'!$F$12</f>
        <v>0</v>
      </c>
      <c r="O261" s="36">
        <f>SUMIFS(СВЦЭМ!$H$34:$H$777,СВЦЭМ!$A$34:$A$777,$A261,СВЦЭМ!$B$33:$B$776,O$248)+'СЕТ СН'!$F$12</f>
        <v>0</v>
      </c>
      <c r="P261" s="36">
        <f>SUMIFS(СВЦЭМ!$H$34:$H$777,СВЦЭМ!$A$34:$A$777,$A261,СВЦЭМ!$B$33:$B$776,P$248)+'СЕТ СН'!$F$12</f>
        <v>0</v>
      </c>
      <c r="Q261" s="36">
        <f>SUMIFS(СВЦЭМ!$H$34:$H$777,СВЦЭМ!$A$34:$A$777,$A261,СВЦЭМ!$B$33:$B$776,Q$248)+'СЕТ СН'!$F$12</f>
        <v>0</v>
      </c>
      <c r="R261" s="36">
        <f>SUMIFS(СВЦЭМ!$H$34:$H$777,СВЦЭМ!$A$34:$A$777,$A261,СВЦЭМ!$B$33:$B$776,R$248)+'СЕТ СН'!$F$12</f>
        <v>0</v>
      </c>
      <c r="S261" s="36">
        <f>SUMIFS(СВЦЭМ!$H$34:$H$777,СВЦЭМ!$A$34:$A$777,$A261,СВЦЭМ!$B$33:$B$776,S$248)+'СЕТ СН'!$F$12</f>
        <v>0</v>
      </c>
      <c r="T261" s="36">
        <f>SUMIFS(СВЦЭМ!$H$34:$H$777,СВЦЭМ!$A$34:$A$777,$A261,СВЦЭМ!$B$33:$B$776,T$248)+'СЕТ СН'!$F$12</f>
        <v>0</v>
      </c>
      <c r="U261" s="36">
        <f>SUMIFS(СВЦЭМ!$H$34:$H$777,СВЦЭМ!$A$34:$A$777,$A261,СВЦЭМ!$B$33:$B$776,U$248)+'СЕТ СН'!$F$12</f>
        <v>0</v>
      </c>
      <c r="V261" s="36">
        <f>SUMIFS(СВЦЭМ!$H$34:$H$777,СВЦЭМ!$A$34:$A$777,$A261,СВЦЭМ!$B$33:$B$776,V$248)+'СЕТ СН'!$F$12</f>
        <v>0</v>
      </c>
      <c r="W261" s="36">
        <f>SUMIFS(СВЦЭМ!$H$34:$H$777,СВЦЭМ!$A$34:$A$777,$A261,СВЦЭМ!$B$33:$B$776,W$248)+'СЕТ СН'!$F$12</f>
        <v>0</v>
      </c>
      <c r="X261" s="36">
        <f>SUMIFS(СВЦЭМ!$H$34:$H$777,СВЦЭМ!$A$34:$A$777,$A261,СВЦЭМ!$B$33:$B$776,X$248)+'СЕТ СН'!$F$12</f>
        <v>0</v>
      </c>
      <c r="Y261" s="36">
        <f>SUMIFS(СВЦЭМ!$H$34:$H$777,СВЦЭМ!$A$34:$A$777,$A261,СВЦЭМ!$B$33:$B$776,Y$248)+'СЕТ СН'!$F$12</f>
        <v>0</v>
      </c>
    </row>
    <row r="262" spans="1:25" ht="15.75" hidden="1" x14ac:dyDescent="0.2">
      <c r="A262" s="35">
        <f t="shared" si="7"/>
        <v>43875</v>
      </c>
      <c r="B262" s="36">
        <f>SUMIFS(СВЦЭМ!$H$34:$H$777,СВЦЭМ!$A$34:$A$777,$A262,СВЦЭМ!$B$33:$B$776,B$248)+'СЕТ СН'!$F$12</f>
        <v>0</v>
      </c>
      <c r="C262" s="36">
        <f>SUMIFS(СВЦЭМ!$H$34:$H$777,СВЦЭМ!$A$34:$A$777,$A262,СВЦЭМ!$B$33:$B$776,C$248)+'СЕТ СН'!$F$12</f>
        <v>0</v>
      </c>
      <c r="D262" s="36">
        <f>SUMIFS(СВЦЭМ!$H$34:$H$777,СВЦЭМ!$A$34:$A$777,$A262,СВЦЭМ!$B$33:$B$776,D$248)+'СЕТ СН'!$F$12</f>
        <v>0</v>
      </c>
      <c r="E262" s="36">
        <f>SUMIFS(СВЦЭМ!$H$34:$H$777,СВЦЭМ!$A$34:$A$777,$A262,СВЦЭМ!$B$33:$B$776,E$248)+'СЕТ СН'!$F$12</f>
        <v>0</v>
      </c>
      <c r="F262" s="36">
        <f>SUMIFS(СВЦЭМ!$H$34:$H$777,СВЦЭМ!$A$34:$A$777,$A262,СВЦЭМ!$B$33:$B$776,F$248)+'СЕТ СН'!$F$12</f>
        <v>0</v>
      </c>
      <c r="G262" s="36">
        <f>SUMIFS(СВЦЭМ!$H$34:$H$777,СВЦЭМ!$A$34:$A$777,$A262,СВЦЭМ!$B$33:$B$776,G$248)+'СЕТ СН'!$F$12</f>
        <v>0</v>
      </c>
      <c r="H262" s="36">
        <f>SUMIFS(СВЦЭМ!$H$34:$H$777,СВЦЭМ!$A$34:$A$777,$A262,СВЦЭМ!$B$33:$B$776,H$248)+'СЕТ СН'!$F$12</f>
        <v>0</v>
      </c>
      <c r="I262" s="36">
        <f>SUMIFS(СВЦЭМ!$H$34:$H$777,СВЦЭМ!$A$34:$A$777,$A262,СВЦЭМ!$B$33:$B$776,I$248)+'СЕТ СН'!$F$12</f>
        <v>0</v>
      </c>
      <c r="J262" s="36">
        <f>SUMIFS(СВЦЭМ!$H$34:$H$777,СВЦЭМ!$A$34:$A$777,$A262,СВЦЭМ!$B$33:$B$776,J$248)+'СЕТ СН'!$F$12</f>
        <v>0</v>
      </c>
      <c r="K262" s="36">
        <f>SUMIFS(СВЦЭМ!$H$34:$H$777,СВЦЭМ!$A$34:$A$777,$A262,СВЦЭМ!$B$33:$B$776,K$248)+'СЕТ СН'!$F$12</f>
        <v>0</v>
      </c>
      <c r="L262" s="36">
        <f>SUMIFS(СВЦЭМ!$H$34:$H$777,СВЦЭМ!$A$34:$A$777,$A262,СВЦЭМ!$B$33:$B$776,L$248)+'СЕТ СН'!$F$12</f>
        <v>0</v>
      </c>
      <c r="M262" s="36">
        <f>SUMIFS(СВЦЭМ!$H$34:$H$777,СВЦЭМ!$A$34:$A$777,$A262,СВЦЭМ!$B$33:$B$776,M$248)+'СЕТ СН'!$F$12</f>
        <v>0</v>
      </c>
      <c r="N262" s="36">
        <f>SUMIFS(СВЦЭМ!$H$34:$H$777,СВЦЭМ!$A$34:$A$777,$A262,СВЦЭМ!$B$33:$B$776,N$248)+'СЕТ СН'!$F$12</f>
        <v>0</v>
      </c>
      <c r="O262" s="36">
        <f>SUMIFS(СВЦЭМ!$H$34:$H$777,СВЦЭМ!$A$34:$A$777,$A262,СВЦЭМ!$B$33:$B$776,O$248)+'СЕТ СН'!$F$12</f>
        <v>0</v>
      </c>
      <c r="P262" s="36">
        <f>SUMIFS(СВЦЭМ!$H$34:$H$777,СВЦЭМ!$A$34:$A$777,$A262,СВЦЭМ!$B$33:$B$776,P$248)+'СЕТ СН'!$F$12</f>
        <v>0</v>
      </c>
      <c r="Q262" s="36">
        <f>SUMIFS(СВЦЭМ!$H$34:$H$777,СВЦЭМ!$A$34:$A$777,$A262,СВЦЭМ!$B$33:$B$776,Q$248)+'СЕТ СН'!$F$12</f>
        <v>0</v>
      </c>
      <c r="R262" s="36">
        <f>SUMIFS(СВЦЭМ!$H$34:$H$777,СВЦЭМ!$A$34:$A$777,$A262,СВЦЭМ!$B$33:$B$776,R$248)+'СЕТ СН'!$F$12</f>
        <v>0</v>
      </c>
      <c r="S262" s="36">
        <f>SUMIFS(СВЦЭМ!$H$34:$H$777,СВЦЭМ!$A$34:$A$777,$A262,СВЦЭМ!$B$33:$B$776,S$248)+'СЕТ СН'!$F$12</f>
        <v>0</v>
      </c>
      <c r="T262" s="36">
        <f>SUMIFS(СВЦЭМ!$H$34:$H$777,СВЦЭМ!$A$34:$A$777,$A262,СВЦЭМ!$B$33:$B$776,T$248)+'СЕТ СН'!$F$12</f>
        <v>0</v>
      </c>
      <c r="U262" s="36">
        <f>SUMIFS(СВЦЭМ!$H$34:$H$777,СВЦЭМ!$A$34:$A$777,$A262,СВЦЭМ!$B$33:$B$776,U$248)+'СЕТ СН'!$F$12</f>
        <v>0</v>
      </c>
      <c r="V262" s="36">
        <f>SUMIFS(СВЦЭМ!$H$34:$H$777,СВЦЭМ!$A$34:$A$777,$A262,СВЦЭМ!$B$33:$B$776,V$248)+'СЕТ СН'!$F$12</f>
        <v>0</v>
      </c>
      <c r="W262" s="36">
        <f>SUMIFS(СВЦЭМ!$H$34:$H$777,СВЦЭМ!$A$34:$A$777,$A262,СВЦЭМ!$B$33:$B$776,W$248)+'СЕТ СН'!$F$12</f>
        <v>0</v>
      </c>
      <c r="X262" s="36">
        <f>SUMIFS(СВЦЭМ!$H$34:$H$777,СВЦЭМ!$A$34:$A$777,$A262,СВЦЭМ!$B$33:$B$776,X$248)+'СЕТ СН'!$F$12</f>
        <v>0</v>
      </c>
      <c r="Y262" s="36">
        <f>SUMIFS(СВЦЭМ!$H$34:$H$777,СВЦЭМ!$A$34:$A$777,$A262,СВЦЭМ!$B$33:$B$776,Y$248)+'СЕТ СН'!$F$12</f>
        <v>0</v>
      </c>
    </row>
    <row r="263" spans="1:25" ht="15.75" hidden="1" x14ac:dyDescent="0.2">
      <c r="A263" s="35">
        <f t="shared" si="7"/>
        <v>43876</v>
      </c>
      <c r="B263" s="36">
        <f>SUMIFS(СВЦЭМ!$H$34:$H$777,СВЦЭМ!$A$34:$A$777,$A263,СВЦЭМ!$B$33:$B$776,B$248)+'СЕТ СН'!$F$12</f>
        <v>0</v>
      </c>
      <c r="C263" s="36">
        <f>SUMIFS(СВЦЭМ!$H$34:$H$777,СВЦЭМ!$A$34:$A$777,$A263,СВЦЭМ!$B$33:$B$776,C$248)+'СЕТ СН'!$F$12</f>
        <v>0</v>
      </c>
      <c r="D263" s="36">
        <f>SUMIFS(СВЦЭМ!$H$34:$H$777,СВЦЭМ!$A$34:$A$777,$A263,СВЦЭМ!$B$33:$B$776,D$248)+'СЕТ СН'!$F$12</f>
        <v>0</v>
      </c>
      <c r="E263" s="36">
        <f>SUMIFS(СВЦЭМ!$H$34:$H$777,СВЦЭМ!$A$34:$A$777,$A263,СВЦЭМ!$B$33:$B$776,E$248)+'СЕТ СН'!$F$12</f>
        <v>0</v>
      </c>
      <c r="F263" s="36">
        <f>SUMIFS(СВЦЭМ!$H$34:$H$777,СВЦЭМ!$A$34:$A$777,$A263,СВЦЭМ!$B$33:$B$776,F$248)+'СЕТ СН'!$F$12</f>
        <v>0</v>
      </c>
      <c r="G263" s="36">
        <f>SUMIFS(СВЦЭМ!$H$34:$H$777,СВЦЭМ!$A$34:$A$777,$A263,СВЦЭМ!$B$33:$B$776,G$248)+'СЕТ СН'!$F$12</f>
        <v>0</v>
      </c>
      <c r="H263" s="36">
        <f>SUMIFS(СВЦЭМ!$H$34:$H$777,СВЦЭМ!$A$34:$A$777,$A263,СВЦЭМ!$B$33:$B$776,H$248)+'СЕТ СН'!$F$12</f>
        <v>0</v>
      </c>
      <c r="I263" s="36">
        <f>SUMIFS(СВЦЭМ!$H$34:$H$777,СВЦЭМ!$A$34:$A$777,$A263,СВЦЭМ!$B$33:$B$776,I$248)+'СЕТ СН'!$F$12</f>
        <v>0</v>
      </c>
      <c r="J263" s="36">
        <f>SUMIFS(СВЦЭМ!$H$34:$H$777,СВЦЭМ!$A$34:$A$777,$A263,СВЦЭМ!$B$33:$B$776,J$248)+'СЕТ СН'!$F$12</f>
        <v>0</v>
      </c>
      <c r="K263" s="36">
        <f>SUMIFS(СВЦЭМ!$H$34:$H$777,СВЦЭМ!$A$34:$A$777,$A263,СВЦЭМ!$B$33:$B$776,K$248)+'СЕТ СН'!$F$12</f>
        <v>0</v>
      </c>
      <c r="L263" s="36">
        <f>SUMIFS(СВЦЭМ!$H$34:$H$777,СВЦЭМ!$A$34:$A$777,$A263,СВЦЭМ!$B$33:$B$776,L$248)+'СЕТ СН'!$F$12</f>
        <v>0</v>
      </c>
      <c r="M263" s="36">
        <f>SUMIFS(СВЦЭМ!$H$34:$H$777,СВЦЭМ!$A$34:$A$777,$A263,СВЦЭМ!$B$33:$B$776,M$248)+'СЕТ СН'!$F$12</f>
        <v>0</v>
      </c>
      <c r="N263" s="36">
        <f>SUMIFS(СВЦЭМ!$H$34:$H$777,СВЦЭМ!$A$34:$A$777,$A263,СВЦЭМ!$B$33:$B$776,N$248)+'СЕТ СН'!$F$12</f>
        <v>0</v>
      </c>
      <c r="O263" s="36">
        <f>SUMIFS(СВЦЭМ!$H$34:$H$777,СВЦЭМ!$A$34:$A$777,$A263,СВЦЭМ!$B$33:$B$776,O$248)+'СЕТ СН'!$F$12</f>
        <v>0</v>
      </c>
      <c r="P263" s="36">
        <f>SUMIFS(СВЦЭМ!$H$34:$H$777,СВЦЭМ!$A$34:$A$777,$A263,СВЦЭМ!$B$33:$B$776,P$248)+'СЕТ СН'!$F$12</f>
        <v>0</v>
      </c>
      <c r="Q263" s="36">
        <f>SUMIFS(СВЦЭМ!$H$34:$H$777,СВЦЭМ!$A$34:$A$777,$A263,СВЦЭМ!$B$33:$B$776,Q$248)+'СЕТ СН'!$F$12</f>
        <v>0</v>
      </c>
      <c r="R263" s="36">
        <f>SUMIFS(СВЦЭМ!$H$34:$H$777,СВЦЭМ!$A$34:$A$777,$A263,СВЦЭМ!$B$33:$B$776,R$248)+'СЕТ СН'!$F$12</f>
        <v>0</v>
      </c>
      <c r="S263" s="36">
        <f>SUMIFS(СВЦЭМ!$H$34:$H$777,СВЦЭМ!$A$34:$A$777,$A263,СВЦЭМ!$B$33:$B$776,S$248)+'СЕТ СН'!$F$12</f>
        <v>0</v>
      </c>
      <c r="T263" s="36">
        <f>SUMIFS(СВЦЭМ!$H$34:$H$777,СВЦЭМ!$A$34:$A$777,$A263,СВЦЭМ!$B$33:$B$776,T$248)+'СЕТ СН'!$F$12</f>
        <v>0</v>
      </c>
      <c r="U263" s="36">
        <f>SUMIFS(СВЦЭМ!$H$34:$H$777,СВЦЭМ!$A$34:$A$777,$A263,СВЦЭМ!$B$33:$B$776,U$248)+'СЕТ СН'!$F$12</f>
        <v>0</v>
      </c>
      <c r="V263" s="36">
        <f>SUMIFS(СВЦЭМ!$H$34:$H$777,СВЦЭМ!$A$34:$A$777,$A263,СВЦЭМ!$B$33:$B$776,V$248)+'СЕТ СН'!$F$12</f>
        <v>0</v>
      </c>
      <c r="W263" s="36">
        <f>SUMIFS(СВЦЭМ!$H$34:$H$777,СВЦЭМ!$A$34:$A$777,$A263,СВЦЭМ!$B$33:$B$776,W$248)+'СЕТ СН'!$F$12</f>
        <v>0</v>
      </c>
      <c r="X263" s="36">
        <f>SUMIFS(СВЦЭМ!$H$34:$H$777,СВЦЭМ!$A$34:$A$777,$A263,СВЦЭМ!$B$33:$B$776,X$248)+'СЕТ СН'!$F$12</f>
        <v>0</v>
      </c>
      <c r="Y263" s="36">
        <f>SUMIFS(СВЦЭМ!$H$34:$H$777,СВЦЭМ!$A$34:$A$777,$A263,СВЦЭМ!$B$33:$B$776,Y$248)+'СЕТ СН'!$F$12</f>
        <v>0</v>
      </c>
    </row>
    <row r="264" spans="1:25" ht="15.75" hidden="1" x14ac:dyDescent="0.2">
      <c r="A264" s="35">
        <f t="shared" si="7"/>
        <v>43877</v>
      </c>
      <c r="B264" s="36">
        <f>SUMIFS(СВЦЭМ!$H$34:$H$777,СВЦЭМ!$A$34:$A$777,$A264,СВЦЭМ!$B$33:$B$776,B$248)+'СЕТ СН'!$F$12</f>
        <v>0</v>
      </c>
      <c r="C264" s="36">
        <f>SUMIFS(СВЦЭМ!$H$34:$H$777,СВЦЭМ!$A$34:$A$777,$A264,СВЦЭМ!$B$33:$B$776,C$248)+'СЕТ СН'!$F$12</f>
        <v>0</v>
      </c>
      <c r="D264" s="36">
        <f>SUMIFS(СВЦЭМ!$H$34:$H$777,СВЦЭМ!$A$34:$A$777,$A264,СВЦЭМ!$B$33:$B$776,D$248)+'СЕТ СН'!$F$12</f>
        <v>0</v>
      </c>
      <c r="E264" s="36">
        <f>SUMIFS(СВЦЭМ!$H$34:$H$777,СВЦЭМ!$A$34:$A$777,$A264,СВЦЭМ!$B$33:$B$776,E$248)+'СЕТ СН'!$F$12</f>
        <v>0</v>
      </c>
      <c r="F264" s="36">
        <f>SUMIFS(СВЦЭМ!$H$34:$H$777,СВЦЭМ!$A$34:$A$777,$A264,СВЦЭМ!$B$33:$B$776,F$248)+'СЕТ СН'!$F$12</f>
        <v>0</v>
      </c>
      <c r="G264" s="36">
        <f>SUMIFS(СВЦЭМ!$H$34:$H$777,СВЦЭМ!$A$34:$A$777,$A264,СВЦЭМ!$B$33:$B$776,G$248)+'СЕТ СН'!$F$12</f>
        <v>0</v>
      </c>
      <c r="H264" s="36">
        <f>SUMIFS(СВЦЭМ!$H$34:$H$777,СВЦЭМ!$A$34:$A$777,$A264,СВЦЭМ!$B$33:$B$776,H$248)+'СЕТ СН'!$F$12</f>
        <v>0</v>
      </c>
      <c r="I264" s="36">
        <f>SUMIFS(СВЦЭМ!$H$34:$H$777,СВЦЭМ!$A$34:$A$777,$A264,СВЦЭМ!$B$33:$B$776,I$248)+'СЕТ СН'!$F$12</f>
        <v>0</v>
      </c>
      <c r="J264" s="36">
        <f>SUMIFS(СВЦЭМ!$H$34:$H$777,СВЦЭМ!$A$34:$A$777,$A264,СВЦЭМ!$B$33:$B$776,J$248)+'СЕТ СН'!$F$12</f>
        <v>0</v>
      </c>
      <c r="K264" s="36">
        <f>SUMIFS(СВЦЭМ!$H$34:$H$777,СВЦЭМ!$A$34:$A$777,$A264,СВЦЭМ!$B$33:$B$776,K$248)+'СЕТ СН'!$F$12</f>
        <v>0</v>
      </c>
      <c r="L264" s="36">
        <f>SUMIFS(СВЦЭМ!$H$34:$H$777,СВЦЭМ!$A$34:$A$777,$A264,СВЦЭМ!$B$33:$B$776,L$248)+'СЕТ СН'!$F$12</f>
        <v>0</v>
      </c>
      <c r="M264" s="36">
        <f>SUMIFS(СВЦЭМ!$H$34:$H$777,СВЦЭМ!$A$34:$A$777,$A264,СВЦЭМ!$B$33:$B$776,M$248)+'СЕТ СН'!$F$12</f>
        <v>0</v>
      </c>
      <c r="N264" s="36">
        <f>SUMIFS(СВЦЭМ!$H$34:$H$777,СВЦЭМ!$A$34:$A$777,$A264,СВЦЭМ!$B$33:$B$776,N$248)+'СЕТ СН'!$F$12</f>
        <v>0</v>
      </c>
      <c r="O264" s="36">
        <f>SUMIFS(СВЦЭМ!$H$34:$H$777,СВЦЭМ!$A$34:$A$777,$A264,СВЦЭМ!$B$33:$B$776,O$248)+'СЕТ СН'!$F$12</f>
        <v>0</v>
      </c>
      <c r="P264" s="36">
        <f>SUMIFS(СВЦЭМ!$H$34:$H$777,СВЦЭМ!$A$34:$A$777,$A264,СВЦЭМ!$B$33:$B$776,P$248)+'СЕТ СН'!$F$12</f>
        <v>0</v>
      </c>
      <c r="Q264" s="36">
        <f>SUMIFS(СВЦЭМ!$H$34:$H$777,СВЦЭМ!$A$34:$A$777,$A264,СВЦЭМ!$B$33:$B$776,Q$248)+'СЕТ СН'!$F$12</f>
        <v>0</v>
      </c>
      <c r="R264" s="36">
        <f>SUMIFS(СВЦЭМ!$H$34:$H$777,СВЦЭМ!$A$34:$A$777,$A264,СВЦЭМ!$B$33:$B$776,R$248)+'СЕТ СН'!$F$12</f>
        <v>0</v>
      </c>
      <c r="S264" s="36">
        <f>SUMIFS(СВЦЭМ!$H$34:$H$777,СВЦЭМ!$A$34:$A$777,$A264,СВЦЭМ!$B$33:$B$776,S$248)+'СЕТ СН'!$F$12</f>
        <v>0</v>
      </c>
      <c r="T264" s="36">
        <f>SUMIFS(СВЦЭМ!$H$34:$H$777,СВЦЭМ!$A$34:$A$777,$A264,СВЦЭМ!$B$33:$B$776,T$248)+'СЕТ СН'!$F$12</f>
        <v>0</v>
      </c>
      <c r="U264" s="36">
        <f>SUMIFS(СВЦЭМ!$H$34:$H$777,СВЦЭМ!$A$34:$A$777,$A264,СВЦЭМ!$B$33:$B$776,U$248)+'СЕТ СН'!$F$12</f>
        <v>0</v>
      </c>
      <c r="V264" s="36">
        <f>SUMIFS(СВЦЭМ!$H$34:$H$777,СВЦЭМ!$A$34:$A$777,$A264,СВЦЭМ!$B$33:$B$776,V$248)+'СЕТ СН'!$F$12</f>
        <v>0</v>
      </c>
      <c r="W264" s="36">
        <f>SUMIFS(СВЦЭМ!$H$34:$H$777,СВЦЭМ!$A$34:$A$777,$A264,СВЦЭМ!$B$33:$B$776,W$248)+'СЕТ СН'!$F$12</f>
        <v>0</v>
      </c>
      <c r="X264" s="36">
        <f>SUMIFS(СВЦЭМ!$H$34:$H$777,СВЦЭМ!$A$34:$A$777,$A264,СВЦЭМ!$B$33:$B$776,X$248)+'СЕТ СН'!$F$12</f>
        <v>0</v>
      </c>
      <c r="Y264" s="36">
        <f>SUMIFS(СВЦЭМ!$H$34:$H$777,СВЦЭМ!$A$34:$A$777,$A264,СВЦЭМ!$B$33:$B$776,Y$248)+'СЕТ СН'!$F$12</f>
        <v>0</v>
      </c>
    </row>
    <row r="265" spans="1:25" ht="15.75" hidden="1" x14ac:dyDescent="0.2">
      <c r="A265" s="35">
        <f t="shared" si="7"/>
        <v>43878</v>
      </c>
      <c r="B265" s="36">
        <f>SUMIFS(СВЦЭМ!$H$34:$H$777,СВЦЭМ!$A$34:$A$777,$A265,СВЦЭМ!$B$33:$B$776,B$248)+'СЕТ СН'!$F$12</f>
        <v>0</v>
      </c>
      <c r="C265" s="36">
        <f>SUMIFS(СВЦЭМ!$H$34:$H$777,СВЦЭМ!$A$34:$A$777,$A265,СВЦЭМ!$B$33:$B$776,C$248)+'СЕТ СН'!$F$12</f>
        <v>0</v>
      </c>
      <c r="D265" s="36">
        <f>SUMIFS(СВЦЭМ!$H$34:$H$777,СВЦЭМ!$A$34:$A$777,$A265,СВЦЭМ!$B$33:$B$776,D$248)+'СЕТ СН'!$F$12</f>
        <v>0</v>
      </c>
      <c r="E265" s="36">
        <f>SUMIFS(СВЦЭМ!$H$34:$H$777,СВЦЭМ!$A$34:$A$777,$A265,СВЦЭМ!$B$33:$B$776,E$248)+'СЕТ СН'!$F$12</f>
        <v>0</v>
      </c>
      <c r="F265" s="36">
        <f>SUMIFS(СВЦЭМ!$H$34:$H$777,СВЦЭМ!$A$34:$A$777,$A265,СВЦЭМ!$B$33:$B$776,F$248)+'СЕТ СН'!$F$12</f>
        <v>0</v>
      </c>
      <c r="G265" s="36">
        <f>SUMIFS(СВЦЭМ!$H$34:$H$777,СВЦЭМ!$A$34:$A$777,$A265,СВЦЭМ!$B$33:$B$776,G$248)+'СЕТ СН'!$F$12</f>
        <v>0</v>
      </c>
      <c r="H265" s="36">
        <f>SUMIFS(СВЦЭМ!$H$34:$H$777,СВЦЭМ!$A$34:$A$777,$A265,СВЦЭМ!$B$33:$B$776,H$248)+'СЕТ СН'!$F$12</f>
        <v>0</v>
      </c>
      <c r="I265" s="36">
        <f>SUMIFS(СВЦЭМ!$H$34:$H$777,СВЦЭМ!$A$34:$A$777,$A265,СВЦЭМ!$B$33:$B$776,I$248)+'СЕТ СН'!$F$12</f>
        <v>0</v>
      </c>
      <c r="J265" s="36">
        <f>SUMIFS(СВЦЭМ!$H$34:$H$777,СВЦЭМ!$A$34:$A$777,$A265,СВЦЭМ!$B$33:$B$776,J$248)+'СЕТ СН'!$F$12</f>
        <v>0</v>
      </c>
      <c r="K265" s="36">
        <f>SUMIFS(СВЦЭМ!$H$34:$H$777,СВЦЭМ!$A$34:$A$777,$A265,СВЦЭМ!$B$33:$B$776,K$248)+'СЕТ СН'!$F$12</f>
        <v>0</v>
      </c>
      <c r="L265" s="36">
        <f>SUMIFS(СВЦЭМ!$H$34:$H$777,СВЦЭМ!$A$34:$A$777,$A265,СВЦЭМ!$B$33:$B$776,L$248)+'СЕТ СН'!$F$12</f>
        <v>0</v>
      </c>
      <c r="M265" s="36">
        <f>SUMIFS(СВЦЭМ!$H$34:$H$777,СВЦЭМ!$A$34:$A$777,$A265,СВЦЭМ!$B$33:$B$776,M$248)+'СЕТ СН'!$F$12</f>
        <v>0</v>
      </c>
      <c r="N265" s="36">
        <f>SUMIFS(СВЦЭМ!$H$34:$H$777,СВЦЭМ!$A$34:$A$777,$A265,СВЦЭМ!$B$33:$B$776,N$248)+'СЕТ СН'!$F$12</f>
        <v>0</v>
      </c>
      <c r="O265" s="36">
        <f>SUMIFS(СВЦЭМ!$H$34:$H$777,СВЦЭМ!$A$34:$A$777,$A265,СВЦЭМ!$B$33:$B$776,O$248)+'СЕТ СН'!$F$12</f>
        <v>0</v>
      </c>
      <c r="P265" s="36">
        <f>SUMIFS(СВЦЭМ!$H$34:$H$777,СВЦЭМ!$A$34:$A$777,$A265,СВЦЭМ!$B$33:$B$776,P$248)+'СЕТ СН'!$F$12</f>
        <v>0</v>
      </c>
      <c r="Q265" s="36">
        <f>SUMIFS(СВЦЭМ!$H$34:$H$777,СВЦЭМ!$A$34:$A$777,$A265,СВЦЭМ!$B$33:$B$776,Q$248)+'СЕТ СН'!$F$12</f>
        <v>0</v>
      </c>
      <c r="R265" s="36">
        <f>SUMIFS(СВЦЭМ!$H$34:$H$777,СВЦЭМ!$A$34:$A$777,$A265,СВЦЭМ!$B$33:$B$776,R$248)+'СЕТ СН'!$F$12</f>
        <v>0</v>
      </c>
      <c r="S265" s="36">
        <f>SUMIFS(СВЦЭМ!$H$34:$H$777,СВЦЭМ!$A$34:$A$777,$A265,СВЦЭМ!$B$33:$B$776,S$248)+'СЕТ СН'!$F$12</f>
        <v>0</v>
      </c>
      <c r="T265" s="36">
        <f>SUMIFS(СВЦЭМ!$H$34:$H$777,СВЦЭМ!$A$34:$A$777,$A265,СВЦЭМ!$B$33:$B$776,T$248)+'СЕТ СН'!$F$12</f>
        <v>0</v>
      </c>
      <c r="U265" s="36">
        <f>SUMIFS(СВЦЭМ!$H$34:$H$777,СВЦЭМ!$A$34:$A$777,$A265,СВЦЭМ!$B$33:$B$776,U$248)+'СЕТ СН'!$F$12</f>
        <v>0</v>
      </c>
      <c r="V265" s="36">
        <f>SUMIFS(СВЦЭМ!$H$34:$H$777,СВЦЭМ!$A$34:$A$777,$A265,СВЦЭМ!$B$33:$B$776,V$248)+'СЕТ СН'!$F$12</f>
        <v>0</v>
      </c>
      <c r="W265" s="36">
        <f>SUMIFS(СВЦЭМ!$H$34:$H$777,СВЦЭМ!$A$34:$A$777,$A265,СВЦЭМ!$B$33:$B$776,W$248)+'СЕТ СН'!$F$12</f>
        <v>0</v>
      </c>
      <c r="X265" s="36">
        <f>SUMIFS(СВЦЭМ!$H$34:$H$777,СВЦЭМ!$A$34:$A$777,$A265,СВЦЭМ!$B$33:$B$776,X$248)+'СЕТ СН'!$F$12</f>
        <v>0</v>
      </c>
      <c r="Y265" s="36">
        <f>SUMIFS(СВЦЭМ!$H$34:$H$777,СВЦЭМ!$A$34:$A$777,$A265,СВЦЭМ!$B$33:$B$776,Y$248)+'СЕТ СН'!$F$12</f>
        <v>0</v>
      </c>
    </row>
    <row r="266" spans="1:25" ht="15.75" hidden="1" x14ac:dyDescent="0.2">
      <c r="A266" s="35">
        <f t="shared" si="7"/>
        <v>43879</v>
      </c>
      <c r="B266" s="36">
        <f>SUMIFS(СВЦЭМ!$H$34:$H$777,СВЦЭМ!$A$34:$A$777,$A266,СВЦЭМ!$B$33:$B$776,B$248)+'СЕТ СН'!$F$12</f>
        <v>0</v>
      </c>
      <c r="C266" s="36">
        <f>SUMIFS(СВЦЭМ!$H$34:$H$777,СВЦЭМ!$A$34:$A$777,$A266,СВЦЭМ!$B$33:$B$776,C$248)+'СЕТ СН'!$F$12</f>
        <v>0</v>
      </c>
      <c r="D266" s="36">
        <f>SUMIFS(СВЦЭМ!$H$34:$H$777,СВЦЭМ!$A$34:$A$777,$A266,СВЦЭМ!$B$33:$B$776,D$248)+'СЕТ СН'!$F$12</f>
        <v>0</v>
      </c>
      <c r="E266" s="36">
        <f>SUMIFS(СВЦЭМ!$H$34:$H$777,СВЦЭМ!$A$34:$A$777,$A266,СВЦЭМ!$B$33:$B$776,E$248)+'СЕТ СН'!$F$12</f>
        <v>0</v>
      </c>
      <c r="F266" s="36">
        <f>SUMIFS(СВЦЭМ!$H$34:$H$777,СВЦЭМ!$A$34:$A$777,$A266,СВЦЭМ!$B$33:$B$776,F$248)+'СЕТ СН'!$F$12</f>
        <v>0</v>
      </c>
      <c r="G266" s="36">
        <f>SUMIFS(СВЦЭМ!$H$34:$H$777,СВЦЭМ!$A$34:$A$777,$A266,СВЦЭМ!$B$33:$B$776,G$248)+'СЕТ СН'!$F$12</f>
        <v>0</v>
      </c>
      <c r="H266" s="36">
        <f>SUMIFS(СВЦЭМ!$H$34:$H$777,СВЦЭМ!$A$34:$A$777,$A266,СВЦЭМ!$B$33:$B$776,H$248)+'СЕТ СН'!$F$12</f>
        <v>0</v>
      </c>
      <c r="I266" s="36">
        <f>SUMIFS(СВЦЭМ!$H$34:$H$777,СВЦЭМ!$A$34:$A$777,$A266,СВЦЭМ!$B$33:$B$776,I$248)+'СЕТ СН'!$F$12</f>
        <v>0</v>
      </c>
      <c r="J266" s="36">
        <f>SUMIFS(СВЦЭМ!$H$34:$H$777,СВЦЭМ!$A$34:$A$777,$A266,СВЦЭМ!$B$33:$B$776,J$248)+'СЕТ СН'!$F$12</f>
        <v>0</v>
      </c>
      <c r="K266" s="36">
        <f>SUMIFS(СВЦЭМ!$H$34:$H$777,СВЦЭМ!$A$34:$A$777,$A266,СВЦЭМ!$B$33:$B$776,K$248)+'СЕТ СН'!$F$12</f>
        <v>0</v>
      </c>
      <c r="L266" s="36">
        <f>SUMIFS(СВЦЭМ!$H$34:$H$777,СВЦЭМ!$A$34:$A$777,$A266,СВЦЭМ!$B$33:$B$776,L$248)+'СЕТ СН'!$F$12</f>
        <v>0</v>
      </c>
      <c r="M266" s="36">
        <f>SUMIFS(СВЦЭМ!$H$34:$H$777,СВЦЭМ!$A$34:$A$777,$A266,СВЦЭМ!$B$33:$B$776,M$248)+'СЕТ СН'!$F$12</f>
        <v>0</v>
      </c>
      <c r="N266" s="36">
        <f>SUMIFS(СВЦЭМ!$H$34:$H$777,СВЦЭМ!$A$34:$A$777,$A266,СВЦЭМ!$B$33:$B$776,N$248)+'СЕТ СН'!$F$12</f>
        <v>0</v>
      </c>
      <c r="O266" s="36">
        <f>SUMIFS(СВЦЭМ!$H$34:$H$777,СВЦЭМ!$A$34:$A$777,$A266,СВЦЭМ!$B$33:$B$776,O$248)+'СЕТ СН'!$F$12</f>
        <v>0</v>
      </c>
      <c r="P266" s="36">
        <f>SUMIFS(СВЦЭМ!$H$34:$H$777,СВЦЭМ!$A$34:$A$777,$A266,СВЦЭМ!$B$33:$B$776,P$248)+'СЕТ СН'!$F$12</f>
        <v>0</v>
      </c>
      <c r="Q266" s="36">
        <f>SUMIFS(СВЦЭМ!$H$34:$H$777,СВЦЭМ!$A$34:$A$777,$A266,СВЦЭМ!$B$33:$B$776,Q$248)+'СЕТ СН'!$F$12</f>
        <v>0</v>
      </c>
      <c r="R266" s="36">
        <f>SUMIFS(СВЦЭМ!$H$34:$H$777,СВЦЭМ!$A$34:$A$777,$A266,СВЦЭМ!$B$33:$B$776,R$248)+'СЕТ СН'!$F$12</f>
        <v>0</v>
      </c>
      <c r="S266" s="36">
        <f>SUMIFS(СВЦЭМ!$H$34:$H$777,СВЦЭМ!$A$34:$A$777,$A266,СВЦЭМ!$B$33:$B$776,S$248)+'СЕТ СН'!$F$12</f>
        <v>0</v>
      </c>
      <c r="T266" s="36">
        <f>SUMIFS(СВЦЭМ!$H$34:$H$777,СВЦЭМ!$A$34:$A$777,$A266,СВЦЭМ!$B$33:$B$776,T$248)+'СЕТ СН'!$F$12</f>
        <v>0</v>
      </c>
      <c r="U266" s="36">
        <f>SUMIFS(СВЦЭМ!$H$34:$H$777,СВЦЭМ!$A$34:$A$777,$A266,СВЦЭМ!$B$33:$B$776,U$248)+'СЕТ СН'!$F$12</f>
        <v>0</v>
      </c>
      <c r="V266" s="36">
        <f>SUMIFS(СВЦЭМ!$H$34:$H$777,СВЦЭМ!$A$34:$A$777,$A266,СВЦЭМ!$B$33:$B$776,V$248)+'СЕТ СН'!$F$12</f>
        <v>0</v>
      </c>
      <c r="W266" s="36">
        <f>SUMIFS(СВЦЭМ!$H$34:$H$777,СВЦЭМ!$A$34:$A$777,$A266,СВЦЭМ!$B$33:$B$776,W$248)+'СЕТ СН'!$F$12</f>
        <v>0</v>
      </c>
      <c r="X266" s="36">
        <f>SUMIFS(СВЦЭМ!$H$34:$H$777,СВЦЭМ!$A$34:$A$777,$A266,СВЦЭМ!$B$33:$B$776,X$248)+'СЕТ СН'!$F$12</f>
        <v>0</v>
      </c>
      <c r="Y266" s="36">
        <f>SUMIFS(СВЦЭМ!$H$34:$H$777,СВЦЭМ!$A$34:$A$777,$A266,СВЦЭМ!$B$33:$B$776,Y$248)+'СЕТ СН'!$F$12</f>
        <v>0</v>
      </c>
    </row>
    <row r="267" spans="1:25" ht="15.75" hidden="1" x14ac:dyDescent="0.2">
      <c r="A267" s="35">
        <f t="shared" si="7"/>
        <v>43880</v>
      </c>
      <c r="B267" s="36">
        <f>SUMIFS(СВЦЭМ!$H$34:$H$777,СВЦЭМ!$A$34:$A$777,$A267,СВЦЭМ!$B$33:$B$776,B$248)+'СЕТ СН'!$F$12</f>
        <v>0</v>
      </c>
      <c r="C267" s="36">
        <f>SUMIFS(СВЦЭМ!$H$34:$H$777,СВЦЭМ!$A$34:$A$777,$A267,СВЦЭМ!$B$33:$B$776,C$248)+'СЕТ СН'!$F$12</f>
        <v>0</v>
      </c>
      <c r="D267" s="36">
        <f>SUMIFS(СВЦЭМ!$H$34:$H$777,СВЦЭМ!$A$34:$A$777,$A267,СВЦЭМ!$B$33:$B$776,D$248)+'СЕТ СН'!$F$12</f>
        <v>0</v>
      </c>
      <c r="E267" s="36">
        <f>SUMIFS(СВЦЭМ!$H$34:$H$777,СВЦЭМ!$A$34:$A$777,$A267,СВЦЭМ!$B$33:$B$776,E$248)+'СЕТ СН'!$F$12</f>
        <v>0</v>
      </c>
      <c r="F267" s="36">
        <f>SUMIFS(СВЦЭМ!$H$34:$H$777,СВЦЭМ!$A$34:$A$777,$A267,СВЦЭМ!$B$33:$B$776,F$248)+'СЕТ СН'!$F$12</f>
        <v>0</v>
      </c>
      <c r="G267" s="36">
        <f>SUMIFS(СВЦЭМ!$H$34:$H$777,СВЦЭМ!$A$34:$A$777,$A267,СВЦЭМ!$B$33:$B$776,G$248)+'СЕТ СН'!$F$12</f>
        <v>0</v>
      </c>
      <c r="H267" s="36">
        <f>SUMIFS(СВЦЭМ!$H$34:$H$777,СВЦЭМ!$A$34:$A$777,$A267,СВЦЭМ!$B$33:$B$776,H$248)+'СЕТ СН'!$F$12</f>
        <v>0</v>
      </c>
      <c r="I267" s="36">
        <f>SUMIFS(СВЦЭМ!$H$34:$H$777,СВЦЭМ!$A$34:$A$777,$A267,СВЦЭМ!$B$33:$B$776,I$248)+'СЕТ СН'!$F$12</f>
        <v>0</v>
      </c>
      <c r="J267" s="36">
        <f>SUMIFS(СВЦЭМ!$H$34:$H$777,СВЦЭМ!$A$34:$A$777,$A267,СВЦЭМ!$B$33:$B$776,J$248)+'СЕТ СН'!$F$12</f>
        <v>0</v>
      </c>
      <c r="K267" s="36">
        <f>SUMIFS(СВЦЭМ!$H$34:$H$777,СВЦЭМ!$A$34:$A$777,$A267,СВЦЭМ!$B$33:$B$776,K$248)+'СЕТ СН'!$F$12</f>
        <v>0</v>
      </c>
      <c r="L267" s="36">
        <f>SUMIFS(СВЦЭМ!$H$34:$H$777,СВЦЭМ!$A$34:$A$777,$A267,СВЦЭМ!$B$33:$B$776,L$248)+'СЕТ СН'!$F$12</f>
        <v>0</v>
      </c>
      <c r="M267" s="36">
        <f>SUMIFS(СВЦЭМ!$H$34:$H$777,СВЦЭМ!$A$34:$A$777,$A267,СВЦЭМ!$B$33:$B$776,M$248)+'СЕТ СН'!$F$12</f>
        <v>0</v>
      </c>
      <c r="N267" s="36">
        <f>SUMIFS(СВЦЭМ!$H$34:$H$777,СВЦЭМ!$A$34:$A$777,$A267,СВЦЭМ!$B$33:$B$776,N$248)+'СЕТ СН'!$F$12</f>
        <v>0</v>
      </c>
      <c r="O267" s="36">
        <f>SUMIFS(СВЦЭМ!$H$34:$H$777,СВЦЭМ!$A$34:$A$777,$A267,СВЦЭМ!$B$33:$B$776,O$248)+'СЕТ СН'!$F$12</f>
        <v>0</v>
      </c>
      <c r="P267" s="36">
        <f>SUMIFS(СВЦЭМ!$H$34:$H$777,СВЦЭМ!$A$34:$A$777,$A267,СВЦЭМ!$B$33:$B$776,P$248)+'СЕТ СН'!$F$12</f>
        <v>0</v>
      </c>
      <c r="Q267" s="36">
        <f>SUMIFS(СВЦЭМ!$H$34:$H$777,СВЦЭМ!$A$34:$A$777,$A267,СВЦЭМ!$B$33:$B$776,Q$248)+'СЕТ СН'!$F$12</f>
        <v>0</v>
      </c>
      <c r="R267" s="36">
        <f>SUMIFS(СВЦЭМ!$H$34:$H$777,СВЦЭМ!$A$34:$A$777,$A267,СВЦЭМ!$B$33:$B$776,R$248)+'СЕТ СН'!$F$12</f>
        <v>0</v>
      </c>
      <c r="S267" s="36">
        <f>SUMIFS(СВЦЭМ!$H$34:$H$777,СВЦЭМ!$A$34:$A$777,$A267,СВЦЭМ!$B$33:$B$776,S$248)+'СЕТ СН'!$F$12</f>
        <v>0</v>
      </c>
      <c r="T267" s="36">
        <f>SUMIFS(СВЦЭМ!$H$34:$H$777,СВЦЭМ!$A$34:$A$777,$A267,СВЦЭМ!$B$33:$B$776,T$248)+'СЕТ СН'!$F$12</f>
        <v>0</v>
      </c>
      <c r="U267" s="36">
        <f>SUMIFS(СВЦЭМ!$H$34:$H$777,СВЦЭМ!$A$34:$A$777,$A267,СВЦЭМ!$B$33:$B$776,U$248)+'СЕТ СН'!$F$12</f>
        <v>0</v>
      </c>
      <c r="V267" s="36">
        <f>SUMIFS(СВЦЭМ!$H$34:$H$777,СВЦЭМ!$A$34:$A$777,$A267,СВЦЭМ!$B$33:$B$776,V$248)+'СЕТ СН'!$F$12</f>
        <v>0</v>
      </c>
      <c r="W267" s="36">
        <f>SUMIFS(СВЦЭМ!$H$34:$H$777,СВЦЭМ!$A$34:$A$777,$A267,СВЦЭМ!$B$33:$B$776,W$248)+'СЕТ СН'!$F$12</f>
        <v>0</v>
      </c>
      <c r="X267" s="36">
        <f>SUMIFS(СВЦЭМ!$H$34:$H$777,СВЦЭМ!$A$34:$A$777,$A267,СВЦЭМ!$B$33:$B$776,X$248)+'СЕТ СН'!$F$12</f>
        <v>0</v>
      </c>
      <c r="Y267" s="36">
        <f>SUMIFS(СВЦЭМ!$H$34:$H$777,СВЦЭМ!$A$34:$A$777,$A267,СВЦЭМ!$B$33:$B$776,Y$248)+'СЕТ СН'!$F$12</f>
        <v>0</v>
      </c>
    </row>
    <row r="268" spans="1:25" ht="15.75" hidden="1" x14ac:dyDescent="0.2">
      <c r="A268" s="35">
        <f t="shared" si="7"/>
        <v>43881</v>
      </c>
      <c r="B268" s="36">
        <f>SUMIFS(СВЦЭМ!$H$34:$H$777,СВЦЭМ!$A$34:$A$777,$A268,СВЦЭМ!$B$33:$B$776,B$248)+'СЕТ СН'!$F$12</f>
        <v>0</v>
      </c>
      <c r="C268" s="36">
        <f>SUMIFS(СВЦЭМ!$H$34:$H$777,СВЦЭМ!$A$34:$A$777,$A268,СВЦЭМ!$B$33:$B$776,C$248)+'СЕТ СН'!$F$12</f>
        <v>0</v>
      </c>
      <c r="D268" s="36">
        <f>SUMIFS(СВЦЭМ!$H$34:$H$777,СВЦЭМ!$A$34:$A$777,$A268,СВЦЭМ!$B$33:$B$776,D$248)+'СЕТ СН'!$F$12</f>
        <v>0</v>
      </c>
      <c r="E268" s="36">
        <f>SUMIFS(СВЦЭМ!$H$34:$H$777,СВЦЭМ!$A$34:$A$777,$A268,СВЦЭМ!$B$33:$B$776,E$248)+'СЕТ СН'!$F$12</f>
        <v>0</v>
      </c>
      <c r="F268" s="36">
        <f>SUMIFS(СВЦЭМ!$H$34:$H$777,СВЦЭМ!$A$34:$A$777,$A268,СВЦЭМ!$B$33:$B$776,F$248)+'СЕТ СН'!$F$12</f>
        <v>0</v>
      </c>
      <c r="G268" s="36">
        <f>SUMIFS(СВЦЭМ!$H$34:$H$777,СВЦЭМ!$A$34:$A$777,$A268,СВЦЭМ!$B$33:$B$776,G$248)+'СЕТ СН'!$F$12</f>
        <v>0</v>
      </c>
      <c r="H268" s="36">
        <f>SUMIFS(СВЦЭМ!$H$34:$H$777,СВЦЭМ!$A$34:$A$777,$A268,СВЦЭМ!$B$33:$B$776,H$248)+'СЕТ СН'!$F$12</f>
        <v>0</v>
      </c>
      <c r="I268" s="36">
        <f>SUMIFS(СВЦЭМ!$H$34:$H$777,СВЦЭМ!$A$34:$A$777,$A268,СВЦЭМ!$B$33:$B$776,I$248)+'СЕТ СН'!$F$12</f>
        <v>0</v>
      </c>
      <c r="J268" s="36">
        <f>SUMIFS(СВЦЭМ!$H$34:$H$777,СВЦЭМ!$A$34:$A$777,$A268,СВЦЭМ!$B$33:$B$776,J$248)+'СЕТ СН'!$F$12</f>
        <v>0</v>
      </c>
      <c r="K268" s="36">
        <f>SUMIFS(СВЦЭМ!$H$34:$H$777,СВЦЭМ!$A$34:$A$777,$A268,СВЦЭМ!$B$33:$B$776,K$248)+'СЕТ СН'!$F$12</f>
        <v>0</v>
      </c>
      <c r="L268" s="36">
        <f>SUMIFS(СВЦЭМ!$H$34:$H$777,СВЦЭМ!$A$34:$A$777,$A268,СВЦЭМ!$B$33:$B$776,L$248)+'СЕТ СН'!$F$12</f>
        <v>0</v>
      </c>
      <c r="M268" s="36">
        <f>SUMIFS(СВЦЭМ!$H$34:$H$777,СВЦЭМ!$A$34:$A$777,$A268,СВЦЭМ!$B$33:$B$776,M$248)+'СЕТ СН'!$F$12</f>
        <v>0</v>
      </c>
      <c r="N268" s="36">
        <f>SUMIFS(СВЦЭМ!$H$34:$H$777,СВЦЭМ!$A$34:$A$777,$A268,СВЦЭМ!$B$33:$B$776,N$248)+'СЕТ СН'!$F$12</f>
        <v>0</v>
      </c>
      <c r="O268" s="36">
        <f>SUMIFS(СВЦЭМ!$H$34:$H$777,СВЦЭМ!$A$34:$A$777,$A268,СВЦЭМ!$B$33:$B$776,O$248)+'СЕТ СН'!$F$12</f>
        <v>0</v>
      </c>
      <c r="P268" s="36">
        <f>SUMIFS(СВЦЭМ!$H$34:$H$777,СВЦЭМ!$A$34:$A$777,$A268,СВЦЭМ!$B$33:$B$776,P$248)+'СЕТ СН'!$F$12</f>
        <v>0</v>
      </c>
      <c r="Q268" s="36">
        <f>SUMIFS(СВЦЭМ!$H$34:$H$777,СВЦЭМ!$A$34:$A$777,$A268,СВЦЭМ!$B$33:$B$776,Q$248)+'СЕТ СН'!$F$12</f>
        <v>0</v>
      </c>
      <c r="R268" s="36">
        <f>SUMIFS(СВЦЭМ!$H$34:$H$777,СВЦЭМ!$A$34:$A$777,$A268,СВЦЭМ!$B$33:$B$776,R$248)+'СЕТ СН'!$F$12</f>
        <v>0</v>
      </c>
      <c r="S268" s="36">
        <f>SUMIFS(СВЦЭМ!$H$34:$H$777,СВЦЭМ!$A$34:$A$777,$A268,СВЦЭМ!$B$33:$B$776,S$248)+'СЕТ СН'!$F$12</f>
        <v>0</v>
      </c>
      <c r="T268" s="36">
        <f>SUMIFS(СВЦЭМ!$H$34:$H$777,СВЦЭМ!$A$34:$A$777,$A268,СВЦЭМ!$B$33:$B$776,T$248)+'СЕТ СН'!$F$12</f>
        <v>0</v>
      </c>
      <c r="U268" s="36">
        <f>SUMIFS(СВЦЭМ!$H$34:$H$777,СВЦЭМ!$A$34:$A$777,$A268,СВЦЭМ!$B$33:$B$776,U$248)+'СЕТ СН'!$F$12</f>
        <v>0</v>
      </c>
      <c r="V268" s="36">
        <f>SUMIFS(СВЦЭМ!$H$34:$H$777,СВЦЭМ!$A$34:$A$777,$A268,СВЦЭМ!$B$33:$B$776,V$248)+'СЕТ СН'!$F$12</f>
        <v>0</v>
      </c>
      <c r="W268" s="36">
        <f>SUMIFS(СВЦЭМ!$H$34:$H$777,СВЦЭМ!$A$34:$A$777,$A268,СВЦЭМ!$B$33:$B$776,W$248)+'СЕТ СН'!$F$12</f>
        <v>0</v>
      </c>
      <c r="X268" s="36">
        <f>SUMIFS(СВЦЭМ!$H$34:$H$777,СВЦЭМ!$A$34:$A$777,$A268,СВЦЭМ!$B$33:$B$776,X$248)+'СЕТ СН'!$F$12</f>
        <v>0</v>
      </c>
      <c r="Y268" s="36">
        <f>SUMIFS(СВЦЭМ!$H$34:$H$777,СВЦЭМ!$A$34:$A$777,$A268,СВЦЭМ!$B$33:$B$776,Y$248)+'СЕТ СН'!$F$12</f>
        <v>0</v>
      </c>
    </row>
    <row r="269" spans="1:25" ht="15.75" hidden="1" x14ac:dyDescent="0.2">
      <c r="A269" s="35">
        <f t="shared" si="7"/>
        <v>43882</v>
      </c>
      <c r="B269" s="36">
        <f>SUMIFS(СВЦЭМ!$H$34:$H$777,СВЦЭМ!$A$34:$A$777,$A269,СВЦЭМ!$B$33:$B$776,B$248)+'СЕТ СН'!$F$12</f>
        <v>0</v>
      </c>
      <c r="C269" s="36">
        <f>SUMIFS(СВЦЭМ!$H$34:$H$777,СВЦЭМ!$A$34:$A$777,$A269,СВЦЭМ!$B$33:$B$776,C$248)+'СЕТ СН'!$F$12</f>
        <v>0</v>
      </c>
      <c r="D269" s="36">
        <f>SUMIFS(СВЦЭМ!$H$34:$H$777,СВЦЭМ!$A$34:$A$777,$A269,СВЦЭМ!$B$33:$B$776,D$248)+'СЕТ СН'!$F$12</f>
        <v>0</v>
      </c>
      <c r="E269" s="36">
        <f>SUMIFS(СВЦЭМ!$H$34:$H$777,СВЦЭМ!$A$34:$A$777,$A269,СВЦЭМ!$B$33:$B$776,E$248)+'СЕТ СН'!$F$12</f>
        <v>0</v>
      </c>
      <c r="F269" s="36">
        <f>SUMIFS(СВЦЭМ!$H$34:$H$777,СВЦЭМ!$A$34:$A$777,$A269,СВЦЭМ!$B$33:$B$776,F$248)+'СЕТ СН'!$F$12</f>
        <v>0</v>
      </c>
      <c r="G269" s="36">
        <f>SUMIFS(СВЦЭМ!$H$34:$H$777,СВЦЭМ!$A$34:$A$777,$A269,СВЦЭМ!$B$33:$B$776,G$248)+'СЕТ СН'!$F$12</f>
        <v>0</v>
      </c>
      <c r="H269" s="36">
        <f>SUMIFS(СВЦЭМ!$H$34:$H$777,СВЦЭМ!$A$34:$A$777,$A269,СВЦЭМ!$B$33:$B$776,H$248)+'СЕТ СН'!$F$12</f>
        <v>0</v>
      </c>
      <c r="I269" s="36">
        <f>SUMIFS(СВЦЭМ!$H$34:$H$777,СВЦЭМ!$A$34:$A$777,$A269,СВЦЭМ!$B$33:$B$776,I$248)+'СЕТ СН'!$F$12</f>
        <v>0</v>
      </c>
      <c r="J269" s="36">
        <f>SUMIFS(СВЦЭМ!$H$34:$H$777,СВЦЭМ!$A$34:$A$777,$A269,СВЦЭМ!$B$33:$B$776,J$248)+'СЕТ СН'!$F$12</f>
        <v>0</v>
      </c>
      <c r="K269" s="36">
        <f>SUMIFS(СВЦЭМ!$H$34:$H$777,СВЦЭМ!$A$34:$A$777,$A269,СВЦЭМ!$B$33:$B$776,K$248)+'СЕТ СН'!$F$12</f>
        <v>0</v>
      </c>
      <c r="L269" s="36">
        <f>SUMIFS(СВЦЭМ!$H$34:$H$777,СВЦЭМ!$A$34:$A$777,$A269,СВЦЭМ!$B$33:$B$776,L$248)+'СЕТ СН'!$F$12</f>
        <v>0</v>
      </c>
      <c r="M269" s="36">
        <f>SUMIFS(СВЦЭМ!$H$34:$H$777,СВЦЭМ!$A$34:$A$777,$A269,СВЦЭМ!$B$33:$B$776,M$248)+'СЕТ СН'!$F$12</f>
        <v>0</v>
      </c>
      <c r="N269" s="36">
        <f>SUMIFS(СВЦЭМ!$H$34:$H$777,СВЦЭМ!$A$34:$A$777,$A269,СВЦЭМ!$B$33:$B$776,N$248)+'СЕТ СН'!$F$12</f>
        <v>0</v>
      </c>
      <c r="O269" s="36">
        <f>SUMIFS(СВЦЭМ!$H$34:$H$777,СВЦЭМ!$A$34:$A$777,$A269,СВЦЭМ!$B$33:$B$776,O$248)+'СЕТ СН'!$F$12</f>
        <v>0</v>
      </c>
      <c r="P269" s="36">
        <f>SUMIFS(СВЦЭМ!$H$34:$H$777,СВЦЭМ!$A$34:$A$777,$A269,СВЦЭМ!$B$33:$B$776,P$248)+'СЕТ СН'!$F$12</f>
        <v>0</v>
      </c>
      <c r="Q269" s="36">
        <f>SUMIFS(СВЦЭМ!$H$34:$H$777,СВЦЭМ!$A$34:$A$777,$A269,СВЦЭМ!$B$33:$B$776,Q$248)+'СЕТ СН'!$F$12</f>
        <v>0</v>
      </c>
      <c r="R269" s="36">
        <f>SUMIFS(СВЦЭМ!$H$34:$H$777,СВЦЭМ!$A$34:$A$777,$A269,СВЦЭМ!$B$33:$B$776,R$248)+'СЕТ СН'!$F$12</f>
        <v>0</v>
      </c>
      <c r="S269" s="36">
        <f>SUMIFS(СВЦЭМ!$H$34:$H$777,СВЦЭМ!$A$34:$A$777,$A269,СВЦЭМ!$B$33:$B$776,S$248)+'СЕТ СН'!$F$12</f>
        <v>0</v>
      </c>
      <c r="T269" s="36">
        <f>SUMIFS(СВЦЭМ!$H$34:$H$777,СВЦЭМ!$A$34:$A$777,$A269,СВЦЭМ!$B$33:$B$776,T$248)+'СЕТ СН'!$F$12</f>
        <v>0</v>
      </c>
      <c r="U269" s="36">
        <f>SUMIFS(СВЦЭМ!$H$34:$H$777,СВЦЭМ!$A$34:$A$777,$A269,СВЦЭМ!$B$33:$B$776,U$248)+'СЕТ СН'!$F$12</f>
        <v>0</v>
      </c>
      <c r="V269" s="36">
        <f>SUMIFS(СВЦЭМ!$H$34:$H$777,СВЦЭМ!$A$34:$A$777,$A269,СВЦЭМ!$B$33:$B$776,V$248)+'СЕТ СН'!$F$12</f>
        <v>0</v>
      </c>
      <c r="W269" s="36">
        <f>SUMIFS(СВЦЭМ!$H$34:$H$777,СВЦЭМ!$A$34:$A$777,$A269,СВЦЭМ!$B$33:$B$776,W$248)+'СЕТ СН'!$F$12</f>
        <v>0</v>
      </c>
      <c r="X269" s="36">
        <f>SUMIFS(СВЦЭМ!$H$34:$H$777,СВЦЭМ!$A$34:$A$777,$A269,СВЦЭМ!$B$33:$B$776,X$248)+'СЕТ СН'!$F$12</f>
        <v>0</v>
      </c>
      <c r="Y269" s="36">
        <f>SUMIFS(СВЦЭМ!$H$34:$H$777,СВЦЭМ!$A$34:$A$777,$A269,СВЦЭМ!$B$33:$B$776,Y$248)+'СЕТ СН'!$F$12</f>
        <v>0</v>
      </c>
    </row>
    <row r="270" spans="1:25" ht="15.75" hidden="1" x14ac:dyDescent="0.2">
      <c r="A270" s="35">
        <f t="shared" si="7"/>
        <v>43883</v>
      </c>
      <c r="B270" s="36">
        <f>SUMIFS(СВЦЭМ!$H$34:$H$777,СВЦЭМ!$A$34:$A$777,$A270,СВЦЭМ!$B$33:$B$776,B$248)+'СЕТ СН'!$F$12</f>
        <v>0</v>
      </c>
      <c r="C270" s="36">
        <f>SUMIFS(СВЦЭМ!$H$34:$H$777,СВЦЭМ!$A$34:$A$777,$A270,СВЦЭМ!$B$33:$B$776,C$248)+'СЕТ СН'!$F$12</f>
        <v>0</v>
      </c>
      <c r="D270" s="36">
        <f>SUMIFS(СВЦЭМ!$H$34:$H$777,СВЦЭМ!$A$34:$A$777,$A270,СВЦЭМ!$B$33:$B$776,D$248)+'СЕТ СН'!$F$12</f>
        <v>0</v>
      </c>
      <c r="E270" s="36">
        <f>SUMIFS(СВЦЭМ!$H$34:$H$777,СВЦЭМ!$A$34:$A$777,$A270,СВЦЭМ!$B$33:$B$776,E$248)+'СЕТ СН'!$F$12</f>
        <v>0</v>
      </c>
      <c r="F270" s="36">
        <f>SUMIFS(СВЦЭМ!$H$34:$H$777,СВЦЭМ!$A$34:$A$777,$A270,СВЦЭМ!$B$33:$B$776,F$248)+'СЕТ СН'!$F$12</f>
        <v>0</v>
      </c>
      <c r="G270" s="36">
        <f>SUMIFS(СВЦЭМ!$H$34:$H$777,СВЦЭМ!$A$34:$A$777,$A270,СВЦЭМ!$B$33:$B$776,G$248)+'СЕТ СН'!$F$12</f>
        <v>0</v>
      </c>
      <c r="H270" s="36">
        <f>SUMIFS(СВЦЭМ!$H$34:$H$777,СВЦЭМ!$A$34:$A$777,$A270,СВЦЭМ!$B$33:$B$776,H$248)+'СЕТ СН'!$F$12</f>
        <v>0</v>
      </c>
      <c r="I270" s="36">
        <f>SUMIFS(СВЦЭМ!$H$34:$H$777,СВЦЭМ!$A$34:$A$777,$A270,СВЦЭМ!$B$33:$B$776,I$248)+'СЕТ СН'!$F$12</f>
        <v>0</v>
      </c>
      <c r="J270" s="36">
        <f>SUMIFS(СВЦЭМ!$H$34:$H$777,СВЦЭМ!$A$34:$A$777,$A270,СВЦЭМ!$B$33:$B$776,J$248)+'СЕТ СН'!$F$12</f>
        <v>0</v>
      </c>
      <c r="K270" s="36">
        <f>SUMIFS(СВЦЭМ!$H$34:$H$777,СВЦЭМ!$A$34:$A$777,$A270,СВЦЭМ!$B$33:$B$776,K$248)+'СЕТ СН'!$F$12</f>
        <v>0</v>
      </c>
      <c r="L270" s="36">
        <f>SUMIFS(СВЦЭМ!$H$34:$H$777,СВЦЭМ!$A$34:$A$777,$A270,СВЦЭМ!$B$33:$B$776,L$248)+'СЕТ СН'!$F$12</f>
        <v>0</v>
      </c>
      <c r="M270" s="36">
        <f>SUMIFS(СВЦЭМ!$H$34:$H$777,СВЦЭМ!$A$34:$A$777,$A270,СВЦЭМ!$B$33:$B$776,M$248)+'СЕТ СН'!$F$12</f>
        <v>0</v>
      </c>
      <c r="N270" s="36">
        <f>SUMIFS(СВЦЭМ!$H$34:$H$777,СВЦЭМ!$A$34:$A$777,$A270,СВЦЭМ!$B$33:$B$776,N$248)+'СЕТ СН'!$F$12</f>
        <v>0</v>
      </c>
      <c r="O270" s="36">
        <f>SUMIFS(СВЦЭМ!$H$34:$H$777,СВЦЭМ!$A$34:$A$777,$A270,СВЦЭМ!$B$33:$B$776,O$248)+'СЕТ СН'!$F$12</f>
        <v>0</v>
      </c>
      <c r="P270" s="36">
        <f>SUMIFS(СВЦЭМ!$H$34:$H$777,СВЦЭМ!$A$34:$A$777,$A270,СВЦЭМ!$B$33:$B$776,P$248)+'СЕТ СН'!$F$12</f>
        <v>0</v>
      </c>
      <c r="Q270" s="36">
        <f>SUMIFS(СВЦЭМ!$H$34:$H$777,СВЦЭМ!$A$34:$A$777,$A270,СВЦЭМ!$B$33:$B$776,Q$248)+'СЕТ СН'!$F$12</f>
        <v>0</v>
      </c>
      <c r="R270" s="36">
        <f>SUMIFS(СВЦЭМ!$H$34:$H$777,СВЦЭМ!$A$34:$A$777,$A270,СВЦЭМ!$B$33:$B$776,R$248)+'СЕТ СН'!$F$12</f>
        <v>0</v>
      </c>
      <c r="S270" s="36">
        <f>SUMIFS(СВЦЭМ!$H$34:$H$777,СВЦЭМ!$A$34:$A$777,$A270,СВЦЭМ!$B$33:$B$776,S$248)+'СЕТ СН'!$F$12</f>
        <v>0</v>
      </c>
      <c r="T270" s="36">
        <f>SUMIFS(СВЦЭМ!$H$34:$H$777,СВЦЭМ!$A$34:$A$777,$A270,СВЦЭМ!$B$33:$B$776,T$248)+'СЕТ СН'!$F$12</f>
        <v>0</v>
      </c>
      <c r="U270" s="36">
        <f>SUMIFS(СВЦЭМ!$H$34:$H$777,СВЦЭМ!$A$34:$A$777,$A270,СВЦЭМ!$B$33:$B$776,U$248)+'СЕТ СН'!$F$12</f>
        <v>0</v>
      </c>
      <c r="V270" s="36">
        <f>SUMIFS(СВЦЭМ!$H$34:$H$777,СВЦЭМ!$A$34:$A$777,$A270,СВЦЭМ!$B$33:$B$776,V$248)+'СЕТ СН'!$F$12</f>
        <v>0</v>
      </c>
      <c r="W270" s="36">
        <f>SUMIFS(СВЦЭМ!$H$34:$H$777,СВЦЭМ!$A$34:$A$777,$A270,СВЦЭМ!$B$33:$B$776,W$248)+'СЕТ СН'!$F$12</f>
        <v>0</v>
      </c>
      <c r="X270" s="36">
        <f>SUMIFS(СВЦЭМ!$H$34:$H$777,СВЦЭМ!$A$34:$A$777,$A270,СВЦЭМ!$B$33:$B$776,X$248)+'СЕТ СН'!$F$12</f>
        <v>0</v>
      </c>
      <c r="Y270" s="36">
        <f>SUMIFS(СВЦЭМ!$H$34:$H$777,СВЦЭМ!$A$34:$A$777,$A270,СВЦЭМ!$B$33:$B$776,Y$248)+'СЕТ СН'!$F$12</f>
        <v>0</v>
      </c>
    </row>
    <row r="271" spans="1:25" ht="15.75" hidden="1" x14ac:dyDescent="0.2">
      <c r="A271" s="35">
        <f t="shared" si="7"/>
        <v>43884</v>
      </c>
      <c r="B271" s="36">
        <f>SUMIFS(СВЦЭМ!$H$34:$H$777,СВЦЭМ!$A$34:$A$777,$A271,СВЦЭМ!$B$33:$B$776,B$248)+'СЕТ СН'!$F$12</f>
        <v>0</v>
      </c>
      <c r="C271" s="36">
        <f>SUMIFS(СВЦЭМ!$H$34:$H$777,СВЦЭМ!$A$34:$A$777,$A271,СВЦЭМ!$B$33:$B$776,C$248)+'СЕТ СН'!$F$12</f>
        <v>0</v>
      </c>
      <c r="D271" s="36">
        <f>SUMIFS(СВЦЭМ!$H$34:$H$777,СВЦЭМ!$A$34:$A$777,$A271,СВЦЭМ!$B$33:$B$776,D$248)+'СЕТ СН'!$F$12</f>
        <v>0</v>
      </c>
      <c r="E271" s="36">
        <f>SUMIFS(СВЦЭМ!$H$34:$H$777,СВЦЭМ!$A$34:$A$777,$A271,СВЦЭМ!$B$33:$B$776,E$248)+'СЕТ СН'!$F$12</f>
        <v>0</v>
      </c>
      <c r="F271" s="36">
        <f>SUMIFS(СВЦЭМ!$H$34:$H$777,СВЦЭМ!$A$34:$A$777,$A271,СВЦЭМ!$B$33:$B$776,F$248)+'СЕТ СН'!$F$12</f>
        <v>0</v>
      </c>
      <c r="G271" s="36">
        <f>SUMIFS(СВЦЭМ!$H$34:$H$777,СВЦЭМ!$A$34:$A$777,$A271,СВЦЭМ!$B$33:$B$776,G$248)+'СЕТ СН'!$F$12</f>
        <v>0</v>
      </c>
      <c r="H271" s="36">
        <f>SUMIFS(СВЦЭМ!$H$34:$H$777,СВЦЭМ!$A$34:$A$777,$A271,СВЦЭМ!$B$33:$B$776,H$248)+'СЕТ СН'!$F$12</f>
        <v>0</v>
      </c>
      <c r="I271" s="36">
        <f>SUMIFS(СВЦЭМ!$H$34:$H$777,СВЦЭМ!$A$34:$A$777,$A271,СВЦЭМ!$B$33:$B$776,I$248)+'СЕТ СН'!$F$12</f>
        <v>0</v>
      </c>
      <c r="J271" s="36">
        <f>SUMIFS(СВЦЭМ!$H$34:$H$777,СВЦЭМ!$A$34:$A$777,$A271,СВЦЭМ!$B$33:$B$776,J$248)+'СЕТ СН'!$F$12</f>
        <v>0</v>
      </c>
      <c r="K271" s="36">
        <f>SUMIFS(СВЦЭМ!$H$34:$H$777,СВЦЭМ!$A$34:$A$777,$A271,СВЦЭМ!$B$33:$B$776,K$248)+'СЕТ СН'!$F$12</f>
        <v>0</v>
      </c>
      <c r="L271" s="36">
        <f>SUMIFS(СВЦЭМ!$H$34:$H$777,СВЦЭМ!$A$34:$A$777,$A271,СВЦЭМ!$B$33:$B$776,L$248)+'СЕТ СН'!$F$12</f>
        <v>0</v>
      </c>
      <c r="M271" s="36">
        <f>SUMIFS(СВЦЭМ!$H$34:$H$777,СВЦЭМ!$A$34:$A$777,$A271,СВЦЭМ!$B$33:$B$776,M$248)+'СЕТ СН'!$F$12</f>
        <v>0</v>
      </c>
      <c r="N271" s="36">
        <f>SUMIFS(СВЦЭМ!$H$34:$H$777,СВЦЭМ!$A$34:$A$777,$A271,СВЦЭМ!$B$33:$B$776,N$248)+'СЕТ СН'!$F$12</f>
        <v>0</v>
      </c>
      <c r="O271" s="36">
        <f>SUMIFS(СВЦЭМ!$H$34:$H$777,СВЦЭМ!$A$34:$A$777,$A271,СВЦЭМ!$B$33:$B$776,O$248)+'СЕТ СН'!$F$12</f>
        <v>0</v>
      </c>
      <c r="P271" s="36">
        <f>SUMIFS(СВЦЭМ!$H$34:$H$777,СВЦЭМ!$A$34:$A$777,$A271,СВЦЭМ!$B$33:$B$776,P$248)+'СЕТ СН'!$F$12</f>
        <v>0</v>
      </c>
      <c r="Q271" s="36">
        <f>SUMIFS(СВЦЭМ!$H$34:$H$777,СВЦЭМ!$A$34:$A$777,$A271,СВЦЭМ!$B$33:$B$776,Q$248)+'СЕТ СН'!$F$12</f>
        <v>0</v>
      </c>
      <c r="R271" s="36">
        <f>SUMIFS(СВЦЭМ!$H$34:$H$777,СВЦЭМ!$A$34:$A$777,$A271,СВЦЭМ!$B$33:$B$776,R$248)+'СЕТ СН'!$F$12</f>
        <v>0</v>
      </c>
      <c r="S271" s="36">
        <f>SUMIFS(СВЦЭМ!$H$34:$H$777,СВЦЭМ!$A$34:$A$777,$A271,СВЦЭМ!$B$33:$B$776,S$248)+'СЕТ СН'!$F$12</f>
        <v>0</v>
      </c>
      <c r="T271" s="36">
        <f>SUMIFS(СВЦЭМ!$H$34:$H$777,СВЦЭМ!$A$34:$A$777,$A271,СВЦЭМ!$B$33:$B$776,T$248)+'СЕТ СН'!$F$12</f>
        <v>0</v>
      </c>
      <c r="U271" s="36">
        <f>SUMIFS(СВЦЭМ!$H$34:$H$777,СВЦЭМ!$A$34:$A$777,$A271,СВЦЭМ!$B$33:$B$776,U$248)+'СЕТ СН'!$F$12</f>
        <v>0</v>
      </c>
      <c r="V271" s="36">
        <f>SUMIFS(СВЦЭМ!$H$34:$H$777,СВЦЭМ!$A$34:$A$777,$A271,СВЦЭМ!$B$33:$B$776,V$248)+'СЕТ СН'!$F$12</f>
        <v>0</v>
      </c>
      <c r="W271" s="36">
        <f>SUMIFS(СВЦЭМ!$H$34:$H$777,СВЦЭМ!$A$34:$A$777,$A271,СВЦЭМ!$B$33:$B$776,W$248)+'СЕТ СН'!$F$12</f>
        <v>0</v>
      </c>
      <c r="X271" s="36">
        <f>SUMIFS(СВЦЭМ!$H$34:$H$777,СВЦЭМ!$A$34:$A$777,$A271,СВЦЭМ!$B$33:$B$776,X$248)+'СЕТ СН'!$F$12</f>
        <v>0</v>
      </c>
      <c r="Y271" s="36">
        <f>SUMIFS(СВЦЭМ!$H$34:$H$777,СВЦЭМ!$A$34:$A$777,$A271,СВЦЭМ!$B$33:$B$776,Y$248)+'СЕТ СН'!$F$12</f>
        <v>0</v>
      </c>
    </row>
    <row r="272" spans="1:25" ht="15.75" hidden="1" x14ac:dyDescent="0.2">
      <c r="A272" s="35">
        <f t="shared" si="7"/>
        <v>43885</v>
      </c>
      <c r="B272" s="36">
        <f>SUMIFS(СВЦЭМ!$H$34:$H$777,СВЦЭМ!$A$34:$A$777,$A272,СВЦЭМ!$B$33:$B$776,B$248)+'СЕТ СН'!$F$12</f>
        <v>0</v>
      </c>
      <c r="C272" s="36">
        <f>SUMIFS(СВЦЭМ!$H$34:$H$777,СВЦЭМ!$A$34:$A$777,$A272,СВЦЭМ!$B$33:$B$776,C$248)+'СЕТ СН'!$F$12</f>
        <v>0</v>
      </c>
      <c r="D272" s="36">
        <f>SUMIFS(СВЦЭМ!$H$34:$H$777,СВЦЭМ!$A$34:$A$777,$A272,СВЦЭМ!$B$33:$B$776,D$248)+'СЕТ СН'!$F$12</f>
        <v>0</v>
      </c>
      <c r="E272" s="36">
        <f>SUMIFS(СВЦЭМ!$H$34:$H$777,СВЦЭМ!$A$34:$A$777,$A272,СВЦЭМ!$B$33:$B$776,E$248)+'СЕТ СН'!$F$12</f>
        <v>0</v>
      </c>
      <c r="F272" s="36">
        <f>SUMIFS(СВЦЭМ!$H$34:$H$777,СВЦЭМ!$A$34:$A$777,$A272,СВЦЭМ!$B$33:$B$776,F$248)+'СЕТ СН'!$F$12</f>
        <v>0</v>
      </c>
      <c r="G272" s="36">
        <f>SUMIFS(СВЦЭМ!$H$34:$H$777,СВЦЭМ!$A$34:$A$777,$A272,СВЦЭМ!$B$33:$B$776,G$248)+'СЕТ СН'!$F$12</f>
        <v>0</v>
      </c>
      <c r="H272" s="36">
        <f>SUMIFS(СВЦЭМ!$H$34:$H$777,СВЦЭМ!$A$34:$A$777,$A272,СВЦЭМ!$B$33:$B$776,H$248)+'СЕТ СН'!$F$12</f>
        <v>0</v>
      </c>
      <c r="I272" s="36">
        <f>SUMIFS(СВЦЭМ!$H$34:$H$777,СВЦЭМ!$A$34:$A$777,$A272,СВЦЭМ!$B$33:$B$776,I$248)+'СЕТ СН'!$F$12</f>
        <v>0</v>
      </c>
      <c r="J272" s="36">
        <f>SUMIFS(СВЦЭМ!$H$34:$H$777,СВЦЭМ!$A$34:$A$777,$A272,СВЦЭМ!$B$33:$B$776,J$248)+'СЕТ СН'!$F$12</f>
        <v>0</v>
      </c>
      <c r="K272" s="36">
        <f>SUMIFS(СВЦЭМ!$H$34:$H$777,СВЦЭМ!$A$34:$A$777,$A272,СВЦЭМ!$B$33:$B$776,K$248)+'СЕТ СН'!$F$12</f>
        <v>0</v>
      </c>
      <c r="L272" s="36">
        <f>SUMIFS(СВЦЭМ!$H$34:$H$777,СВЦЭМ!$A$34:$A$777,$A272,СВЦЭМ!$B$33:$B$776,L$248)+'СЕТ СН'!$F$12</f>
        <v>0</v>
      </c>
      <c r="M272" s="36">
        <f>SUMIFS(СВЦЭМ!$H$34:$H$777,СВЦЭМ!$A$34:$A$777,$A272,СВЦЭМ!$B$33:$B$776,M$248)+'СЕТ СН'!$F$12</f>
        <v>0</v>
      </c>
      <c r="N272" s="36">
        <f>SUMIFS(СВЦЭМ!$H$34:$H$777,СВЦЭМ!$A$34:$A$777,$A272,СВЦЭМ!$B$33:$B$776,N$248)+'СЕТ СН'!$F$12</f>
        <v>0</v>
      </c>
      <c r="O272" s="36">
        <f>SUMIFS(СВЦЭМ!$H$34:$H$777,СВЦЭМ!$A$34:$A$777,$A272,СВЦЭМ!$B$33:$B$776,O$248)+'СЕТ СН'!$F$12</f>
        <v>0</v>
      </c>
      <c r="P272" s="36">
        <f>SUMIFS(СВЦЭМ!$H$34:$H$777,СВЦЭМ!$A$34:$A$777,$A272,СВЦЭМ!$B$33:$B$776,P$248)+'СЕТ СН'!$F$12</f>
        <v>0</v>
      </c>
      <c r="Q272" s="36">
        <f>SUMIFS(СВЦЭМ!$H$34:$H$777,СВЦЭМ!$A$34:$A$777,$A272,СВЦЭМ!$B$33:$B$776,Q$248)+'СЕТ СН'!$F$12</f>
        <v>0</v>
      </c>
      <c r="R272" s="36">
        <f>SUMIFS(СВЦЭМ!$H$34:$H$777,СВЦЭМ!$A$34:$A$777,$A272,СВЦЭМ!$B$33:$B$776,R$248)+'СЕТ СН'!$F$12</f>
        <v>0</v>
      </c>
      <c r="S272" s="36">
        <f>SUMIFS(СВЦЭМ!$H$34:$H$777,СВЦЭМ!$A$34:$A$777,$A272,СВЦЭМ!$B$33:$B$776,S$248)+'СЕТ СН'!$F$12</f>
        <v>0</v>
      </c>
      <c r="T272" s="36">
        <f>SUMIFS(СВЦЭМ!$H$34:$H$777,СВЦЭМ!$A$34:$A$777,$A272,СВЦЭМ!$B$33:$B$776,T$248)+'СЕТ СН'!$F$12</f>
        <v>0</v>
      </c>
      <c r="U272" s="36">
        <f>SUMIFS(СВЦЭМ!$H$34:$H$777,СВЦЭМ!$A$34:$A$777,$A272,СВЦЭМ!$B$33:$B$776,U$248)+'СЕТ СН'!$F$12</f>
        <v>0</v>
      </c>
      <c r="V272" s="36">
        <f>SUMIFS(СВЦЭМ!$H$34:$H$777,СВЦЭМ!$A$34:$A$777,$A272,СВЦЭМ!$B$33:$B$776,V$248)+'СЕТ СН'!$F$12</f>
        <v>0</v>
      </c>
      <c r="W272" s="36">
        <f>SUMIFS(СВЦЭМ!$H$34:$H$777,СВЦЭМ!$A$34:$A$777,$A272,СВЦЭМ!$B$33:$B$776,W$248)+'СЕТ СН'!$F$12</f>
        <v>0</v>
      </c>
      <c r="X272" s="36">
        <f>SUMIFS(СВЦЭМ!$H$34:$H$777,СВЦЭМ!$A$34:$A$777,$A272,СВЦЭМ!$B$33:$B$776,X$248)+'СЕТ СН'!$F$12</f>
        <v>0</v>
      </c>
      <c r="Y272" s="36">
        <f>SUMIFS(СВЦЭМ!$H$34:$H$777,СВЦЭМ!$A$34:$A$777,$A272,СВЦЭМ!$B$33:$B$776,Y$248)+'СЕТ СН'!$F$12</f>
        <v>0</v>
      </c>
    </row>
    <row r="273" spans="1:27" ht="15.75" hidden="1" x14ac:dyDescent="0.2">
      <c r="A273" s="35">
        <f t="shared" si="7"/>
        <v>43886</v>
      </c>
      <c r="B273" s="36">
        <f>SUMIFS(СВЦЭМ!$H$34:$H$777,СВЦЭМ!$A$34:$A$777,$A273,СВЦЭМ!$B$33:$B$776,B$248)+'СЕТ СН'!$F$12</f>
        <v>0</v>
      </c>
      <c r="C273" s="36">
        <f>SUMIFS(СВЦЭМ!$H$34:$H$777,СВЦЭМ!$A$34:$A$777,$A273,СВЦЭМ!$B$33:$B$776,C$248)+'СЕТ СН'!$F$12</f>
        <v>0</v>
      </c>
      <c r="D273" s="36">
        <f>SUMIFS(СВЦЭМ!$H$34:$H$777,СВЦЭМ!$A$34:$A$777,$A273,СВЦЭМ!$B$33:$B$776,D$248)+'СЕТ СН'!$F$12</f>
        <v>0</v>
      </c>
      <c r="E273" s="36">
        <f>SUMIFS(СВЦЭМ!$H$34:$H$777,СВЦЭМ!$A$34:$A$777,$A273,СВЦЭМ!$B$33:$B$776,E$248)+'СЕТ СН'!$F$12</f>
        <v>0</v>
      </c>
      <c r="F273" s="36">
        <f>SUMIFS(СВЦЭМ!$H$34:$H$777,СВЦЭМ!$A$34:$A$777,$A273,СВЦЭМ!$B$33:$B$776,F$248)+'СЕТ СН'!$F$12</f>
        <v>0</v>
      </c>
      <c r="G273" s="36">
        <f>SUMIFS(СВЦЭМ!$H$34:$H$777,СВЦЭМ!$A$34:$A$777,$A273,СВЦЭМ!$B$33:$B$776,G$248)+'СЕТ СН'!$F$12</f>
        <v>0</v>
      </c>
      <c r="H273" s="36">
        <f>SUMIFS(СВЦЭМ!$H$34:$H$777,СВЦЭМ!$A$34:$A$777,$A273,СВЦЭМ!$B$33:$B$776,H$248)+'СЕТ СН'!$F$12</f>
        <v>0</v>
      </c>
      <c r="I273" s="36">
        <f>SUMIFS(СВЦЭМ!$H$34:$H$777,СВЦЭМ!$A$34:$A$777,$A273,СВЦЭМ!$B$33:$B$776,I$248)+'СЕТ СН'!$F$12</f>
        <v>0</v>
      </c>
      <c r="J273" s="36">
        <f>SUMIFS(СВЦЭМ!$H$34:$H$777,СВЦЭМ!$A$34:$A$777,$A273,СВЦЭМ!$B$33:$B$776,J$248)+'СЕТ СН'!$F$12</f>
        <v>0</v>
      </c>
      <c r="K273" s="36">
        <f>SUMIFS(СВЦЭМ!$H$34:$H$777,СВЦЭМ!$A$34:$A$777,$A273,СВЦЭМ!$B$33:$B$776,K$248)+'СЕТ СН'!$F$12</f>
        <v>0</v>
      </c>
      <c r="L273" s="36">
        <f>SUMIFS(СВЦЭМ!$H$34:$H$777,СВЦЭМ!$A$34:$A$777,$A273,СВЦЭМ!$B$33:$B$776,L$248)+'СЕТ СН'!$F$12</f>
        <v>0</v>
      </c>
      <c r="M273" s="36">
        <f>SUMIFS(СВЦЭМ!$H$34:$H$777,СВЦЭМ!$A$34:$A$777,$A273,СВЦЭМ!$B$33:$B$776,M$248)+'СЕТ СН'!$F$12</f>
        <v>0</v>
      </c>
      <c r="N273" s="36">
        <f>SUMIFS(СВЦЭМ!$H$34:$H$777,СВЦЭМ!$A$34:$A$777,$A273,СВЦЭМ!$B$33:$B$776,N$248)+'СЕТ СН'!$F$12</f>
        <v>0</v>
      </c>
      <c r="O273" s="36">
        <f>SUMIFS(СВЦЭМ!$H$34:$H$777,СВЦЭМ!$A$34:$A$777,$A273,СВЦЭМ!$B$33:$B$776,O$248)+'СЕТ СН'!$F$12</f>
        <v>0</v>
      </c>
      <c r="P273" s="36">
        <f>SUMIFS(СВЦЭМ!$H$34:$H$777,СВЦЭМ!$A$34:$A$777,$A273,СВЦЭМ!$B$33:$B$776,P$248)+'СЕТ СН'!$F$12</f>
        <v>0</v>
      </c>
      <c r="Q273" s="36">
        <f>SUMIFS(СВЦЭМ!$H$34:$H$777,СВЦЭМ!$A$34:$A$777,$A273,СВЦЭМ!$B$33:$B$776,Q$248)+'СЕТ СН'!$F$12</f>
        <v>0</v>
      </c>
      <c r="R273" s="36">
        <f>SUMIFS(СВЦЭМ!$H$34:$H$777,СВЦЭМ!$A$34:$A$777,$A273,СВЦЭМ!$B$33:$B$776,R$248)+'СЕТ СН'!$F$12</f>
        <v>0</v>
      </c>
      <c r="S273" s="36">
        <f>SUMIFS(СВЦЭМ!$H$34:$H$777,СВЦЭМ!$A$34:$A$777,$A273,СВЦЭМ!$B$33:$B$776,S$248)+'СЕТ СН'!$F$12</f>
        <v>0</v>
      </c>
      <c r="T273" s="36">
        <f>SUMIFS(СВЦЭМ!$H$34:$H$777,СВЦЭМ!$A$34:$A$777,$A273,СВЦЭМ!$B$33:$B$776,T$248)+'СЕТ СН'!$F$12</f>
        <v>0</v>
      </c>
      <c r="U273" s="36">
        <f>SUMIFS(СВЦЭМ!$H$34:$H$777,СВЦЭМ!$A$34:$A$777,$A273,СВЦЭМ!$B$33:$B$776,U$248)+'СЕТ СН'!$F$12</f>
        <v>0</v>
      </c>
      <c r="V273" s="36">
        <f>SUMIFS(СВЦЭМ!$H$34:$H$777,СВЦЭМ!$A$34:$A$777,$A273,СВЦЭМ!$B$33:$B$776,V$248)+'СЕТ СН'!$F$12</f>
        <v>0</v>
      </c>
      <c r="W273" s="36">
        <f>SUMIFS(СВЦЭМ!$H$34:$H$777,СВЦЭМ!$A$34:$A$777,$A273,СВЦЭМ!$B$33:$B$776,W$248)+'СЕТ СН'!$F$12</f>
        <v>0</v>
      </c>
      <c r="X273" s="36">
        <f>SUMIFS(СВЦЭМ!$H$34:$H$777,СВЦЭМ!$A$34:$A$777,$A273,СВЦЭМ!$B$33:$B$776,X$248)+'СЕТ СН'!$F$12</f>
        <v>0</v>
      </c>
      <c r="Y273" s="36">
        <f>SUMIFS(СВЦЭМ!$H$34:$H$777,СВЦЭМ!$A$34:$A$777,$A273,СВЦЭМ!$B$33:$B$776,Y$248)+'СЕТ СН'!$F$12</f>
        <v>0</v>
      </c>
    </row>
    <row r="274" spans="1:27" ht="15.75" hidden="1" x14ac:dyDescent="0.2">
      <c r="A274" s="35">
        <f t="shared" si="7"/>
        <v>43887</v>
      </c>
      <c r="B274" s="36">
        <f>SUMIFS(СВЦЭМ!$H$34:$H$777,СВЦЭМ!$A$34:$A$777,$A274,СВЦЭМ!$B$33:$B$776,B$248)+'СЕТ СН'!$F$12</f>
        <v>0</v>
      </c>
      <c r="C274" s="36">
        <f>SUMIFS(СВЦЭМ!$H$34:$H$777,СВЦЭМ!$A$34:$A$777,$A274,СВЦЭМ!$B$33:$B$776,C$248)+'СЕТ СН'!$F$12</f>
        <v>0</v>
      </c>
      <c r="D274" s="36">
        <f>SUMIFS(СВЦЭМ!$H$34:$H$777,СВЦЭМ!$A$34:$A$777,$A274,СВЦЭМ!$B$33:$B$776,D$248)+'СЕТ СН'!$F$12</f>
        <v>0</v>
      </c>
      <c r="E274" s="36">
        <f>SUMIFS(СВЦЭМ!$H$34:$H$777,СВЦЭМ!$A$34:$A$777,$A274,СВЦЭМ!$B$33:$B$776,E$248)+'СЕТ СН'!$F$12</f>
        <v>0</v>
      </c>
      <c r="F274" s="36">
        <f>SUMIFS(СВЦЭМ!$H$34:$H$777,СВЦЭМ!$A$34:$A$777,$A274,СВЦЭМ!$B$33:$B$776,F$248)+'СЕТ СН'!$F$12</f>
        <v>0</v>
      </c>
      <c r="G274" s="36">
        <f>SUMIFS(СВЦЭМ!$H$34:$H$777,СВЦЭМ!$A$34:$A$777,$A274,СВЦЭМ!$B$33:$B$776,G$248)+'СЕТ СН'!$F$12</f>
        <v>0</v>
      </c>
      <c r="H274" s="36">
        <f>SUMIFS(СВЦЭМ!$H$34:$H$777,СВЦЭМ!$A$34:$A$777,$A274,СВЦЭМ!$B$33:$B$776,H$248)+'СЕТ СН'!$F$12</f>
        <v>0</v>
      </c>
      <c r="I274" s="36">
        <f>SUMIFS(СВЦЭМ!$H$34:$H$777,СВЦЭМ!$A$34:$A$777,$A274,СВЦЭМ!$B$33:$B$776,I$248)+'СЕТ СН'!$F$12</f>
        <v>0</v>
      </c>
      <c r="J274" s="36">
        <f>SUMIFS(СВЦЭМ!$H$34:$H$777,СВЦЭМ!$A$34:$A$777,$A274,СВЦЭМ!$B$33:$B$776,J$248)+'СЕТ СН'!$F$12</f>
        <v>0</v>
      </c>
      <c r="K274" s="36">
        <f>SUMIFS(СВЦЭМ!$H$34:$H$777,СВЦЭМ!$A$34:$A$777,$A274,СВЦЭМ!$B$33:$B$776,K$248)+'СЕТ СН'!$F$12</f>
        <v>0</v>
      </c>
      <c r="L274" s="36">
        <f>SUMIFS(СВЦЭМ!$H$34:$H$777,СВЦЭМ!$A$34:$A$777,$A274,СВЦЭМ!$B$33:$B$776,L$248)+'СЕТ СН'!$F$12</f>
        <v>0</v>
      </c>
      <c r="M274" s="36">
        <f>SUMIFS(СВЦЭМ!$H$34:$H$777,СВЦЭМ!$A$34:$A$777,$A274,СВЦЭМ!$B$33:$B$776,M$248)+'СЕТ СН'!$F$12</f>
        <v>0</v>
      </c>
      <c r="N274" s="36">
        <f>SUMIFS(СВЦЭМ!$H$34:$H$777,СВЦЭМ!$A$34:$A$777,$A274,СВЦЭМ!$B$33:$B$776,N$248)+'СЕТ СН'!$F$12</f>
        <v>0</v>
      </c>
      <c r="O274" s="36">
        <f>SUMIFS(СВЦЭМ!$H$34:$H$777,СВЦЭМ!$A$34:$A$777,$A274,СВЦЭМ!$B$33:$B$776,O$248)+'СЕТ СН'!$F$12</f>
        <v>0</v>
      </c>
      <c r="P274" s="36">
        <f>SUMIFS(СВЦЭМ!$H$34:$H$777,СВЦЭМ!$A$34:$A$777,$A274,СВЦЭМ!$B$33:$B$776,P$248)+'СЕТ СН'!$F$12</f>
        <v>0</v>
      </c>
      <c r="Q274" s="36">
        <f>SUMIFS(СВЦЭМ!$H$34:$H$777,СВЦЭМ!$A$34:$A$777,$A274,СВЦЭМ!$B$33:$B$776,Q$248)+'СЕТ СН'!$F$12</f>
        <v>0</v>
      </c>
      <c r="R274" s="36">
        <f>SUMIFS(СВЦЭМ!$H$34:$H$777,СВЦЭМ!$A$34:$A$777,$A274,СВЦЭМ!$B$33:$B$776,R$248)+'СЕТ СН'!$F$12</f>
        <v>0</v>
      </c>
      <c r="S274" s="36">
        <f>SUMIFS(СВЦЭМ!$H$34:$H$777,СВЦЭМ!$A$34:$A$777,$A274,СВЦЭМ!$B$33:$B$776,S$248)+'СЕТ СН'!$F$12</f>
        <v>0</v>
      </c>
      <c r="T274" s="36">
        <f>SUMIFS(СВЦЭМ!$H$34:$H$777,СВЦЭМ!$A$34:$A$777,$A274,СВЦЭМ!$B$33:$B$776,T$248)+'СЕТ СН'!$F$12</f>
        <v>0</v>
      </c>
      <c r="U274" s="36">
        <f>SUMIFS(СВЦЭМ!$H$34:$H$777,СВЦЭМ!$A$34:$A$777,$A274,СВЦЭМ!$B$33:$B$776,U$248)+'СЕТ СН'!$F$12</f>
        <v>0</v>
      </c>
      <c r="V274" s="36">
        <f>SUMIFS(СВЦЭМ!$H$34:$H$777,СВЦЭМ!$A$34:$A$777,$A274,СВЦЭМ!$B$33:$B$776,V$248)+'СЕТ СН'!$F$12</f>
        <v>0</v>
      </c>
      <c r="W274" s="36">
        <f>SUMIFS(СВЦЭМ!$H$34:$H$777,СВЦЭМ!$A$34:$A$777,$A274,СВЦЭМ!$B$33:$B$776,W$248)+'СЕТ СН'!$F$12</f>
        <v>0</v>
      </c>
      <c r="X274" s="36">
        <f>SUMIFS(СВЦЭМ!$H$34:$H$777,СВЦЭМ!$A$34:$A$777,$A274,СВЦЭМ!$B$33:$B$776,X$248)+'СЕТ СН'!$F$12</f>
        <v>0</v>
      </c>
      <c r="Y274" s="36">
        <f>SUMIFS(СВЦЭМ!$H$34:$H$777,СВЦЭМ!$A$34:$A$777,$A274,СВЦЭМ!$B$33:$B$776,Y$248)+'СЕТ СН'!$F$12</f>
        <v>0</v>
      </c>
    </row>
    <row r="275" spans="1:27" ht="15.75" hidden="1" x14ac:dyDescent="0.2">
      <c r="A275" s="35">
        <f t="shared" si="7"/>
        <v>43888</v>
      </c>
      <c r="B275" s="36">
        <f>SUMIFS(СВЦЭМ!$H$34:$H$777,СВЦЭМ!$A$34:$A$777,$A275,СВЦЭМ!$B$33:$B$776,B$248)+'СЕТ СН'!$F$12</f>
        <v>0</v>
      </c>
      <c r="C275" s="36">
        <f>SUMIFS(СВЦЭМ!$H$34:$H$777,СВЦЭМ!$A$34:$A$777,$A275,СВЦЭМ!$B$33:$B$776,C$248)+'СЕТ СН'!$F$12</f>
        <v>0</v>
      </c>
      <c r="D275" s="36">
        <f>SUMIFS(СВЦЭМ!$H$34:$H$777,СВЦЭМ!$A$34:$A$777,$A275,СВЦЭМ!$B$33:$B$776,D$248)+'СЕТ СН'!$F$12</f>
        <v>0</v>
      </c>
      <c r="E275" s="36">
        <f>SUMIFS(СВЦЭМ!$H$34:$H$777,СВЦЭМ!$A$34:$A$777,$A275,СВЦЭМ!$B$33:$B$776,E$248)+'СЕТ СН'!$F$12</f>
        <v>0</v>
      </c>
      <c r="F275" s="36">
        <f>SUMIFS(СВЦЭМ!$H$34:$H$777,СВЦЭМ!$A$34:$A$777,$A275,СВЦЭМ!$B$33:$B$776,F$248)+'СЕТ СН'!$F$12</f>
        <v>0</v>
      </c>
      <c r="G275" s="36">
        <f>SUMIFS(СВЦЭМ!$H$34:$H$777,СВЦЭМ!$A$34:$A$777,$A275,СВЦЭМ!$B$33:$B$776,G$248)+'СЕТ СН'!$F$12</f>
        <v>0</v>
      </c>
      <c r="H275" s="36">
        <f>SUMIFS(СВЦЭМ!$H$34:$H$777,СВЦЭМ!$A$34:$A$777,$A275,СВЦЭМ!$B$33:$B$776,H$248)+'СЕТ СН'!$F$12</f>
        <v>0</v>
      </c>
      <c r="I275" s="36">
        <f>SUMIFS(СВЦЭМ!$H$34:$H$777,СВЦЭМ!$A$34:$A$777,$A275,СВЦЭМ!$B$33:$B$776,I$248)+'СЕТ СН'!$F$12</f>
        <v>0</v>
      </c>
      <c r="J275" s="36">
        <f>SUMIFS(СВЦЭМ!$H$34:$H$777,СВЦЭМ!$A$34:$A$777,$A275,СВЦЭМ!$B$33:$B$776,J$248)+'СЕТ СН'!$F$12</f>
        <v>0</v>
      </c>
      <c r="K275" s="36">
        <f>SUMIFS(СВЦЭМ!$H$34:$H$777,СВЦЭМ!$A$34:$A$777,$A275,СВЦЭМ!$B$33:$B$776,K$248)+'СЕТ СН'!$F$12</f>
        <v>0</v>
      </c>
      <c r="L275" s="36">
        <f>SUMIFS(СВЦЭМ!$H$34:$H$777,СВЦЭМ!$A$34:$A$777,$A275,СВЦЭМ!$B$33:$B$776,L$248)+'СЕТ СН'!$F$12</f>
        <v>0</v>
      </c>
      <c r="M275" s="36">
        <f>SUMIFS(СВЦЭМ!$H$34:$H$777,СВЦЭМ!$A$34:$A$777,$A275,СВЦЭМ!$B$33:$B$776,M$248)+'СЕТ СН'!$F$12</f>
        <v>0</v>
      </c>
      <c r="N275" s="36">
        <f>SUMIFS(СВЦЭМ!$H$34:$H$777,СВЦЭМ!$A$34:$A$777,$A275,СВЦЭМ!$B$33:$B$776,N$248)+'СЕТ СН'!$F$12</f>
        <v>0</v>
      </c>
      <c r="O275" s="36">
        <f>SUMIFS(СВЦЭМ!$H$34:$H$777,СВЦЭМ!$A$34:$A$777,$A275,СВЦЭМ!$B$33:$B$776,O$248)+'СЕТ СН'!$F$12</f>
        <v>0</v>
      </c>
      <c r="P275" s="36">
        <f>SUMIFS(СВЦЭМ!$H$34:$H$777,СВЦЭМ!$A$34:$A$777,$A275,СВЦЭМ!$B$33:$B$776,P$248)+'СЕТ СН'!$F$12</f>
        <v>0</v>
      </c>
      <c r="Q275" s="36">
        <f>SUMIFS(СВЦЭМ!$H$34:$H$777,СВЦЭМ!$A$34:$A$777,$A275,СВЦЭМ!$B$33:$B$776,Q$248)+'СЕТ СН'!$F$12</f>
        <v>0</v>
      </c>
      <c r="R275" s="36">
        <f>SUMIFS(СВЦЭМ!$H$34:$H$777,СВЦЭМ!$A$34:$A$777,$A275,СВЦЭМ!$B$33:$B$776,R$248)+'СЕТ СН'!$F$12</f>
        <v>0</v>
      </c>
      <c r="S275" s="36">
        <f>SUMIFS(СВЦЭМ!$H$34:$H$777,СВЦЭМ!$A$34:$A$777,$A275,СВЦЭМ!$B$33:$B$776,S$248)+'СЕТ СН'!$F$12</f>
        <v>0</v>
      </c>
      <c r="T275" s="36">
        <f>SUMIFS(СВЦЭМ!$H$34:$H$777,СВЦЭМ!$A$34:$A$777,$A275,СВЦЭМ!$B$33:$B$776,T$248)+'СЕТ СН'!$F$12</f>
        <v>0</v>
      </c>
      <c r="U275" s="36">
        <f>SUMIFS(СВЦЭМ!$H$34:$H$777,СВЦЭМ!$A$34:$A$777,$A275,СВЦЭМ!$B$33:$B$776,U$248)+'СЕТ СН'!$F$12</f>
        <v>0</v>
      </c>
      <c r="V275" s="36">
        <f>SUMIFS(СВЦЭМ!$H$34:$H$777,СВЦЭМ!$A$34:$A$777,$A275,СВЦЭМ!$B$33:$B$776,V$248)+'СЕТ СН'!$F$12</f>
        <v>0</v>
      </c>
      <c r="W275" s="36">
        <f>SUMIFS(СВЦЭМ!$H$34:$H$777,СВЦЭМ!$A$34:$A$777,$A275,СВЦЭМ!$B$33:$B$776,W$248)+'СЕТ СН'!$F$12</f>
        <v>0</v>
      </c>
      <c r="X275" s="36">
        <f>SUMIFS(СВЦЭМ!$H$34:$H$777,СВЦЭМ!$A$34:$A$777,$A275,СВЦЭМ!$B$33:$B$776,X$248)+'СЕТ СН'!$F$12</f>
        <v>0</v>
      </c>
      <c r="Y275" s="36">
        <f>SUMIFS(СВЦЭМ!$H$34:$H$777,СВЦЭМ!$A$34:$A$777,$A275,СВЦЭМ!$B$33:$B$776,Y$248)+'СЕТ СН'!$F$12</f>
        <v>0</v>
      </c>
    </row>
    <row r="276" spans="1:27" ht="15.75" hidden="1" x14ac:dyDescent="0.2">
      <c r="A276" s="35">
        <f t="shared" si="7"/>
        <v>43889</v>
      </c>
      <c r="B276" s="36">
        <f>SUMIFS(СВЦЭМ!$H$34:$H$777,СВЦЭМ!$A$34:$A$777,$A276,СВЦЭМ!$B$33:$B$776,B$248)+'СЕТ СН'!$F$12</f>
        <v>0</v>
      </c>
      <c r="C276" s="36">
        <f>SUMIFS(СВЦЭМ!$H$34:$H$777,СВЦЭМ!$A$34:$A$777,$A276,СВЦЭМ!$B$33:$B$776,C$248)+'СЕТ СН'!$F$12</f>
        <v>0</v>
      </c>
      <c r="D276" s="36">
        <f>SUMIFS(СВЦЭМ!$H$34:$H$777,СВЦЭМ!$A$34:$A$777,$A276,СВЦЭМ!$B$33:$B$776,D$248)+'СЕТ СН'!$F$12</f>
        <v>0</v>
      </c>
      <c r="E276" s="36">
        <f>SUMIFS(СВЦЭМ!$H$34:$H$777,СВЦЭМ!$A$34:$A$777,$A276,СВЦЭМ!$B$33:$B$776,E$248)+'СЕТ СН'!$F$12</f>
        <v>0</v>
      </c>
      <c r="F276" s="36">
        <f>SUMIFS(СВЦЭМ!$H$34:$H$777,СВЦЭМ!$A$34:$A$777,$A276,СВЦЭМ!$B$33:$B$776,F$248)+'СЕТ СН'!$F$12</f>
        <v>0</v>
      </c>
      <c r="G276" s="36">
        <f>SUMIFS(СВЦЭМ!$H$34:$H$777,СВЦЭМ!$A$34:$A$777,$A276,СВЦЭМ!$B$33:$B$776,G$248)+'СЕТ СН'!$F$12</f>
        <v>0</v>
      </c>
      <c r="H276" s="36">
        <f>SUMIFS(СВЦЭМ!$H$34:$H$777,СВЦЭМ!$A$34:$A$777,$A276,СВЦЭМ!$B$33:$B$776,H$248)+'СЕТ СН'!$F$12</f>
        <v>0</v>
      </c>
      <c r="I276" s="36">
        <f>SUMIFS(СВЦЭМ!$H$34:$H$777,СВЦЭМ!$A$34:$A$777,$A276,СВЦЭМ!$B$33:$B$776,I$248)+'СЕТ СН'!$F$12</f>
        <v>0</v>
      </c>
      <c r="J276" s="36">
        <f>SUMIFS(СВЦЭМ!$H$34:$H$777,СВЦЭМ!$A$34:$A$777,$A276,СВЦЭМ!$B$33:$B$776,J$248)+'СЕТ СН'!$F$12</f>
        <v>0</v>
      </c>
      <c r="K276" s="36">
        <f>SUMIFS(СВЦЭМ!$H$34:$H$777,СВЦЭМ!$A$34:$A$777,$A276,СВЦЭМ!$B$33:$B$776,K$248)+'СЕТ СН'!$F$12</f>
        <v>0</v>
      </c>
      <c r="L276" s="36">
        <f>SUMIFS(СВЦЭМ!$H$34:$H$777,СВЦЭМ!$A$34:$A$777,$A276,СВЦЭМ!$B$33:$B$776,L$248)+'СЕТ СН'!$F$12</f>
        <v>0</v>
      </c>
      <c r="M276" s="36">
        <f>SUMIFS(СВЦЭМ!$H$34:$H$777,СВЦЭМ!$A$34:$A$777,$A276,СВЦЭМ!$B$33:$B$776,M$248)+'СЕТ СН'!$F$12</f>
        <v>0</v>
      </c>
      <c r="N276" s="36">
        <f>SUMIFS(СВЦЭМ!$H$34:$H$777,СВЦЭМ!$A$34:$A$777,$A276,СВЦЭМ!$B$33:$B$776,N$248)+'СЕТ СН'!$F$12</f>
        <v>0</v>
      </c>
      <c r="O276" s="36">
        <f>SUMIFS(СВЦЭМ!$H$34:$H$777,СВЦЭМ!$A$34:$A$777,$A276,СВЦЭМ!$B$33:$B$776,O$248)+'СЕТ СН'!$F$12</f>
        <v>0</v>
      </c>
      <c r="P276" s="36">
        <f>SUMIFS(СВЦЭМ!$H$34:$H$777,СВЦЭМ!$A$34:$A$777,$A276,СВЦЭМ!$B$33:$B$776,P$248)+'СЕТ СН'!$F$12</f>
        <v>0</v>
      </c>
      <c r="Q276" s="36">
        <f>SUMIFS(СВЦЭМ!$H$34:$H$777,СВЦЭМ!$A$34:$A$777,$A276,СВЦЭМ!$B$33:$B$776,Q$248)+'СЕТ СН'!$F$12</f>
        <v>0</v>
      </c>
      <c r="R276" s="36">
        <f>SUMIFS(СВЦЭМ!$H$34:$H$777,СВЦЭМ!$A$34:$A$777,$A276,СВЦЭМ!$B$33:$B$776,R$248)+'СЕТ СН'!$F$12</f>
        <v>0</v>
      </c>
      <c r="S276" s="36">
        <f>SUMIFS(СВЦЭМ!$H$34:$H$777,СВЦЭМ!$A$34:$A$777,$A276,СВЦЭМ!$B$33:$B$776,S$248)+'СЕТ СН'!$F$12</f>
        <v>0</v>
      </c>
      <c r="T276" s="36">
        <f>SUMIFS(СВЦЭМ!$H$34:$H$777,СВЦЭМ!$A$34:$A$777,$A276,СВЦЭМ!$B$33:$B$776,T$248)+'СЕТ СН'!$F$12</f>
        <v>0</v>
      </c>
      <c r="U276" s="36">
        <f>SUMIFS(СВЦЭМ!$H$34:$H$777,СВЦЭМ!$A$34:$A$777,$A276,СВЦЭМ!$B$33:$B$776,U$248)+'СЕТ СН'!$F$12</f>
        <v>0</v>
      </c>
      <c r="V276" s="36">
        <f>SUMIFS(СВЦЭМ!$H$34:$H$777,СВЦЭМ!$A$34:$A$777,$A276,СВЦЭМ!$B$33:$B$776,V$248)+'СЕТ СН'!$F$12</f>
        <v>0</v>
      </c>
      <c r="W276" s="36">
        <f>SUMIFS(СВЦЭМ!$H$34:$H$777,СВЦЭМ!$A$34:$A$777,$A276,СВЦЭМ!$B$33:$B$776,W$248)+'СЕТ СН'!$F$12</f>
        <v>0</v>
      </c>
      <c r="X276" s="36">
        <f>SUMIFS(СВЦЭМ!$H$34:$H$777,СВЦЭМ!$A$34:$A$777,$A276,СВЦЭМ!$B$33:$B$776,X$248)+'СЕТ СН'!$F$12</f>
        <v>0</v>
      </c>
      <c r="Y276" s="36">
        <f>SUMIFS(СВЦЭМ!$H$34:$H$777,СВЦЭМ!$A$34:$A$777,$A276,СВЦЭМ!$B$33:$B$776,Y$248)+'СЕТ СН'!$F$12</f>
        <v>0</v>
      </c>
    </row>
    <row r="277" spans="1:27" ht="15.75" hidden="1" x14ac:dyDescent="0.2">
      <c r="A277" s="35">
        <f t="shared" si="7"/>
        <v>43890</v>
      </c>
      <c r="B277" s="36">
        <f>SUMIFS(СВЦЭМ!$H$34:$H$777,СВЦЭМ!$A$34:$A$777,$A277,СВЦЭМ!$B$33:$B$776,B$248)+'СЕТ СН'!$F$12</f>
        <v>0</v>
      </c>
      <c r="C277" s="36">
        <f>SUMIFS(СВЦЭМ!$H$34:$H$777,СВЦЭМ!$A$34:$A$777,$A277,СВЦЭМ!$B$33:$B$776,C$248)+'СЕТ СН'!$F$12</f>
        <v>0</v>
      </c>
      <c r="D277" s="36">
        <f>SUMIFS(СВЦЭМ!$H$34:$H$777,СВЦЭМ!$A$34:$A$777,$A277,СВЦЭМ!$B$33:$B$776,D$248)+'СЕТ СН'!$F$12</f>
        <v>0</v>
      </c>
      <c r="E277" s="36">
        <f>SUMIFS(СВЦЭМ!$H$34:$H$777,СВЦЭМ!$A$34:$A$777,$A277,СВЦЭМ!$B$33:$B$776,E$248)+'СЕТ СН'!$F$12</f>
        <v>0</v>
      </c>
      <c r="F277" s="36">
        <f>SUMIFS(СВЦЭМ!$H$34:$H$777,СВЦЭМ!$A$34:$A$777,$A277,СВЦЭМ!$B$33:$B$776,F$248)+'СЕТ СН'!$F$12</f>
        <v>0</v>
      </c>
      <c r="G277" s="36">
        <f>SUMIFS(СВЦЭМ!$H$34:$H$777,СВЦЭМ!$A$34:$A$777,$A277,СВЦЭМ!$B$33:$B$776,G$248)+'СЕТ СН'!$F$12</f>
        <v>0</v>
      </c>
      <c r="H277" s="36">
        <f>SUMIFS(СВЦЭМ!$H$34:$H$777,СВЦЭМ!$A$34:$A$777,$A277,СВЦЭМ!$B$33:$B$776,H$248)+'СЕТ СН'!$F$12</f>
        <v>0</v>
      </c>
      <c r="I277" s="36">
        <f>SUMIFS(СВЦЭМ!$H$34:$H$777,СВЦЭМ!$A$34:$A$777,$A277,СВЦЭМ!$B$33:$B$776,I$248)+'СЕТ СН'!$F$12</f>
        <v>0</v>
      </c>
      <c r="J277" s="36">
        <f>SUMIFS(СВЦЭМ!$H$34:$H$777,СВЦЭМ!$A$34:$A$777,$A277,СВЦЭМ!$B$33:$B$776,J$248)+'СЕТ СН'!$F$12</f>
        <v>0</v>
      </c>
      <c r="K277" s="36">
        <f>SUMIFS(СВЦЭМ!$H$34:$H$777,СВЦЭМ!$A$34:$A$777,$A277,СВЦЭМ!$B$33:$B$776,K$248)+'СЕТ СН'!$F$12</f>
        <v>0</v>
      </c>
      <c r="L277" s="36">
        <f>SUMIFS(СВЦЭМ!$H$34:$H$777,СВЦЭМ!$A$34:$A$777,$A277,СВЦЭМ!$B$33:$B$776,L$248)+'СЕТ СН'!$F$12</f>
        <v>0</v>
      </c>
      <c r="M277" s="36">
        <f>SUMIFS(СВЦЭМ!$H$34:$H$777,СВЦЭМ!$A$34:$A$777,$A277,СВЦЭМ!$B$33:$B$776,M$248)+'СЕТ СН'!$F$12</f>
        <v>0</v>
      </c>
      <c r="N277" s="36">
        <f>SUMIFS(СВЦЭМ!$H$34:$H$777,СВЦЭМ!$A$34:$A$777,$A277,СВЦЭМ!$B$33:$B$776,N$248)+'СЕТ СН'!$F$12</f>
        <v>0</v>
      </c>
      <c r="O277" s="36">
        <f>SUMIFS(СВЦЭМ!$H$34:$H$777,СВЦЭМ!$A$34:$A$777,$A277,СВЦЭМ!$B$33:$B$776,O$248)+'СЕТ СН'!$F$12</f>
        <v>0</v>
      </c>
      <c r="P277" s="36">
        <f>SUMIFS(СВЦЭМ!$H$34:$H$777,СВЦЭМ!$A$34:$A$777,$A277,СВЦЭМ!$B$33:$B$776,P$248)+'СЕТ СН'!$F$12</f>
        <v>0</v>
      </c>
      <c r="Q277" s="36">
        <f>SUMIFS(СВЦЭМ!$H$34:$H$777,СВЦЭМ!$A$34:$A$777,$A277,СВЦЭМ!$B$33:$B$776,Q$248)+'СЕТ СН'!$F$12</f>
        <v>0</v>
      </c>
      <c r="R277" s="36">
        <f>SUMIFS(СВЦЭМ!$H$34:$H$777,СВЦЭМ!$A$34:$A$777,$A277,СВЦЭМ!$B$33:$B$776,R$248)+'СЕТ СН'!$F$12</f>
        <v>0</v>
      </c>
      <c r="S277" s="36">
        <f>SUMIFS(СВЦЭМ!$H$34:$H$777,СВЦЭМ!$A$34:$A$777,$A277,СВЦЭМ!$B$33:$B$776,S$248)+'СЕТ СН'!$F$12</f>
        <v>0</v>
      </c>
      <c r="T277" s="36">
        <f>SUMIFS(СВЦЭМ!$H$34:$H$777,СВЦЭМ!$A$34:$A$777,$A277,СВЦЭМ!$B$33:$B$776,T$248)+'СЕТ СН'!$F$12</f>
        <v>0</v>
      </c>
      <c r="U277" s="36">
        <f>SUMIFS(СВЦЭМ!$H$34:$H$777,СВЦЭМ!$A$34:$A$777,$A277,СВЦЭМ!$B$33:$B$776,U$248)+'СЕТ СН'!$F$12</f>
        <v>0</v>
      </c>
      <c r="V277" s="36">
        <f>SUMIFS(СВЦЭМ!$H$34:$H$777,СВЦЭМ!$A$34:$A$777,$A277,СВЦЭМ!$B$33:$B$776,V$248)+'СЕТ СН'!$F$12</f>
        <v>0</v>
      </c>
      <c r="W277" s="36">
        <f>SUMIFS(СВЦЭМ!$H$34:$H$777,СВЦЭМ!$A$34:$A$777,$A277,СВЦЭМ!$B$33:$B$776,W$248)+'СЕТ СН'!$F$12</f>
        <v>0</v>
      </c>
      <c r="X277" s="36">
        <f>SUMIFS(СВЦЭМ!$H$34:$H$777,СВЦЭМ!$A$34:$A$777,$A277,СВЦЭМ!$B$33:$B$776,X$248)+'СЕТ СН'!$F$12</f>
        <v>0</v>
      </c>
      <c r="Y277" s="36">
        <f>SUMIFS(СВЦЭМ!$H$34:$H$777,СВЦЭМ!$A$34:$A$777,$A277,СВЦЭМ!$B$33:$B$776,Y$248)+'СЕТ СН'!$F$12</f>
        <v>0</v>
      </c>
    </row>
    <row r="278" spans="1:27" ht="15.75" hidden="1" x14ac:dyDescent="0.2">
      <c r="A278" s="35">
        <f t="shared" si="7"/>
        <v>43891</v>
      </c>
      <c r="B278" s="36">
        <f>SUMIFS(СВЦЭМ!$H$34:$H$777,СВЦЭМ!$A$34:$A$777,$A278,СВЦЭМ!$B$33:$B$776,B$248)+'СЕТ СН'!$F$12</f>
        <v>0</v>
      </c>
      <c r="C278" s="36">
        <f>SUMIFS(СВЦЭМ!$H$34:$H$777,СВЦЭМ!$A$34:$A$777,$A278,СВЦЭМ!$B$33:$B$776,C$248)+'СЕТ СН'!$F$12</f>
        <v>0</v>
      </c>
      <c r="D278" s="36">
        <f>SUMIFS(СВЦЭМ!$H$34:$H$777,СВЦЭМ!$A$34:$A$777,$A278,СВЦЭМ!$B$33:$B$776,D$248)+'СЕТ СН'!$F$12</f>
        <v>0</v>
      </c>
      <c r="E278" s="36">
        <f>SUMIFS(СВЦЭМ!$H$34:$H$777,СВЦЭМ!$A$34:$A$777,$A278,СВЦЭМ!$B$33:$B$776,E$248)+'СЕТ СН'!$F$12</f>
        <v>0</v>
      </c>
      <c r="F278" s="36">
        <f>SUMIFS(СВЦЭМ!$H$34:$H$777,СВЦЭМ!$A$34:$A$777,$A278,СВЦЭМ!$B$33:$B$776,F$248)+'СЕТ СН'!$F$12</f>
        <v>0</v>
      </c>
      <c r="G278" s="36">
        <f>SUMIFS(СВЦЭМ!$H$34:$H$777,СВЦЭМ!$A$34:$A$777,$A278,СВЦЭМ!$B$33:$B$776,G$248)+'СЕТ СН'!$F$12</f>
        <v>0</v>
      </c>
      <c r="H278" s="36">
        <f>SUMIFS(СВЦЭМ!$H$34:$H$777,СВЦЭМ!$A$34:$A$777,$A278,СВЦЭМ!$B$33:$B$776,H$248)+'СЕТ СН'!$F$12</f>
        <v>0</v>
      </c>
      <c r="I278" s="36">
        <f>SUMIFS(СВЦЭМ!$H$34:$H$777,СВЦЭМ!$A$34:$A$777,$A278,СВЦЭМ!$B$33:$B$776,I$248)+'СЕТ СН'!$F$12</f>
        <v>0</v>
      </c>
      <c r="J278" s="36">
        <f>SUMIFS(СВЦЭМ!$H$34:$H$777,СВЦЭМ!$A$34:$A$777,$A278,СВЦЭМ!$B$33:$B$776,J$248)+'СЕТ СН'!$F$12</f>
        <v>0</v>
      </c>
      <c r="K278" s="36">
        <f>SUMIFS(СВЦЭМ!$H$34:$H$777,СВЦЭМ!$A$34:$A$777,$A278,СВЦЭМ!$B$33:$B$776,K$248)+'СЕТ СН'!$F$12</f>
        <v>0</v>
      </c>
      <c r="L278" s="36">
        <f>SUMIFS(СВЦЭМ!$H$34:$H$777,СВЦЭМ!$A$34:$A$777,$A278,СВЦЭМ!$B$33:$B$776,L$248)+'СЕТ СН'!$F$12</f>
        <v>0</v>
      </c>
      <c r="M278" s="36">
        <f>SUMIFS(СВЦЭМ!$H$34:$H$777,СВЦЭМ!$A$34:$A$777,$A278,СВЦЭМ!$B$33:$B$776,M$248)+'СЕТ СН'!$F$12</f>
        <v>0</v>
      </c>
      <c r="N278" s="36">
        <f>SUMIFS(СВЦЭМ!$H$34:$H$777,СВЦЭМ!$A$34:$A$777,$A278,СВЦЭМ!$B$33:$B$776,N$248)+'СЕТ СН'!$F$12</f>
        <v>0</v>
      </c>
      <c r="O278" s="36">
        <f>SUMIFS(СВЦЭМ!$H$34:$H$777,СВЦЭМ!$A$34:$A$777,$A278,СВЦЭМ!$B$33:$B$776,O$248)+'СЕТ СН'!$F$12</f>
        <v>0</v>
      </c>
      <c r="P278" s="36">
        <f>SUMIFS(СВЦЭМ!$H$34:$H$777,СВЦЭМ!$A$34:$A$777,$A278,СВЦЭМ!$B$33:$B$776,P$248)+'СЕТ СН'!$F$12</f>
        <v>0</v>
      </c>
      <c r="Q278" s="36">
        <f>SUMIFS(СВЦЭМ!$H$34:$H$777,СВЦЭМ!$A$34:$A$777,$A278,СВЦЭМ!$B$33:$B$776,Q$248)+'СЕТ СН'!$F$12</f>
        <v>0</v>
      </c>
      <c r="R278" s="36">
        <f>SUMIFS(СВЦЭМ!$H$34:$H$777,СВЦЭМ!$A$34:$A$777,$A278,СВЦЭМ!$B$33:$B$776,R$248)+'СЕТ СН'!$F$12</f>
        <v>0</v>
      </c>
      <c r="S278" s="36">
        <f>SUMIFS(СВЦЭМ!$H$34:$H$777,СВЦЭМ!$A$34:$A$777,$A278,СВЦЭМ!$B$33:$B$776,S$248)+'СЕТ СН'!$F$12</f>
        <v>0</v>
      </c>
      <c r="T278" s="36">
        <f>SUMIFS(СВЦЭМ!$H$34:$H$777,СВЦЭМ!$A$34:$A$777,$A278,СВЦЭМ!$B$33:$B$776,T$248)+'СЕТ СН'!$F$12</f>
        <v>0</v>
      </c>
      <c r="U278" s="36">
        <f>SUMIFS(СВЦЭМ!$H$34:$H$777,СВЦЭМ!$A$34:$A$777,$A278,СВЦЭМ!$B$33:$B$776,U$248)+'СЕТ СН'!$F$12</f>
        <v>0</v>
      </c>
      <c r="V278" s="36">
        <f>SUMIFS(СВЦЭМ!$H$34:$H$777,СВЦЭМ!$A$34:$A$777,$A278,СВЦЭМ!$B$33:$B$776,V$248)+'СЕТ СН'!$F$12</f>
        <v>0</v>
      </c>
      <c r="W278" s="36">
        <f>SUMIFS(СВЦЭМ!$H$34:$H$777,СВЦЭМ!$A$34:$A$777,$A278,СВЦЭМ!$B$33:$B$776,W$248)+'СЕТ СН'!$F$12</f>
        <v>0</v>
      </c>
      <c r="X278" s="36">
        <f>SUMIFS(СВЦЭМ!$H$34:$H$777,СВЦЭМ!$A$34:$A$777,$A278,СВЦЭМ!$B$33:$B$776,X$248)+'СЕТ СН'!$F$12</f>
        <v>0</v>
      </c>
      <c r="Y278" s="36">
        <f>SUMIFS(СВЦЭМ!$H$34:$H$777,СВЦЭМ!$A$34:$A$777,$A278,СВЦЭМ!$B$33:$B$776,Y$248)+'СЕТ СН'!$F$12</f>
        <v>0</v>
      </c>
    </row>
    <row r="279" spans="1:27" ht="15.75" hidden="1" x14ac:dyDescent="0.2">
      <c r="A279" s="35">
        <f t="shared" si="7"/>
        <v>43892</v>
      </c>
      <c r="B279" s="36">
        <f>SUMIFS(СВЦЭМ!$H$34:$H$777,СВЦЭМ!$A$34:$A$777,$A279,СВЦЭМ!$B$33:$B$776,B$248)+'СЕТ СН'!$F$12</f>
        <v>0</v>
      </c>
      <c r="C279" s="36">
        <f>SUMIFS(СВЦЭМ!$H$34:$H$777,СВЦЭМ!$A$34:$A$777,$A279,СВЦЭМ!$B$33:$B$776,C$248)+'СЕТ СН'!$F$12</f>
        <v>0</v>
      </c>
      <c r="D279" s="36">
        <f>SUMIFS(СВЦЭМ!$H$34:$H$777,СВЦЭМ!$A$34:$A$777,$A279,СВЦЭМ!$B$33:$B$776,D$248)+'СЕТ СН'!$F$12</f>
        <v>0</v>
      </c>
      <c r="E279" s="36">
        <f>SUMIFS(СВЦЭМ!$H$34:$H$777,СВЦЭМ!$A$34:$A$777,$A279,СВЦЭМ!$B$33:$B$776,E$248)+'СЕТ СН'!$F$12</f>
        <v>0</v>
      </c>
      <c r="F279" s="36">
        <f>SUMIFS(СВЦЭМ!$H$34:$H$777,СВЦЭМ!$A$34:$A$777,$A279,СВЦЭМ!$B$33:$B$776,F$248)+'СЕТ СН'!$F$12</f>
        <v>0</v>
      </c>
      <c r="G279" s="36">
        <f>SUMIFS(СВЦЭМ!$H$34:$H$777,СВЦЭМ!$A$34:$A$777,$A279,СВЦЭМ!$B$33:$B$776,G$248)+'СЕТ СН'!$F$12</f>
        <v>0</v>
      </c>
      <c r="H279" s="36">
        <f>SUMIFS(СВЦЭМ!$H$34:$H$777,СВЦЭМ!$A$34:$A$777,$A279,СВЦЭМ!$B$33:$B$776,H$248)+'СЕТ СН'!$F$12</f>
        <v>0</v>
      </c>
      <c r="I279" s="36">
        <f>SUMIFS(СВЦЭМ!$H$34:$H$777,СВЦЭМ!$A$34:$A$777,$A279,СВЦЭМ!$B$33:$B$776,I$248)+'СЕТ СН'!$F$12</f>
        <v>0</v>
      </c>
      <c r="J279" s="36">
        <f>SUMIFS(СВЦЭМ!$H$34:$H$777,СВЦЭМ!$A$34:$A$777,$A279,СВЦЭМ!$B$33:$B$776,J$248)+'СЕТ СН'!$F$12</f>
        <v>0</v>
      </c>
      <c r="K279" s="36">
        <f>SUMIFS(СВЦЭМ!$H$34:$H$777,СВЦЭМ!$A$34:$A$777,$A279,СВЦЭМ!$B$33:$B$776,K$248)+'СЕТ СН'!$F$12</f>
        <v>0</v>
      </c>
      <c r="L279" s="36">
        <f>SUMIFS(СВЦЭМ!$H$34:$H$777,СВЦЭМ!$A$34:$A$777,$A279,СВЦЭМ!$B$33:$B$776,L$248)+'СЕТ СН'!$F$12</f>
        <v>0</v>
      </c>
      <c r="M279" s="36">
        <f>SUMIFS(СВЦЭМ!$H$34:$H$777,СВЦЭМ!$A$34:$A$777,$A279,СВЦЭМ!$B$33:$B$776,M$248)+'СЕТ СН'!$F$12</f>
        <v>0</v>
      </c>
      <c r="N279" s="36">
        <f>SUMIFS(СВЦЭМ!$H$34:$H$777,СВЦЭМ!$A$34:$A$777,$A279,СВЦЭМ!$B$33:$B$776,N$248)+'СЕТ СН'!$F$12</f>
        <v>0</v>
      </c>
      <c r="O279" s="36">
        <f>SUMIFS(СВЦЭМ!$H$34:$H$777,СВЦЭМ!$A$34:$A$777,$A279,СВЦЭМ!$B$33:$B$776,O$248)+'СЕТ СН'!$F$12</f>
        <v>0</v>
      </c>
      <c r="P279" s="36">
        <f>SUMIFS(СВЦЭМ!$H$34:$H$777,СВЦЭМ!$A$34:$A$777,$A279,СВЦЭМ!$B$33:$B$776,P$248)+'СЕТ СН'!$F$12</f>
        <v>0</v>
      </c>
      <c r="Q279" s="36">
        <f>SUMIFS(СВЦЭМ!$H$34:$H$777,СВЦЭМ!$A$34:$A$777,$A279,СВЦЭМ!$B$33:$B$776,Q$248)+'СЕТ СН'!$F$12</f>
        <v>0</v>
      </c>
      <c r="R279" s="36">
        <f>SUMIFS(СВЦЭМ!$H$34:$H$777,СВЦЭМ!$A$34:$A$777,$A279,СВЦЭМ!$B$33:$B$776,R$248)+'СЕТ СН'!$F$12</f>
        <v>0</v>
      </c>
      <c r="S279" s="36">
        <f>SUMIFS(СВЦЭМ!$H$34:$H$777,СВЦЭМ!$A$34:$A$777,$A279,СВЦЭМ!$B$33:$B$776,S$248)+'СЕТ СН'!$F$12</f>
        <v>0</v>
      </c>
      <c r="T279" s="36">
        <f>SUMIFS(СВЦЭМ!$H$34:$H$777,СВЦЭМ!$A$34:$A$777,$A279,СВЦЭМ!$B$33:$B$776,T$248)+'СЕТ СН'!$F$12</f>
        <v>0</v>
      </c>
      <c r="U279" s="36">
        <f>SUMIFS(СВЦЭМ!$H$34:$H$777,СВЦЭМ!$A$34:$A$777,$A279,СВЦЭМ!$B$33:$B$776,U$248)+'СЕТ СН'!$F$12</f>
        <v>0</v>
      </c>
      <c r="V279" s="36">
        <f>SUMIFS(СВЦЭМ!$H$34:$H$777,СВЦЭМ!$A$34:$A$777,$A279,СВЦЭМ!$B$33:$B$776,V$248)+'СЕТ СН'!$F$12</f>
        <v>0</v>
      </c>
      <c r="W279" s="36">
        <f>SUMIFS(СВЦЭМ!$H$34:$H$777,СВЦЭМ!$A$34:$A$777,$A279,СВЦЭМ!$B$33:$B$776,W$248)+'СЕТ СН'!$F$12</f>
        <v>0</v>
      </c>
      <c r="X279" s="36">
        <f>SUMIFS(СВЦЭМ!$H$34:$H$777,СВЦЭМ!$A$34:$A$777,$A279,СВЦЭМ!$B$33:$B$776,X$248)+'СЕТ СН'!$F$12</f>
        <v>0</v>
      </c>
      <c r="Y279" s="36">
        <f>SUMIFS(СВЦЭМ!$H$34:$H$777,СВЦЭМ!$A$34:$A$777,$A279,СВЦЭМ!$B$33:$B$776,Y$248)+'СЕТ СН'!$F$12</f>
        <v>0</v>
      </c>
    </row>
    <row r="280" spans="1:27" ht="15.75" hidden="1" x14ac:dyDescent="0.2">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row>
    <row r="281" spans="1:27" ht="15.75" hidden="1" x14ac:dyDescent="0.2">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row>
    <row r="282" spans="1:27" ht="12.75" hidden="1" customHeight="1" x14ac:dyDescent="0.2">
      <c r="A282" s="132" t="s">
        <v>7</v>
      </c>
      <c r="B282" s="126" t="s">
        <v>118</v>
      </c>
      <c r="C282" s="127"/>
      <c r="D282" s="127"/>
      <c r="E282" s="127"/>
      <c r="F282" s="127"/>
      <c r="G282" s="127"/>
      <c r="H282" s="127"/>
      <c r="I282" s="127"/>
      <c r="J282" s="127"/>
      <c r="K282" s="127"/>
      <c r="L282" s="127"/>
      <c r="M282" s="127"/>
      <c r="N282" s="127"/>
      <c r="O282" s="127"/>
      <c r="P282" s="127"/>
      <c r="Q282" s="127"/>
      <c r="R282" s="127"/>
      <c r="S282" s="127"/>
      <c r="T282" s="127"/>
      <c r="U282" s="127"/>
      <c r="V282" s="127"/>
      <c r="W282" s="127"/>
      <c r="X282" s="127"/>
      <c r="Y282" s="128"/>
    </row>
    <row r="283" spans="1:27" ht="12.75" hidden="1" customHeight="1" x14ac:dyDescent="0.2">
      <c r="A283" s="133"/>
      <c r="B283" s="129"/>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1"/>
    </row>
    <row r="284" spans="1:27" s="46" customFormat="1" ht="12.75" hidden="1" customHeight="1" x14ac:dyDescent="0.2">
      <c r="A284" s="134"/>
      <c r="B284" s="34">
        <v>1</v>
      </c>
      <c r="C284" s="34">
        <v>2</v>
      </c>
      <c r="D284" s="34">
        <v>3</v>
      </c>
      <c r="E284" s="34">
        <v>4</v>
      </c>
      <c r="F284" s="34">
        <v>5</v>
      </c>
      <c r="G284" s="34">
        <v>6</v>
      </c>
      <c r="H284" s="34">
        <v>7</v>
      </c>
      <c r="I284" s="34">
        <v>8</v>
      </c>
      <c r="J284" s="34">
        <v>9</v>
      </c>
      <c r="K284" s="34">
        <v>10</v>
      </c>
      <c r="L284" s="34">
        <v>11</v>
      </c>
      <c r="M284" s="34">
        <v>12</v>
      </c>
      <c r="N284" s="34">
        <v>13</v>
      </c>
      <c r="O284" s="34">
        <v>14</v>
      </c>
      <c r="P284" s="34">
        <v>15</v>
      </c>
      <c r="Q284" s="34">
        <v>16</v>
      </c>
      <c r="R284" s="34">
        <v>17</v>
      </c>
      <c r="S284" s="34">
        <v>18</v>
      </c>
      <c r="T284" s="34">
        <v>19</v>
      </c>
      <c r="U284" s="34">
        <v>20</v>
      </c>
      <c r="V284" s="34">
        <v>21</v>
      </c>
      <c r="W284" s="34">
        <v>22</v>
      </c>
      <c r="X284" s="34">
        <v>23</v>
      </c>
      <c r="Y284" s="34">
        <v>24</v>
      </c>
    </row>
    <row r="285" spans="1:27" ht="15.75" hidden="1" customHeight="1" x14ac:dyDescent="0.2">
      <c r="A285" s="35" t="str">
        <f>A249</f>
        <v>01.02.2020</v>
      </c>
      <c r="B285" s="36">
        <f>SUMIFS(СВЦЭМ!$I$34:$I$777,СВЦЭМ!$A$34:$A$777,$A285,СВЦЭМ!$B$33:$B$776,B$284)+'СЕТ СН'!$F$13</f>
        <v>0</v>
      </c>
      <c r="C285" s="36">
        <f>SUMIFS(СВЦЭМ!$I$34:$I$777,СВЦЭМ!$A$34:$A$777,$A285,СВЦЭМ!$B$33:$B$776,C$284)+'СЕТ СН'!$F$13</f>
        <v>0</v>
      </c>
      <c r="D285" s="36">
        <f>SUMIFS(СВЦЭМ!$I$34:$I$777,СВЦЭМ!$A$34:$A$777,$A285,СВЦЭМ!$B$33:$B$776,D$284)+'СЕТ СН'!$F$13</f>
        <v>0</v>
      </c>
      <c r="E285" s="36">
        <f>SUMIFS(СВЦЭМ!$I$34:$I$777,СВЦЭМ!$A$34:$A$777,$A285,СВЦЭМ!$B$33:$B$776,E$284)+'СЕТ СН'!$F$13</f>
        <v>0</v>
      </c>
      <c r="F285" s="36">
        <f>SUMIFS(СВЦЭМ!$I$34:$I$777,СВЦЭМ!$A$34:$A$777,$A285,СВЦЭМ!$B$33:$B$776,F$284)+'СЕТ СН'!$F$13</f>
        <v>0</v>
      </c>
      <c r="G285" s="36">
        <f>SUMIFS(СВЦЭМ!$I$34:$I$777,СВЦЭМ!$A$34:$A$777,$A285,СВЦЭМ!$B$33:$B$776,G$284)+'СЕТ СН'!$F$13</f>
        <v>0</v>
      </c>
      <c r="H285" s="36">
        <f>SUMIFS(СВЦЭМ!$I$34:$I$777,СВЦЭМ!$A$34:$A$777,$A285,СВЦЭМ!$B$33:$B$776,H$284)+'СЕТ СН'!$F$13</f>
        <v>0</v>
      </c>
      <c r="I285" s="36">
        <f>SUMIFS(СВЦЭМ!$I$34:$I$777,СВЦЭМ!$A$34:$A$777,$A285,СВЦЭМ!$B$33:$B$776,I$284)+'СЕТ СН'!$F$13</f>
        <v>0</v>
      </c>
      <c r="J285" s="36">
        <f>SUMIFS(СВЦЭМ!$I$34:$I$777,СВЦЭМ!$A$34:$A$777,$A285,СВЦЭМ!$B$33:$B$776,J$284)+'СЕТ СН'!$F$13</f>
        <v>0</v>
      </c>
      <c r="K285" s="36">
        <f>SUMIFS(СВЦЭМ!$I$34:$I$777,СВЦЭМ!$A$34:$A$777,$A285,СВЦЭМ!$B$33:$B$776,K$284)+'СЕТ СН'!$F$13</f>
        <v>0</v>
      </c>
      <c r="L285" s="36">
        <f>SUMIFS(СВЦЭМ!$I$34:$I$777,СВЦЭМ!$A$34:$A$777,$A285,СВЦЭМ!$B$33:$B$776,L$284)+'СЕТ СН'!$F$13</f>
        <v>0</v>
      </c>
      <c r="M285" s="36">
        <f>SUMIFS(СВЦЭМ!$I$34:$I$777,СВЦЭМ!$A$34:$A$777,$A285,СВЦЭМ!$B$33:$B$776,M$284)+'СЕТ СН'!$F$13</f>
        <v>0</v>
      </c>
      <c r="N285" s="36">
        <f>SUMIFS(СВЦЭМ!$I$34:$I$777,СВЦЭМ!$A$34:$A$777,$A285,СВЦЭМ!$B$33:$B$776,N$284)+'СЕТ СН'!$F$13</f>
        <v>0</v>
      </c>
      <c r="O285" s="36">
        <f>SUMIFS(СВЦЭМ!$I$34:$I$777,СВЦЭМ!$A$34:$A$777,$A285,СВЦЭМ!$B$33:$B$776,O$284)+'СЕТ СН'!$F$13</f>
        <v>0</v>
      </c>
      <c r="P285" s="36">
        <f>SUMIFS(СВЦЭМ!$I$34:$I$777,СВЦЭМ!$A$34:$A$777,$A285,СВЦЭМ!$B$33:$B$776,P$284)+'СЕТ СН'!$F$13</f>
        <v>0</v>
      </c>
      <c r="Q285" s="36">
        <f>SUMIFS(СВЦЭМ!$I$34:$I$777,СВЦЭМ!$A$34:$A$777,$A285,СВЦЭМ!$B$33:$B$776,Q$284)+'СЕТ СН'!$F$13</f>
        <v>0</v>
      </c>
      <c r="R285" s="36">
        <f>SUMIFS(СВЦЭМ!$I$34:$I$777,СВЦЭМ!$A$34:$A$777,$A285,СВЦЭМ!$B$33:$B$776,R$284)+'СЕТ СН'!$F$13</f>
        <v>0</v>
      </c>
      <c r="S285" s="36">
        <f>SUMIFS(СВЦЭМ!$I$34:$I$777,СВЦЭМ!$A$34:$A$777,$A285,СВЦЭМ!$B$33:$B$776,S$284)+'СЕТ СН'!$F$13</f>
        <v>0</v>
      </c>
      <c r="T285" s="36">
        <f>SUMIFS(СВЦЭМ!$I$34:$I$777,СВЦЭМ!$A$34:$A$777,$A285,СВЦЭМ!$B$33:$B$776,T$284)+'СЕТ СН'!$F$13</f>
        <v>0</v>
      </c>
      <c r="U285" s="36">
        <f>SUMIFS(СВЦЭМ!$I$34:$I$777,СВЦЭМ!$A$34:$A$777,$A285,СВЦЭМ!$B$33:$B$776,U$284)+'СЕТ СН'!$F$13</f>
        <v>0</v>
      </c>
      <c r="V285" s="36">
        <f>SUMIFS(СВЦЭМ!$I$34:$I$777,СВЦЭМ!$A$34:$A$777,$A285,СВЦЭМ!$B$33:$B$776,V$284)+'СЕТ СН'!$F$13</f>
        <v>0</v>
      </c>
      <c r="W285" s="36">
        <f>SUMIFS(СВЦЭМ!$I$34:$I$777,СВЦЭМ!$A$34:$A$777,$A285,СВЦЭМ!$B$33:$B$776,W$284)+'СЕТ СН'!$F$13</f>
        <v>0</v>
      </c>
      <c r="X285" s="36">
        <f>SUMIFS(СВЦЭМ!$I$34:$I$777,СВЦЭМ!$A$34:$A$777,$A285,СВЦЭМ!$B$33:$B$776,X$284)+'СЕТ СН'!$F$13</f>
        <v>0</v>
      </c>
      <c r="Y285" s="36">
        <f>SUMIFS(СВЦЭМ!$I$34:$I$777,СВЦЭМ!$A$34:$A$777,$A285,СВЦЭМ!$B$33:$B$776,Y$284)+'СЕТ СН'!$F$13</f>
        <v>0</v>
      </c>
      <c r="AA285" s="45"/>
    </row>
    <row r="286" spans="1:27" ht="15.75" hidden="1" x14ac:dyDescent="0.2">
      <c r="A286" s="35">
        <f>A285+1</f>
        <v>43863</v>
      </c>
      <c r="B286" s="36">
        <f>SUMIFS(СВЦЭМ!$I$34:$I$777,СВЦЭМ!$A$34:$A$777,$A286,СВЦЭМ!$B$33:$B$776,B$284)+'СЕТ СН'!$F$13</f>
        <v>0</v>
      </c>
      <c r="C286" s="36">
        <f>SUMIFS(СВЦЭМ!$I$34:$I$777,СВЦЭМ!$A$34:$A$777,$A286,СВЦЭМ!$B$33:$B$776,C$284)+'СЕТ СН'!$F$13</f>
        <v>0</v>
      </c>
      <c r="D286" s="36">
        <f>SUMIFS(СВЦЭМ!$I$34:$I$777,СВЦЭМ!$A$34:$A$777,$A286,СВЦЭМ!$B$33:$B$776,D$284)+'СЕТ СН'!$F$13</f>
        <v>0</v>
      </c>
      <c r="E286" s="36">
        <f>SUMIFS(СВЦЭМ!$I$34:$I$777,СВЦЭМ!$A$34:$A$777,$A286,СВЦЭМ!$B$33:$B$776,E$284)+'СЕТ СН'!$F$13</f>
        <v>0</v>
      </c>
      <c r="F286" s="36">
        <f>SUMIFS(СВЦЭМ!$I$34:$I$777,СВЦЭМ!$A$34:$A$777,$A286,СВЦЭМ!$B$33:$B$776,F$284)+'СЕТ СН'!$F$13</f>
        <v>0</v>
      </c>
      <c r="G286" s="36">
        <f>SUMIFS(СВЦЭМ!$I$34:$I$777,СВЦЭМ!$A$34:$A$777,$A286,СВЦЭМ!$B$33:$B$776,G$284)+'СЕТ СН'!$F$13</f>
        <v>0</v>
      </c>
      <c r="H286" s="36">
        <f>SUMIFS(СВЦЭМ!$I$34:$I$777,СВЦЭМ!$A$34:$A$777,$A286,СВЦЭМ!$B$33:$B$776,H$284)+'СЕТ СН'!$F$13</f>
        <v>0</v>
      </c>
      <c r="I286" s="36">
        <f>SUMIFS(СВЦЭМ!$I$34:$I$777,СВЦЭМ!$A$34:$A$777,$A286,СВЦЭМ!$B$33:$B$776,I$284)+'СЕТ СН'!$F$13</f>
        <v>0</v>
      </c>
      <c r="J286" s="36">
        <f>SUMIFS(СВЦЭМ!$I$34:$I$777,СВЦЭМ!$A$34:$A$777,$A286,СВЦЭМ!$B$33:$B$776,J$284)+'СЕТ СН'!$F$13</f>
        <v>0</v>
      </c>
      <c r="K286" s="36">
        <f>SUMIFS(СВЦЭМ!$I$34:$I$777,СВЦЭМ!$A$34:$A$777,$A286,СВЦЭМ!$B$33:$B$776,K$284)+'СЕТ СН'!$F$13</f>
        <v>0</v>
      </c>
      <c r="L286" s="36">
        <f>SUMIFS(СВЦЭМ!$I$34:$I$777,СВЦЭМ!$A$34:$A$777,$A286,СВЦЭМ!$B$33:$B$776,L$284)+'СЕТ СН'!$F$13</f>
        <v>0</v>
      </c>
      <c r="M286" s="36">
        <f>SUMIFS(СВЦЭМ!$I$34:$I$777,СВЦЭМ!$A$34:$A$777,$A286,СВЦЭМ!$B$33:$B$776,M$284)+'СЕТ СН'!$F$13</f>
        <v>0</v>
      </c>
      <c r="N286" s="36">
        <f>SUMIFS(СВЦЭМ!$I$34:$I$777,СВЦЭМ!$A$34:$A$777,$A286,СВЦЭМ!$B$33:$B$776,N$284)+'СЕТ СН'!$F$13</f>
        <v>0</v>
      </c>
      <c r="O286" s="36">
        <f>SUMIFS(СВЦЭМ!$I$34:$I$777,СВЦЭМ!$A$34:$A$777,$A286,СВЦЭМ!$B$33:$B$776,O$284)+'СЕТ СН'!$F$13</f>
        <v>0</v>
      </c>
      <c r="P286" s="36">
        <f>SUMIFS(СВЦЭМ!$I$34:$I$777,СВЦЭМ!$A$34:$A$777,$A286,СВЦЭМ!$B$33:$B$776,P$284)+'СЕТ СН'!$F$13</f>
        <v>0</v>
      </c>
      <c r="Q286" s="36">
        <f>SUMIFS(СВЦЭМ!$I$34:$I$777,СВЦЭМ!$A$34:$A$777,$A286,СВЦЭМ!$B$33:$B$776,Q$284)+'СЕТ СН'!$F$13</f>
        <v>0</v>
      </c>
      <c r="R286" s="36">
        <f>SUMIFS(СВЦЭМ!$I$34:$I$777,СВЦЭМ!$A$34:$A$777,$A286,СВЦЭМ!$B$33:$B$776,R$284)+'СЕТ СН'!$F$13</f>
        <v>0</v>
      </c>
      <c r="S286" s="36">
        <f>SUMIFS(СВЦЭМ!$I$34:$I$777,СВЦЭМ!$A$34:$A$777,$A286,СВЦЭМ!$B$33:$B$776,S$284)+'СЕТ СН'!$F$13</f>
        <v>0</v>
      </c>
      <c r="T286" s="36">
        <f>SUMIFS(СВЦЭМ!$I$34:$I$777,СВЦЭМ!$A$34:$A$777,$A286,СВЦЭМ!$B$33:$B$776,T$284)+'СЕТ СН'!$F$13</f>
        <v>0</v>
      </c>
      <c r="U286" s="36">
        <f>SUMIFS(СВЦЭМ!$I$34:$I$777,СВЦЭМ!$A$34:$A$777,$A286,СВЦЭМ!$B$33:$B$776,U$284)+'СЕТ СН'!$F$13</f>
        <v>0</v>
      </c>
      <c r="V286" s="36">
        <f>SUMIFS(СВЦЭМ!$I$34:$I$777,СВЦЭМ!$A$34:$A$777,$A286,СВЦЭМ!$B$33:$B$776,V$284)+'СЕТ СН'!$F$13</f>
        <v>0</v>
      </c>
      <c r="W286" s="36">
        <f>SUMIFS(СВЦЭМ!$I$34:$I$777,СВЦЭМ!$A$34:$A$777,$A286,СВЦЭМ!$B$33:$B$776,W$284)+'СЕТ СН'!$F$13</f>
        <v>0</v>
      </c>
      <c r="X286" s="36">
        <f>SUMIFS(СВЦЭМ!$I$34:$I$777,СВЦЭМ!$A$34:$A$777,$A286,СВЦЭМ!$B$33:$B$776,X$284)+'СЕТ СН'!$F$13</f>
        <v>0</v>
      </c>
      <c r="Y286" s="36">
        <f>SUMIFS(СВЦЭМ!$I$34:$I$777,СВЦЭМ!$A$34:$A$777,$A286,СВЦЭМ!$B$33:$B$776,Y$284)+'СЕТ СН'!$F$13</f>
        <v>0</v>
      </c>
    </row>
    <row r="287" spans="1:27" ht="15.75" hidden="1" x14ac:dyDescent="0.2">
      <c r="A287" s="35">
        <f t="shared" ref="A287:A315" si="8">A286+1</f>
        <v>43864</v>
      </c>
      <c r="B287" s="36">
        <f>SUMIFS(СВЦЭМ!$I$34:$I$777,СВЦЭМ!$A$34:$A$777,$A287,СВЦЭМ!$B$33:$B$776,B$284)+'СЕТ СН'!$F$13</f>
        <v>0</v>
      </c>
      <c r="C287" s="36">
        <f>SUMIFS(СВЦЭМ!$I$34:$I$777,СВЦЭМ!$A$34:$A$777,$A287,СВЦЭМ!$B$33:$B$776,C$284)+'СЕТ СН'!$F$13</f>
        <v>0</v>
      </c>
      <c r="D287" s="36">
        <f>SUMIFS(СВЦЭМ!$I$34:$I$777,СВЦЭМ!$A$34:$A$777,$A287,СВЦЭМ!$B$33:$B$776,D$284)+'СЕТ СН'!$F$13</f>
        <v>0</v>
      </c>
      <c r="E287" s="36">
        <f>SUMIFS(СВЦЭМ!$I$34:$I$777,СВЦЭМ!$A$34:$A$777,$A287,СВЦЭМ!$B$33:$B$776,E$284)+'СЕТ СН'!$F$13</f>
        <v>0</v>
      </c>
      <c r="F287" s="36">
        <f>SUMIFS(СВЦЭМ!$I$34:$I$777,СВЦЭМ!$A$34:$A$777,$A287,СВЦЭМ!$B$33:$B$776,F$284)+'СЕТ СН'!$F$13</f>
        <v>0</v>
      </c>
      <c r="G287" s="36">
        <f>SUMIFS(СВЦЭМ!$I$34:$I$777,СВЦЭМ!$A$34:$A$777,$A287,СВЦЭМ!$B$33:$B$776,G$284)+'СЕТ СН'!$F$13</f>
        <v>0</v>
      </c>
      <c r="H287" s="36">
        <f>SUMIFS(СВЦЭМ!$I$34:$I$777,СВЦЭМ!$A$34:$A$777,$A287,СВЦЭМ!$B$33:$B$776,H$284)+'СЕТ СН'!$F$13</f>
        <v>0</v>
      </c>
      <c r="I287" s="36">
        <f>SUMIFS(СВЦЭМ!$I$34:$I$777,СВЦЭМ!$A$34:$A$777,$A287,СВЦЭМ!$B$33:$B$776,I$284)+'СЕТ СН'!$F$13</f>
        <v>0</v>
      </c>
      <c r="J287" s="36">
        <f>SUMIFS(СВЦЭМ!$I$34:$I$777,СВЦЭМ!$A$34:$A$777,$A287,СВЦЭМ!$B$33:$B$776,J$284)+'СЕТ СН'!$F$13</f>
        <v>0</v>
      </c>
      <c r="K287" s="36">
        <f>SUMIFS(СВЦЭМ!$I$34:$I$777,СВЦЭМ!$A$34:$A$777,$A287,СВЦЭМ!$B$33:$B$776,K$284)+'СЕТ СН'!$F$13</f>
        <v>0</v>
      </c>
      <c r="L287" s="36">
        <f>SUMIFS(СВЦЭМ!$I$34:$I$777,СВЦЭМ!$A$34:$A$777,$A287,СВЦЭМ!$B$33:$B$776,L$284)+'СЕТ СН'!$F$13</f>
        <v>0</v>
      </c>
      <c r="M287" s="36">
        <f>SUMIFS(СВЦЭМ!$I$34:$I$777,СВЦЭМ!$A$34:$A$777,$A287,СВЦЭМ!$B$33:$B$776,M$284)+'СЕТ СН'!$F$13</f>
        <v>0</v>
      </c>
      <c r="N287" s="36">
        <f>SUMIFS(СВЦЭМ!$I$34:$I$777,СВЦЭМ!$A$34:$A$777,$A287,СВЦЭМ!$B$33:$B$776,N$284)+'СЕТ СН'!$F$13</f>
        <v>0</v>
      </c>
      <c r="O287" s="36">
        <f>SUMIFS(СВЦЭМ!$I$34:$I$777,СВЦЭМ!$A$34:$A$777,$A287,СВЦЭМ!$B$33:$B$776,O$284)+'СЕТ СН'!$F$13</f>
        <v>0</v>
      </c>
      <c r="P287" s="36">
        <f>SUMIFS(СВЦЭМ!$I$34:$I$777,СВЦЭМ!$A$34:$A$777,$A287,СВЦЭМ!$B$33:$B$776,P$284)+'СЕТ СН'!$F$13</f>
        <v>0</v>
      </c>
      <c r="Q287" s="36">
        <f>SUMIFS(СВЦЭМ!$I$34:$I$777,СВЦЭМ!$A$34:$A$777,$A287,СВЦЭМ!$B$33:$B$776,Q$284)+'СЕТ СН'!$F$13</f>
        <v>0</v>
      </c>
      <c r="R287" s="36">
        <f>SUMIFS(СВЦЭМ!$I$34:$I$777,СВЦЭМ!$A$34:$A$777,$A287,СВЦЭМ!$B$33:$B$776,R$284)+'СЕТ СН'!$F$13</f>
        <v>0</v>
      </c>
      <c r="S287" s="36">
        <f>SUMIFS(СВЦЭМ!$I$34:$I$777,СВЦЭМ!$A$34:$A$777,$A287,СВЦЭМ!$B$33:$B$776,S$284)+'СЕТ СН'!$F$13</f>
        <v>0</v>
      </c>
      <c r="T287" s="36">
        <f>SUMIFS(СВЦЭМ!$I$34:$I$777,СВЦЭМ!$A$34:$A$777,$A287,СВЦЭМ!$B$33:$B$776,T$284)+'СЕТ СН'!$F$13</f>
        <v>0</v>
      </c>
      <c r="U287" s="36">
        <f>SUMIFS(СВЦЭМ!$I$34:$I$777,СВЦЭМ!$A$34:$A$777,$A287,СВЦЭМ!$B$33:$B$776,U$284)+'СЕТ СН'!$F$13</f>
        <v>0</v>
      </c>
      <c r="V287" s="36">
        <f>SUMIFS(СВЦЭМ!$I$34:$I$777,СВЦЭМ!$A$34:$A$777,$A287,СВЦЭМ!$B$33:$B$776,V$284)+'СЕТ СН'!$F$13</f>
        <v>0</v>
      </c>
      <c r="W287" s="36">
        <f>SUMIFS(СВЦЭМ!$I$34:$I$777,СВЦЭМ!$A$34:$A$777,$A287,СВЦЭМ!$B$33:$B$776,W$284)+'СЕТ СН'!$F$13</f>
        <v>0</v>
      </c>
      <c r="X287" s="36">
        <f>SUMIFS(СВЦЭМ!$I$34:$I$777,СВЦЭМ!$A$34:$A$777,$A287,СВЦЭМ!$B$33:$B$776,X$284)+'СЕТ СН'!$F$13</f>
        <v>0</v>
      </c>
      <c r="Y287" s="36">
        <f>SUMIFS(СВЦЭМ!$I$34:$I$777,СВЦЭМ!$A$34:$A$777,$A287,СВЦЭМ!$B$33:$B$776,Y$284)+'СЕТ СН'!$F$13</f>
        <v>0</v>
      </c>
    </row>
    <row r="288" spans="1:27" ht="15.75" hidden="1" x14ac:dyDescent="0.2">
      <c r="A288" s="35">
        <f t="shared" si="8"/>
        <v>43865</v>
      </c>
      <c r="B288" s="36">
        <f>SUMIFS(СВЦЭМ!$I$34:$I$777,СВЦЭМ!$A$34:$A$777,$A288,СВЦЭМ!$B$33:$B$776,B$284)+'СЕТ СН'!$F$13</f>
        <v>0</v>
      </c>
      <c r="C288" s="36">
        <f>SUMIFS(СВЦЭМ!$I$34:$I$777,СВЦЭМ!$A$34:$A$777,$A288,СВЦЭМ!$B$33:$B$776,C$284)+'СЕТ СН'!$F$13</f>
        <v>0</v>
      </c>
      <c r="D288" s="36">
        <f>SUMIFS(СВЦЭМ!$I$34:$I$777,СВЦЭМ!$A$34:$A$777,$A288,СВЦЭМ!$B$33:$B$776,D$284)+'СЕТ СН'!$F$13</f>
        <v>0</v>
      </c>
      <c r="E288" s="36">
        <f>SUMIFS(СВЦЭМ!$I$34:$I$777,СВЦЭМ!$A$34:$A$777,$A288,СВЦЭМ!$B$33:$B$776,E$284)+'СЕТ СН'!$F$13</f>
        <v>0</v>
      </c>
      <c r="F288" s="36">
        <f>SUMIFS(СВЦЭМ!$I$34:$I$777,СВЦЭМ!$A$34:$A$777,$A288,СВЦЭМ!$B$33:$B$776,F$284)+'СЕТ СН'!$F$13</f>
        <v>0</v>
      </c>
      <c r="G288" s="36">
        <f>SUMIFS(СВЦЭМ!$I$34:$I$777,СВЦЭМ!$A$34:$A$777,$A288,СВЦЭМ!$B$33:$B$776,G$284)+'СЕТ СН'!$F$13</f>
        <v>0</v>
      </c>
      <c r="H288" s="36">
        <f>SUMIFS(СВЦЭМ!$I$34:$I$777,СВЦЭМ!$A$34:$A$777,$A288,СВЦЭМ!$B$33:$B$776,H$284)+'СЕТ СН'!$F$13</f>
        <v>0</v>
      </c>
      <c r="I288" s="36">
        <f>SUMIFS(СВЦЭМ!$I$34:$I$777,СВЦЭМ!$A$34:$A$777,$A288,СВЦЭМ!$B$33:$B$776,I$284)+'СЕТ СН'!$F$13</f>
        <v>0</v>
      </c>
      <c r="J288" s="36">
        <f>SUMIFS(СВЦЭМ!$I$34:$I$777,СВЦЭМ!$A$34:$A$777,$A288,СВЦЭМ!$B$33:$B$776,J$284)+'СЕТ СН'!$F$13</f>
        <v>0</v>
      </c>
      <c r="K288" s="36">
        <f>SUMIFS(СВЦЭМ!$I$34:$I$777,СВЦЭМ!$A$34:$A$777,$A288,СВЦЭМ!$B$33:$B$776,K$284)+'СЕТ СН'!$F$13</f>
        <v>0</v>
      </c>
      <c r="L288" s="36">
        <f>SUMIFS(СВЦЭМ!$I$34:$I$777,СВЦЭМ!$A$34:$A$777,$A288,СВЦЭМ!$B$33:$B$776,L$284)+'СЕТ СН'!$F$13</f>
        <v>0</v>
      </c>
      <c r="M288" s="36">
        <f>SUMIFS(СВЦЭМ!$I$34:$I$777,СВЦЭМ!$A$34:$A$777,$A288,СВЦЭМ!$B$33:$B$776,M$284)+'СЕТ СН'!$F$13</f>
        <v>0</v>
      </c>
      <c r="N288" s="36">
        <f>SUMIFS(СВЦЭМ!$I$34:$I$777,СВЦЭМ!$A$34:$A$777,$A288,СВЦЭМ!$B$33:$B$776,N$284)+'СЕТ СН'!$F$13</f>
        <v>0</v>
      </c>
      <c r="O288" s="36">
        <f>SUMIFS(СВЦЭМ!$I$34:$I$777,СВЦЭМ!$A$34:$A$777,$A288,СВЦЭМ!$B$33:$B$776,O$284)+'СЕТ СН'!$F$13</f>
        <v>0</v>
      </c>
      <c r="P288" s="36">
        <f>SUMIFS(СВЦЭМ!$I$34:$I$777,СВЦЭМ!$A$34:$A$777,$A288,СВЦЭМ!$B$33:$B$776,P$284)+'СЕТ СН'!$F$13</f>
        <v>0</v>
      </c>
      <c r="Q288" s="36">
        <f>SUMIFS(СВЦЭМ!$I$34:$I$777,СВЦЭМ!$A$34:$A$777,$A288,СВЦЭМ!$B$33:$B$776,Q$284)+'СЕТ СН'!$F$13</f>
        <v>0</v>
      </c>
      <c r="R288" s="36">
        <f>SUMIFS(СВЦЭМ!$I$34:$I$777,СВЦЭМ!$A$34:$A$777,$A288,СВЦЭМ!$B$33:$B$776,R$284)+'СЕТ СН'!$F$13</f>
        <v>0</v>
      </c>
      <c r="S288" s="36">
        <f>SUMIFS(СВЦЭМ!$I$34:$I$777,СВЦЭМ!$A$34:$A$777,$A288,СВЦЭМ!$B$33:$B$776,S$284)+'СЕТ СН'!$F$13</f>
        <v>0</v>
      </c>
      <c r="T288" s="36">
        <f>SUMIFS(СВЦЭМ!$I$34:$I$777,СВЦЭМ!$A$34:$A$777,$A288,СВЦЭМ!$B$33:$B$776,T$284)+'СЕТ СН'!$F$13</f>
        <v>0</v>
      </c>
      <c r="U288" s="36">
        <f>SUMIFS(СВЦЭМ!$I$34:$I$777,СВЦЭМ!$A$34:$A$777,$A288,СВЦЭМ!$B$33:$B$776,U$284)+'СЕТ СН'!$F$13</f>
        <v>0</v>
      </c>
      <c r="V288" s="36">
        <f>SUMIFS(СВЦЭМ!$I$34:$I$777,СВЦЭМ!$A$34:$A$777,$A288,СВЦЭМ!$B$33:$B$776,V$284)+'СЕТ СН'!$F$13</f>
        <v>0</v>
      </c>
      <c r="W288" s="36">
        <f>SUMIFS(СВЦЭМ!$I$34:$I$777,СВЦЭМ!$A$34:$A$777,$A288,СВЦЭМ!$B$33:$B$776,W$284)+'СЕТ СН'!$F$13</f>
        <v>0</v>
      </c>
      <c r="X288" s="36">
        <f>SUMIFS(СВЦЭМ!$I$34:$I$777,СВЦЭМ!$A$34:$A$777,$A288,СВЦЭМ!$B$33:$B$776,X$284)+'СЕТ СН'!$F$13</f>
        <v>0</v>
      </c>
      <c r="Y288" s="36">
        <f>SUMIFS(СВЦЭМ!$I$34:$I$777,СВЦЭМ!$A$34:$A$777,$A288,СВЦЭМ!$B$33:$B$776,Y$284)+'СЕТ СН'!$F$13</f>
        <v>0</v>
      </c>
    </row>
    <row r="289" spans="1:25" ht="15.75" hidden="1" x14ac:dyDescent="0.2">
      <c r="A289" s="35">
        <f t="shared" si="8"/>
        <v>43866</v>
      </c>
      <c r="B289" s="36">
        <f>SUMIFS(СВЦЭМ!$I$34:$I$777,СВЦЭМ!$A$34:$A$777,$A289,СВЦЭМ!$B$33:$B$776,B$284)+'СЕТ СН'!$F$13</f>
        <v>0</v>
      </c>
      <c r="C289" s="36">
        <f>SUMIFS(СВЦЭМ!$I$34:$I$777,СВЦЭМ!$A$34:$A$777,$A289,СВЦЭМ!$B$33:$B$776,C$284)+'СЕТ СН'!$F$13</f>
        <v>0</v>
      </c>
      <c r="D289" s="36">
        <f>SUMIFS(СВЦЭМ!$I$34:$I$777,СВЦЭМ!$A$34:$A$777,$A289,СВЦЭМ!$B$33:$B$776,D$284)+'СЕТ СН'!$F$13</f>
        <v>0</v>
      </c>
      <c r="E289" s="36">
        <f>SUMIFS(СВЦЭМ!$I$34:$I$777,СВЦЭМ!$A$34:$A$777,$A289,СВЦЭМ!$B$33:$B$776,E$284)+'СЕТ СН'!$F$13</f>
        <v>0</v>
      </c>
      <c r="F289" s="36">
        <f>SUMIFS(СВЦЭМ!$I$34:$I$777,СВЦЭМ!$A$34:$A$777,$A289,СВЦЭМ!$B$33:$B$776,F$284)+'СЕТ СН'!$F$13</f>
        <v>0</v>
      </c>
      <c r="G289" s="36">
        <f>SUMIFS(СВЦЭМ!$I$34:$I$777,СВЦЭМ!$A$34:$A$777,$A289,СВЦЭМ!$B$33:$B$776,G$284)+'СЕТ СН'!$F$13</f>
        <v>0</v>
      </c>
      <c r="H289" s="36">
        <f>SUMIFS(СВЦЭМ!$I$34:$I$777,СВЦЭМ!$A$34:$A$777,$A289,СВЦЭМ!$B$33:$B$776,H$284)+'СЕТ СН'!$F$13</f>
        <v>0</v>
      </c>
      <c r="I289" s="36">
        <f>SUMIFS(СВЦЭМ!$I$34:$I$777,СВЦЭМ!$A$34:$A$777,$A289,СВЦЭМ!$B$33:$B$776,I$284)+'СЕТ СН'!$F$13</f>
        <v>0</v>
      </c>
      <c r="J289" s="36">
        <f>SUMIFS(СВЦЭМ!$I$34:$I$777,СВЦЭМ!$A$34:$A$777,$A289,СВЦЭМ!$B$33:$B$776,J$284)+'СЕТ СН'!$F$13</f>
        <v>0</v>
      </c>
      <c r="K289" s="36">
        <f>SUMIFS(СВЦЭМ!$I$34:$I$777,СВЦЭМ!$A$34:$A$777,$A289,СВЦЭМ!$B$33:$B$776,K$284)+'СЕТ СН'!$F$13</f>
        <v>0</v>
      </c>
      <c r="L289" s="36">
        <f>SUMIFS(СВЦЭМ!$I$34:$I$777,СВЦЭМ!$A$34:$A$777,$A289,СВЦЭМ!$B$33:$B$776,L$284)+'СЕТ СН'!$F$13</f>
        <v>0</v>
      </c>
      <c r="M289" s="36">
        <f>SUMIFS(СВЦЭМ!$I$34:$I$777,СВЦЭМ!$A$34:$A$777,$A289,СВЦЭМ!$B$33:$B$776,M$284)+'СЕТ СН'!$F$13</f>
        <v>0</v>
      </c>
      <c r="N289" s="36">
        <f>SUMIFS(СВЦЭМ!$I$34:$I$777,СВЦЭМ!$A$34:$A$777,$A289,СВЦЭМ!$B$33:$B$776,N$284)+'СЕТ СН'!$F$13</f>
        <v>0</v>
      </c>
      <c r="O289" s="36">
        <f>SUMIFS(СВЦЭМ!$I$34:$I$777,СВЦЭМ!$A$34:$A$777,$A289,СВЦЭМ!$B$33:$B$776,O$284)+'СЕТ СН'!$F$13</f>
        <v>0</v>
      </c>
      <c r="P289" s="36">
        <f>SUMIFS(СВЦЭМ!$I$34:$I$777,СВЦЭМ!$A$34:$A$777,$A289,СВЦЭМ!$B$33:$B$776,P$284)+'СЕТ СН'!$F$13</f>
        <v>0</v>
      </c>
      <c r="Q289" s="36">
        <f>SUMIFS(СВЦЭМ!$I$34:$I$777,СВЦЭМ!$A$34:$A$777,$A289,СВЦЭМ!$B$33:$B$776,Q$284)+'СЕТ СН'!$F$13</f>
        <v>0</v>
      </c>
      <c r="R289" s="36">
        <f>SUMIFS(СВЦЭМ!$I$34:$I$777,СВЦЭМ!$A$34:$A$777,$A289,СВЦЭМ!$B$33:$B$776,R$284)+'СЕТ СН'!$F$13</f>
        <v>0</v>
      </c>
      <c r="S289" s="36">
        <f>SUMIFS(СВЦЭМ!$I$34:$I$777,СВЦЭМ!$A$34:$A$777,$A289,СВЦЭМ!$B$33:$B$776,S$284)+'СЕТ СН'!$F$13</f>
        <v>0</v>
      </c>
      <c r="T289" s="36">
        <f>SUMIFS(СВЦЭМ!$I$34:$I$777,СВЦЭМ!$A$34:$A$777,$A289,СВЦЭМ!$B$33:$B$776,T$284)+'СЕТ СН'!$F$13</f>
        <v>0</v>
      </c>
      <c r="U289" s="36">
        <f>SUMIFS(СВЦЭМ!$I$34:$I$777,СВЦЭМ!$A$34:$A$777,$A289,СВЦЭМ!$B$33:$B$776,U$284)+'СЕТ СН'!$F$13</f>
        <v>0</v>
      </c>
      <c r="V289" s="36">
        <f>SUMIFS(СВЦЭМ!$I$34:$I$777,СВЦЭМ!$A$34:$A$777,$A289,СВЦЭМ!$B$33:$B$776,V$284)+'СЕТ СН'!$F$13</f>
        <v>0</v>
      </c>
      <c r="W289" s="36">
        <f>SUMIFS(СВЦЭМ!$I$34:$I$777,СВЦЭМ!$A$34:$A$777,$A289,СВЦЭМ!$B$33:$B$776,W$284)+'СЕТ СН'!$F$13</f>
        <v>0</v>
      </c>
      <c r="X289" s="36">
        <f>SUMIFS(СВЦЭМ!$I$34:$I$777,СВЦЭМ!$A$34:$A$777,$A289,СВЦЭМ!$B$33:$B$776,X$284)+'СЕТ СН'!$F$13</f>
        <v>0</v>
      </c>
      <c r="Y289" s="36">
        <f>SUMIFS(СВЦЭМ!$I$34:$I$777,СВЦЭМ!$A$34:$A$777,$A289,СВЦЭМ!$B$33:$B$776,Y$284)+'СЕТ СН'!$F$13</f>
        <v>0</v>
      </c>
    </row>
    <row r="290" spans="1:25" ht="15.75" hidden="1" x14ac:dyDescent="0.2">
      <c r="A290" s="35">
        <f t="shared" si="8"/>
        <v>43867</v>
      </c>
      <c r="B290" s="36">
        <f>SUMIFS(СВЦЭМ!$I$34:$I$777,СВЦЭМ!$A$34:$A$777,$A290,СВЦЭМ!$B$33:$B$776,B$284)+'СЕТ СН'!$F$13</f>
        <v>0</v>
      </c>
      <c r="C290" s="36">
        <f>SUMIFS(СВЦЭМ!$I$34:$I$777,СВЦЭМ!$A$34:$A$777,$A290,СВЦЭМ!$B$33:$B$776,C$284)+'СЕТ СН'!$F$13</f>
        <v>0</v>
      </c>
      <c r="D290" s="36">
        <f>SUMIFS(СВЦЭМ!$I$34:$I$777,СВЦЭМ!$A$34:$A$777,$A290,СВЦЭМ!$B$33:$B$776,D$284)+'СЕТ СН'!$F$13</f>
        <v>0</v>
      </c>
      <c r="E290" s="36">
        <f>SUMIFS(СВЦЭМ!$I$34:$I$777,СВЦЭМ!$A$34:$A$777,$A290,СВЦЭМ!$B$33:$B$776,E$284)+'СЕТ СН'!$F$13</f>
        <v>0</v>
      </c>
      <c r="F290" s="36">
        <f>SUMIFS(СВЦЭМ!$I$34:$I$777,СВЦЭМ!$A$34:$A$777,$A290,СВЦЭМ!$B$33:$B$776,F$284)+'СЕТ СН'!$F$13</f>
        <v>0</v>
      </c>
      <c r="G290" s="36">
        <f>SUMIFS(СВЦЭМ!$I$34:$I$777,СВЦЭМ!$A$34:$A$777,$A290,СВЦЭМ!$B$33:$B$776,G$284)+'СЕТ СН'!$F$13</f>
        <v>0</v>
      </c>
      <c r="H290" s="36">
        <f>SUMIFS(СВЦЭМ!$I$34:$I$777,СВЦЭМ!$A$34:$A$777,$A290,СВЦЭМ!$B$33:$B$776,H$284)+'СЕТ СН'!$F$13</f>
        <v>0</v>
      </c>
      <c r="I290" s="36">
        <f>SUMIFS(СВЦЭМ!$I$34:$I$777,СВЦЭМ!$A$34:$A$777,$A290,СВЦЭМ!$B$33:$B$776,I$284)+'СЕТ СН'!$F$13</f>
        <v>0</v>
      </c>
      <c r="J290" s="36">
        <f>SUMIFS(СВЦЭМ!$I$34:$I$777,СВЦЭМ!$A$34:$A$777,$A290,СВЦЭМ!$B$33:$B$776,J$284)+'СЕТ СН'!$F$13</f>
        <v>0</v>
      </c>
      <c r="K290" s="36">
        <f>SUMIFS(СВЦЭМ!$I$34:$I$777,СВЦЭМ!$A$34:$A$777,$A290,СВЦЭМ!$B$33:$B$776,K$284)+'СЕТ СН'!$F$13</f>
        <v>0</v>
      </c>
      <c r="L290" s="36">
        <f>SUMIFS(СВЦЭМ!$I$34:$I$777,СВЦЭМ!$A$34:$A$777,$A290,СВЦЭМ!$B$33:$B$776,L$284)+'СЕТ СН'!$F$13</f>
        <v>0</v>
      </c>
      <c r="M290" s="36">
        <f>SUMIFS(СВЦЭМ!$I$34:$I$777,СВЦЭМ!$A$34:$A$777,$A290,СВЦЭМ!$B$33:$B$776,M$284)+'СЕТ СН'!$F$13</f>
        <v>0</v>
      </c>
      <c r="N290" s="36">
        <f>SUMIFS(СВЦЭМ!$I$34:$I$777,СВЦЭМ!$A$34:$A$777,$A290,СВЦЭМ!$B$33:$B$776,N$284)+'СЕТ СН'!$F$13</f>
        <v>0</v>
      </c>
      <c r="O290" s="36">
        <f>SUMIFS(СВЦЭМ!$I$34:$I$777,СВЦЭМ!$A$34:$A$777,$A290,СВЦЭМ!$B$33:$B$776,O$284)+'СЕТ СН'!$F$13</f>
        <v>0</v>
      </c>
      <c r="P290" s="36">
        <f>SUMIFS(СВЦЭМ!$I$34:$I$777,СВЦЭМ!$A$34:$A$777,$A290,СВЦЭМ!$B$33:$B$776,P$284)+'СЕТ СН'!$F$13</f>
        <v>0</v>
      </c>
      <c r="Q290" s="36">
        <f>SUMIFS(СВЦЭМ!$I$34:$I$777,СВЦЭМ!$A$34:$A$777,$A290,СВЦЭМ!$B$33:$B$776,Q$284)+'СЕТ СН'!$F$13</f>
        <v>0</v>
      </c>
      <c r="R290" s="36">
        <f>SUMIFS(СВЦЭМ!$I$34:$I$777,СВЦЭМ!$A$34:$A$777,$A290,СВЦЭМ!$B$33:$B$776,R$284)+'СЕТ СН'!$F$13</f>
        <v>0</v>
      </c>
      <c r="S290" s="36">
        <f>SUMIFS(СВЦЭМ!$I$34:$I$777,СВЦЭМ!$A$34:$A$777,$A290,СВЦЭМ!$B$33:$B$776,S$284)+'СЕТ СН'!$F$13</f>
        <v>0</v>
      </c>
      <c r="T290" s="36">
        <f>SUMIFS(СВЦЭМ!$I$34:$I$777,СВЦЭМ!$A$34:$A$777,$A290,СВЦЭМ!$B$33:$B$776,T$284)+'СЕТ СН'!$F$13</f>
        <v>0</v>
      </c>
      <c r="U290" s="36">
        <f>SUMIFS(СВЦЭМ!$I$34:$I$777,СВЦЭМ!$A$34:$A$777,$A290,СВЦЭМ!$B$33:$B$776,U$284)+'СЕТ СН'!$F$13</f>
        <v>0</v>
      </c>
      <c r="V290" s="36">
        <f>SUMIFS(СВЦЭМ!$I$34:$I$777,СВЦЭМ!$A$34:$A$777,$A290,СВЦЭМ!$B$33:$B$776,V$284)+'СЕТ СН'!$F$13</f>
        <v>0</v>
      </c>
      <c r="W290" s="36">
        <f>SUMIFS(СВЦЭМ!$I$34:$I$777,СВЦЭМ!$A$34:$A$777,$A290,СВЦЭМ!$B$33:$B$776,W$284)+'СЕТ СН'!$F$13</f>
        <v>0</v>
      </c>
      <c r="X290" s="36">
        <f>SUMIFS(СВЦЭМ!$I$34:$I$777,СВЦЭМ!$A$34:$A$777,$A290,СВЦЭМ!$B$33:$B$776,X$284)+'СЕТ СН'!$F$13</f>
        <v>0</v>
      </c>
      <c r="Y290" s="36">
        <f>SUMIFS(СВЦЭМ!$I$34:$I$777,СВЦЭМ!$A$34:$A$777,$A290,СВЦЭМ!$B$33:$B$776,Y$284)+'СЕТ СН'!$F$13</f>
        <v>0</v>
      </c>
    </row>
    <row r="291" spans="1:25" ht="15.75" hidden="1" x14ac:dyDescent="0.2">
      <c r="A291" s="35">
        <f t="shared" si="8"/>
        <v>43868</v>
      </c>
      <c r="B291" s="36">
        <f>SUMIFS(СВЦЭМ!$I$34:$I$777,СВЦЭМ!$A$34:$A$777,$A291,СВЦЭМ!$B$33:$B$776,B$284)+'СЕТ СН'!$F$13</f>
        <v>0</v>
      </c>
      <c r="C291" s="36">
        <f>SUMIFS(СВЦЭМ!$I$34:$I$777,СВЦЭМ!$A$34:$A$777,$A291,СВЦЭМ!$B$33:$B$776,C$284)+'СЕТ СН'!$F$13</f>
        <v>0</v>
      </c>
      <c r="D291" s="36">
        <f>SUMIFS(СВЦЭМ!$I$34:$I$777,СВЦЭМ!$A$34:$A$777,$A291,СВЦЭМ!$B$33:$B$776,D$284)+'СЕТ СН'!$F$13</f>
        <v>0</v>
      </c>
      <c r="E291" s="36">
        <f>SUMIFS(СВЦЭМ!$I$34:$I$777,СВЦЭМ!$A$34:$A$777,$A291,СВЦЭМ!$B$33:$B$776,E$284)+'СЕТ СН'!$F$13</f>
        <v>0</v>
      </c>
      <c r="F291" s="36">
        <f>SUMIFS(СВЦЭМ!$I$34:$I$777,СВЦЭМ!$A$34:$A$777,$A291,СВЦЭМ!$B$33:$B$776,F$284)+'СЕТ СН'!$F$13</f>
        <v>0</v>
      </c>
      <c r="G291" s="36">
        <f>SUMIFS(СВЦЭМ!$I$34:$I$777,СВЦЭМ!$A$34:$A$777,$A291,СВЦЭМ!$B$33:$B$776,G$284)+'СЕТ СН'!$F$13</f>
        <v>0</v>
      </c>
      <c r="H291" s="36">
        <f>SUMIFS(СВЦЭМ!$I$34:$I$777,СВЦЭМ!$A$34:$A$777,$A291,СВЦЭМ!$B$33:$B$776,H$284)+'СЕТ СН'!$F$13</f>
        <v>0</v>
      </c>
      <c r="I291" s="36">
        <f>SUMIFS(СВЦЭМ!$I$34:$I$777,СВЦЭМ!$A$34:$A$777,$A291,СВЦЭМ!$B$33:$B$776,I$284)+'СЕТ СН'!$F$13</f>
        <v>0</v>
      </c>
      <c r="J291" s="36">
        <f>SUMIFS(СВЦЭМ!$I$34:$I$777,СВЦЭМ!$A$34:$A$777,$A291,СВЦЭМ!$B$33:$B$776,J$284)+'СЕТ СН'!$F$13</f>
        <v>0</v>
      </c>
      <c r="K291" s="36">
        <f>SUMIFS(СВЦЭМ!$I$34:$I$777,СВЦЭМ!$A$34:$A$777,$A291,СВЦЭМ!$B$33:$B$776,K$284)+'СЕТ СН'!$F$13</f>
        <v>0</v>
      </c>
      <c r="L291" s="36">
        <f>SUMIFS(СВЦЭМ!$I$34:$I$777,СВЦЭМ!$A$34:$A$777,$A291,СВЦЭМ!$B$33:$B$776,L$284)+'СЕТ СН'!$F$13</f>
        <v>0</v>
      </c>
      <c r="M291" s="36">
        <f>SUMIFS(СВЦЭМ!$I$34:$I$777,СВЦЭМ!$A$34:$A$777,$A291,СВЦЭМ!$B$33:$B$776,M$284)+'СЕТ СН'!$F$13</f>
        <v>0</v>
      </c>
      <c r="N291" s="36">
        <f>SUMIFS(СВЦЭМ!$I$34:$I$777,СВЦЭМ!$A$34:$A$777,$A291,СВЦЭМ!$B$33:$B$776,N$284)+'СЕТ СН'!$F$13</f>
        <v>0</v>
      </c>
      <c r="O291" s="36">
        <f>SUMIFS(СВЦЭМ!$I$34:$I$777,СВЦЭМ!$A$34:$A$777,$A291,СВЦЭМ!$B$33:$B$776,O$284)+'СЕТ СН'!$F$13</f>
        <v>0</v>
      </c>
      <c r="P291" s="36">
        <f>SUMIFS(СВЦЭМ!$I$34:$I$777,СВЦЭМ!$A$34:$A$777,$A291,СВЦЭМ!$B$33:$B$776,P$284)+'СЕТ СН'!$F$13</f>
        <v>0</v>
      </c>
      <c r="Q291" s="36">
        <f>SUMIFS(СВЦЭМ!$I$34:$I$777,СВЦЭМ!$A$34:$A$777,$A291,СВЦЭМ!$B$33:$B$776,Q$284)+'СЕТ СН'!$F$13</f>
        <v>0</v>
      </c>
      <c r="R291" s="36">
        <f>SUMIFS(СВЦЭМ!$I$34:$I$777,СВЦЭМ!$A$34:$A$777,$A291,СВЦЭМ!$B$33:$B$776,R$284)+'СЕТ СН'!$F$13</f>
        <v>0</v>
      </c>
      <c r="S291" s="36">
        <f>SUMIFS(СВЦЭМ!$I$34:$I$777,СВЦЭМ!$A$34:$A$777,$A291,СВЦЭМ!$B$33:$B$776,S$284)+'СЕТ СН'!$F$13</f>
        <v>0</v>
      </c>
      <c r="T291" s="36">
        <f>SUMIFS(СВЦЭМ!$I$34:$I$777,СВЦЭМ!$A$34:$A$777,$A291,СВЦЭМ!$B$33:$B$776,T$284)+'СЕТ СН'!$F$13</f>
        <v>0</v>
      </c>
      <c r="U291" s="36">
        <f>SUMIFS(СВЦЭМ!$I$34:$I$777,СВЦЭМ!$A$34:$A$777,$A291,СВЦЭМ!$B$33:$B$776,U$284)+'СЕТ СН'!$F$13</f>
        <v>0</v>
      </c>
      <c r="V291" s="36">
        <f>SUMIFS(СВЦЭМ!$I$34:$I$777,СВЦЭМ!$A$34:$A$777,$A291,СВЦЭМ!$B$33:$B$776,V$284)+'СЕТ СН'!$F$13</f>
        <v>0</v>
      </c>
      <c r="W291" s="36">
        <f>SUMIFS(СВЦЭМ!$I$34:$I$777,СВЦЭМ!$A$34:$A$777,$A291,СВЦЭМ!$B$33:$B$776,W$284)+'СЕТ СН'!$F$13</f>
        <v>0</v>
      </c>
      <c r="X291" s="36">
        <f>SUMIFS(СВЦЭМ!$I$34:$I$777,СВЦЭМ!$A$34:$A$777,$A291,СВЦЭМ!$B$33:$B$776,X$284)+'СЕТ СН'!$F$13</f>
        <v>0</v>
      </c>
      <c r="Y291" s="36">
        <f>SUMIFS(СВЦЭМ!$I$34:$I$777,СВЦЭМ!$A$34:$A$777,$A291,СВЦЭМ!$B$33:$B$776,Y$284)+'СЕТ СН'!$F$13</f>
        <v>0</v>
      </c>
    </row>
    <row r="292" spans="1:25" ht="15.75" hidden="1" x14ac:dyDescent="0.2">
      <c r="A292" s="35">
        <f t="shared" si="8"/>
        <v>43869</v>
      </c>
      <c r="B292" s="36">
        <f>SUMIFS(СВЦЭМ!$I$34:$I$777,СВЦЭМ!$A$34:$A$777,$A292,СВЦЭМ!$B$33:$B$776,B$284)+'СЕТ СН'!$F$13</f>
        <v>0</v>
      </c>
      <c r="C292" s="36">
        <f>SUMIFS(СВЦЭМ!$I$34:$I$777,СВЦЭМ!$A$34:$A$777,$A292,СВЦЭМ!$B$33:$B$776,C$284)+'СЕТ СН'!$F$13</f>
        <v>0</v>
      </c>
      <c r="D292" s="36">
        <f>SUMIFS(СВЦЭМ!$I$34:$I$777,СВЦЭМ!$A$34:$A$777,$A292,СВЦЭМ!$B$33:$B$776,D$284)+'СЕТ СН'!$F$13</f>
        <v>0</v>
      </c>
      <c r="E292" s="36">
        <f>SUMIFS(СВЦЭМ!$I$34:$I$777,СВЦЭМ!$A$34:$A$777,$A292,СВЦЭМ!$B$33:$B$776,E$284)+'СЕТ СН'!$F$13</f>
        <v>0</v>
      </c>
      <c r="F292" s="36">
        <f>SUMIFS(СВЦЭМ!$I$34:$I$777,СВЦЭМ!$A$34:$A$777,$A292,СВЦЭМ!$B$33:$B$776,F$284)+'СЕТ СН'!$F$13</f>
        <v>0</v>
      </c>
      <c r="G292" s="36">
        <f>SUMIFS(СВЦЭМ!$I$34:$I$777,СВЦЭМ!$A$34:$A$777,$A292,СВЦЭМ!$B$33:$B$776,G$284)+'СЕТ СН'!$F$13</f>
        <v>0</v>
      </c>
      <c r="H292" s="36">
        <f>SUMIFS(СВЦЭМ!$I$34:$I$777,СВЦЭМ!$A$34:$A$777,$A292,СВЦЭМ!$B$33:$B$776,H$284)+'СЕТ СН'!$F$13</f>
        <v>0</v>
      </c>
      <c r="I292" s="36">
        <f>SUMIFS(СВЦЭМ!$I$34:$I$777,СВЦЭМ!$A$34:$A$777,$A292,СВЦЭМ!$B$33:$B$776,I$284)+'СЕТ СН'!$F$13</f>
        <v>0</v>
      </c>
      <c r="J292" s="36">
        <f>SUMIFS(СВЦЭМ!$I$34:$I$777,СВЦЭМ!$A$34:$A$777,$A292,СВЦЭМ!$B$33:$B$776,J$284)+'СЕТ СН'!$F$13</f>
        <v>0</v>
      </c>
      <c r="K292" s="36">
        <f>SUMIFS(СВЦЭМ!$I$34:$I$777,СВЦЭМ!$A$34:$A$777,$A292,СВЦЭМ!$B$33:$B$776,K$284)+'СЕТ СН'!$F$13</f>
        <v>0</v>
      </c>
      <c r="L292" s="36">
        <f>SUMIFS(СВЦЭМ!$I$34:$I$777,СВЦЭМ!$A$34:$A$777,$A292,СВЦЭМ!$B$33:$B$776,L$284)+'СЕТ СН'!$F$13</f>
        <v>0</v>
      </c>
      <c r="M292" s="36">
        <f>SUMIFS(СВЦЭМ!$I$34:$I$777,СВЦЭМ!$A$34:$A$777,$A292,СВЦЭМ!$B$33:$B$776,M$284)+'СЕТ СН'!$F$13</f>
        <v>0</v>
      </c>
      <c r="N292" s="36">
        <f>SUMIFS(СВЦЭМ!$I$34:$I$777,СВЦЭМ!$A$34:$A$777,$A292,СВЦЭМ!$B$33:$B$776,N$284)+'СЕТ СН'!$F$13</f>
        <v>0</v>
      </c>
      <c r="O292" s="36">
        <f>SUMIFS(СВЦЭМ!$I$34:$I$777,СВЦЭМ!$A$34:$A$777,$A292,СВЦЭМ!$B$33:$B$776,O$284)+'СЕТ СН'!$F$13</f>
        <v>0</v>
      </c>
      <c r="P292" s="36">
        <f>SUMIFS(СВЦЭМ!$I$34:$I$777,СВЦЭМ!$A$34:$A$777,$A292,СВЦЭМ!$B$33:$B$776,P$284)+'СЕТ СН'!$F$13</f>
        <v>0</v>
      </c>
      <c r="Q292" s="36">
        <f>SUMIFS(СВЦЭМ!$I$34:$I$777,СВЦЭМ!$A$34:$A$777,$A292,СВЦЭМ!$B$33:$B$776,Q$284)+'СЕТ СН'!$F$13</f>
        <v>0</v>
      </c>
      <c r="R292" s="36">
        <f>SUMIFS(СВЦЭМ!$I$34:$I$777,СВЦЭМ!$A$34:$A$777,$A292,СВЦЭМ!$B$33:$B$776,R$284)+'СЕТ СН'!$F$13</f>
        <v>0</v>
      </c>
      <c r="S292" s="36">
        <f>SUMIFS(СВЦЭМ!$I$34:$I$777,СВЦЭМ!$A$34:$A$777,$A292,СВЦЭМ!$B$33:$B$776,S$284)+'СЕТ СН'!$F$13</f>
        <v>0</v>
      </c>
      <c r="T292" s="36">
        <f>SUMIFS(СВЦЭМ!$I$34:$I$777,СВЦЭМ!$A$34:$A$777,$A292,СВЦЭМ!$B$33:$B$776,T$284)+'СЕТ СН'!$F$13</f>
        <v>0</v>
      </c>
      <c r="U292" s="36">
        <f>SUMIFS(СВЦЭМ!$I$34:$I$777,СВЦЭМ!$A$34:$A$777,$A292,СВЦЭМ!$B$33:$B$776,U$284)+'СЕТ СН'!$F$13</f>
        <v>0</v>
      </c>
      <c r="V292" s="36">
        <f>SUMIFS(СВЦЭМ!$I$34:$I$777,СВЦЭМ!$A$34:$A$777,$A292,СВЦЭМ!$B$33:$B$776,V$284)+'СЕТ СН'!$F$13</f>
        <v>0</v>
      </c>
      <c r="W292" s="36">
        <f>SUMIFS(СВЦЭМ!$I$34:$I$777,СВЦЭМ!$A$34:$A$777,$A292,СВЦЭМ!$B$33:$B$776,W$284)+'СЕТ СН'!$F$13</f>
        <v>0</v>
      </c>
      <c r="X292" s="36">
        <f>SUMIFS(СВЦЭМ!$I$34:$I$777,СВЦЭМ!$A$34:$A$777,$A292,СВЦЭМ!$B$33:$B$776,X$284)+'СЕТ СН'!$F$13</f>
        <v>0</v>
      </c>
      <c r="Y292" s="36">
        <f>SUMIFS(СВЦЭМ!$I$34:$I$777,СВЦЭМ!$A$34:$A$777,$A292,СВЦЭМ!$B$33:$B$776,Y$284)+'СЕТ СН'!$F$13</f>
        <v>0</v>
      </c>
    </row>
    <row r="293" spans="1:25" ht="15.75" hidden="1" x14ac:dyDescent="0.2">
      <c r="A293" s="35">
        <f t="shared" si="8"/>
        <v>43870</v>
      </c>
      <c r="B293" s="36">
        <f>SUMIFS(СВЦЭМ!$I$34:$I$777,СВЦЭМ!$A$34:$A$777,$A293,СВЦЭМ!$B$33:$B$776,B$284)+'СЕТ СН'!$F$13</f>
        <v>0</v>
      </c>
      <c r="C293" s="36">
        <f>SUMIFS(СВЦЭМ!$I$34:$I$777,СВЦЭМ!$A$34:$A$777,$A293,СВЦЭМ!$B$33:$B$776,C$284)+'СЕТ СН'!$F$13</f>
        <v>0</v>
      </c>
      <c r="D293" s="36">
        <f>SUMIFS(СВЦЭМ!$I$34:$I$777,СВЦЭМ!$A$34:$A$777,$A293,СВЦЭМ!$B$33:$B$776,D$284)+'СЕТ СН'!$F$13</f>
        <v>0</v>
      </c>
      <c r="E293" s="36">
        <f>SUMIFS(СВЦЭМ!$I$34:$I$777,СВЦЭМ!$A$34:$A$777,$A293,СВЦЭМ!$B$33:$B$776,E$284)+'СЕТ СН'!$F$13</f>
        <v>0</v>
      </c>
      <c r="F293" s="36">
        <f>SUMIFS(СВЦЭМ!$I$34:$I$777,СВЦЭМ!$A$34:$A$777,$A293,СВЦЭМ!$B$33:$B$776,F$284)+'СЕТ СН'!$F$13</f>
        <v>0</v>
      </c>
      <c r="G293" s="36">
        <f>SUMIFS(СВЦЭМ!$I$34:$I$777,СВЦЭМ!$A$34:$A$777,$A293,СВЦЭМ!$B$33:$B$776,G$284)+'СЕТ СН'!$F$13</f>
        <v>0</v>
      </c>
      <c r="H293" s="36">
        <f>SUMIFS(СВЦЭМ!$I$34:$I$777,СВЦЭМ!$A$34:$A$777,$A293,СВЦЭМ!$B$33:$B$776,H$284)+'СЕТ СН'!$F$13</f>
        <v>0</v>
      </c>
      <c r="I293" s="36">
        <f>SUMIFS(СВЦЭМ!$I$34:$I$777,СВЦЭМ!$A$34:$A$777,$A293,СВЦЭМ!$B$33:$B$776,I$284)+'СЕТ СН'!$F$13</f>
        <v>0</v>
      </c>
      <c r="J293" s="36">
        <f>SUMIFS(СВЦЭМ!$I$34:$I$777,СВЦЭМ!$A$34:$A$777,$A293,СВЦЭМ!$B$33:$B$776,J$284)+'СЕТ СН'!$F$13</f>
        <v>0</v>
      </c>
      <c r="K293" s="36">
        <f>SUMIFS(СВЦЭМ!$I$34:$I$777,СВЦЭМ!$A$34:$A$777,$A293,СВЦЭМ!$B$33:$B$776,K$284)+'СЕТ СН'!$F$13</f>
        <v>0</v>
      </c>
      <c r="L293" s="36">
        <f>SUMIFS(СВЦЭМ!$I$34:$I$777,СВЦЭМ!$A$34:$A$777,$A293,СВЦЭМ!$B$33:$B$776,L$284)+'СЕТ СН'!$F$13</f>
        <v>0</v>
      </c>
      <c r="M293" s="36">
        <f>SUMIFS(СВЦЭМ!$I$34:$I$777,СВЦЭМ!$A$34:$A$777,$A293,СВЦЭМ!$B$33:$B$776,M$284)+'СЕТ СН'!$F$13</f>
        <v>0</v>
      </c>
      <c r="N293" s="36">
        <f>SUMIFS(СВЦЭМ!$I$34:$I$777,СВЦЭМ!$A$34:$A$777,$A293,СВЦЭМ!$B$33:$B$776,N$284)+'СЕТ СН'!$F$13</f>
        <v>0</v>
      </c>
      <c r="O293" s="36">
        <f>SUMIFS(СВЦЭМ!$I$34:$I$777,СВЦЭМ!$A$34:$A$777,$A293,СВЦЭМ!$B$33:$B$776,O$284)+'СЕТ СН'!$F$13</f>
        <v>0</v>
      </c>
      <c r="P293" s="36">
        <f>SUMIFS(СВЦЭМ!$I$34:$I$777,СВЦЭМ!$A$34:$A$777,$A293,СВЦЭМ!$B$33:$B$776,P$284)+'СЕТ СН'!$F$13</f>
        <v>0</v>
      </c>
      <c r="Q293" s="36">
        <f>SUMIFS(СВЦЭМ!$I$34:$I$777,СВЦЭМ!$A$34:$A$777,$A293,СВЦЭМ!$B$33:$B$776,Q$284)+'СЕТ СН'!$F$13</f>
        <v>0</v>
      </c>
      <c r="R293" s="36">
        <f>SUMIFS(СВЦЭМ!$I$34:$I$777,СВЦЭМ!$A$34:$A$777,$A293,СВЦЭМ!$B$33:$B$776,R$284)+'СЕТ СН'!$F$13</f>
        <v>0</v>
      </c>
      <c r="S293" s="36">
        <f>SUMIFS(СВЦЭМ!$I$34:$I$777,СВЦЭМ!$A$34:$A$777,$A293,СВЦЭМ!$B$33:$B$776,S$284)+'СЕТ СН'!$F$13</f>
        <v>0</v>
      </c>
      <c r="T293" s="36">
        <f>SUMIFS(СВЦЭМ!$I$34:$I$777,СВЦЭМ!$A$34:$A$777,$A293,СВЦЭМ!$B$33:$B$776,T$284)+'СЕТ СН'!$F$13</f>
        <v>0</v>
      </c>
      <c r="U293" s="36">
        <f>SUMIFS(СВЦЭМ!$I$34:$I$777,СВЦЭМ!$A$34:$A$777,$A293,СВЦЭМ!$B$33:$B$776,U$284)+'СЕТ СН'!$F$13</f>
        <v>0</v>
      </c>
      <c r="V293" s="36">
        <f>SUMIFS(СВЦЭМ!$I$34:$I$777,СВЦЭМ!$A$34:$A$777,$A293,СВЦЭМ!$B$33:$B$776,V$284)+'СЕТ СН'!$F$13</f>
        <v>0</v>
      </c>
      <c r="W293" s="36">
        <f>SUMIFS(СВЦЭМ!$I$34:$I$777,СВЦЭМ!$A$34:$A$777,$A293,СВЦЭМ!$B$33:$B$776,W$284)+'СЕТ СН'!$F$13</f>
        <v>0</v>
      </c>
      <c r="X293" s="36">
        <f>SUMIFS(СВЦЭМ!$I$34:$I$777,СВЦЭМ!$A$34:$A$777,$A293,СВЦЭМ!$B$33:$B$776,X$284)+'СЕТ СН'!$F$13</f>
        <v>0</v>
      </c>
      <c r="Y293" s="36">
        <f>SUMIFS(СВЦЭМ!$I$34:$I$777,СВЦЭМ!$A$34:$A$777,$A293,СВЦЭМ!$B$33:$B$776,Y$284)+'СЕТ СН'!$F$13</f>
        <v>0</v>
      </c>
    </row>
    <row r="294" spans="1:25" ht="15.75" hidden="1" x14ac:dyDescent="0.2">
      <c r="A294" s="35">
        <f t="shared" si="8"/>
        <v>43871</v>
      </c>
      <c r="B294" s="36">
        <f>SUMIFS(СВЦЭМ!$I$34:$I$777,СВЦЭМ!$A$34:$A$777,$A294,СВЦЭМ!$B$33:$B$776,B$284)+'СЕТ СН'!$F$13</f>
        <v>0</v>
      </c>
      <c r="C294" s="36">
        <f>SUMIFS(СВЦЭМ!$I$34:$I$777,СВЦЭМ!$A$34:$A$777,$A294,СВЦЭМ!$B$33:$B$776,C$284)+'СЕТ СН'!$F$13</f>
        <v>0</v>
      </c>
      <c r="D294" s="36">
        <f>SUMIFS(СВЦЭМ!$I$34:$I$777,СВЦЭМ!$A$34:$A$777,$A294,СВЦЭМ!$B$33:$B$776,D$284)+'СЕТ СН'!$F$13</f>
        <v>0</v>
      </c>
      <c r="E294" s="36">
        <f>SUMIFS(СВЦЭМ!$I$34:$I$777,СВЦЭМ!$A$34:$A$777,$A294,СВЦЭМ!$B$33:$B$776,E$284)+'СЕТ СН'!$F$13</f>
        <v>0</v>
      </c>
      <c r="F294" s="36">
        <f>SUMIFS(СВЦЭМ!$I$34:$I$777,СВЦЭМ!$A$34:$A$777,$A294,СВЦЭМ!$B$33:$B$776,F$284)+'СЕТ СН'!$F$13</f>
        <v>0</v>
      </c>
      <c r="G294" s="36">
        <f>SUMIFS(СВЦЭМ!$I$34:$I$777,СВЦЭМ!$A$34:$A$777,$A294,СВЦЭМ!$B$33:$B$776,G$284)+'СЕТ СН'!$F$13</f>
        <v>0</v>
      </c>
      <c r="H294" s="36">
        <f>SUMIFS(СВЦЭМ!$I$34:$I$777,СВЦЭМ!$A$34:$A$777,$A294,СВЦЭМ!$B$33:$B$776,H$284)+'СЕТ СН'!$F$13</f>
        <v>0</v>
      </c>
      <c r="I294" s="36">
        <f>SUMIFS(СВЦЭМ!$I$34:$I$777,СВЦЭМ!$A$34:$A$777,$A294,СВЦЭМ!$B$33:$B$776,I$284)+'СЕТ СН'!$F$13</f>
        <v>0</v>
      </c>
      <c r="J294" s="36">
        <f>SUMIFS(СВЦЭМ!$I$34:$I$777,СВЦЭМ!$A$34:$A$777,$A294,СВЦЭМ!$B$33:$B$776,J$284)+'СЕТ СН'!$F$13</f>
        <v>0</v>
      </c>
      <c r="K294" s="36">
        <f>SUMIFS(СВЦЭМ!$I$34:$I$777,СВЦЭМ!$A$34:$A$777,$A294,СВЦЭМ!$B$33:$B$776,K$284)+'СЕТ СН'!$F$13</f>
        <v>0</v>
      </c>
      <c r="L294" s="36">
        <f>SUMIFS(СВЦЭМ!$I$34:$I$777,СВЦЭМ!$A$34:$A$777,$A294,СВЦЭМ!$B$33:$B$776,L$284)+'СЕТ СН'!$F$13</f>
        <v>0</v>
      </c>
      <c r="M294" s="36">
        <f>SUMIFS(СВЦЭМ!$I$34:$I$777,СВЦЭМ!$A$34:$A$777,$A294,СВЦЭМ!$B$33:$B$776,M$284)+'СЕТ СН'!$F$13</f>
        <v>0</v>
      </c>
      <c r="N294" s="36">
        <f>SUMIFS(СВЦЭМ!$I$34:$I$777,СВЦЭМ!$A$34:$A$777,$A294,СВЦЭМ!$B$33:$B$776,N$284)+'СЕТ СН'!$F$13</f>
        <v>0</v>
      </c>
      <c r="O294" s="36">
        <f>SUMIFS(СВЦЭМ!$I$34:$I$777,СВЦЭМ!$A$34:$A$777,$A294,СВЦЭМ!$B$33:$B$776,O$284)+'СЕТ СН'!$F$13</f>
        <v>0</v>
      </c>
      <c r="P294" s="36">
        <f>SUMIFS(СВЦЭМ!$I$34:$I$777,СВЦЭМ!$A$34:$A$777,$A294,СВЦЭМ!$B$33:$B$776,P$284)+'СЕТ СН'!$F$13</f>
        <v>0</v>
      </c>
      <c r="Q294" s="36">
        <f>SUMIFS(СВЦЭМ!$I$34:$I$777,СВЦЭМ!$A$34:$A$777,$A294,СВЦЭМ!$B$33:$B$776,Q$284)+'СЕТ СН'!$F$13</f>
        <v>0</v>
      </c>
      <c r="R294" s="36">
        <f>SUMIFS(СВЦЭМ!$I$34:$I$777,СВЦЭМ!$A$34:$A$777,$A294,СВЦЭМ!$B$33:$B$776,R$284)+'СЕТ СН'!$F$13</f>
        <v>0</v>
      </c>
      <c r="S294" s="36">
        <f>SUMIFS(СВЦЭМ!$I$34:$I$777,СВЦЭМ!$A$34:$A$777,$A294,СВЦЭМ!$B$33:$B$776,S$284)+'СЕТ СН'!$F$13</f>
        <v>0</v>
      </c>
      <c r="T294" s="36">
        <f>SUMIFS(СВЦЭМ!$I$34:$I$777,СВЦЭМ!$A$34:$A$777,$A294,СВЦЭМ!$B$33:$B$776,T$284)+'СЕТ СН'!$F$13</f>
        <v>0</v>
      </c>
      <c r="U294" s="36">
        <f>SUMIFS(СВЦЭМ!$I$34:$I$777,СВЦЭМ!$A$34:$A$777,$A294,СВЦЭМ!$B$33:$B$776,U$284)+'СЕТ СН'!$F$13</f>
        <v>0</v>
      </c>
      <c r="V294" s="36">
        <f>SUMIFS(СВЦЭМ!$I$34:$I$777,СВЦЭМ!$A$34:$A$777,$A294,СВЦЭМ!$B$33:$B$776,V$284)+'СЕТ СН'!$F$13</f>
        <v>0</v>
      </c>
      <c r="W294" s="36">
        <f>SUMIFS(СВЦЭМ!$I$34:$I$777,СВЦЭМ!$A$34:$A$777,$A294,СВЦЭМ!$B$33:$B$776,W$284)+'СЕТ СН'!$F$13</f>
        <v>0</v>
      </c>
      <c r="X294" s="36">
        <f>SUMIFS(СВЦЭМ!$I$34:$I$777,СВЦЭМ!$A$34:$A$777,$A294,СВЦЭМ!$B$33:$B$776,X$284)+'СЕТ СН'!$F$13</f>
        <v>0</v>
      </c>
      <c r="Y294" s="36">
        <f>SUMIFS(СВЦЭМ!$I$34:$I$777,СВЦЭМ!$A$34:$A$777,$A294,СВЦЭМ!$B$33:$B$776,Y$284)+'СЕТ СН'!$F$13</f>
        <v>0</v>
      </c>
    </row>
    <row r="295" spans="1:25" ht="15.75" hidden="1" x14ac:dyDescent="0.2">
      <c r="A295" s="35">
        <f t="shared" si="8"/>
        <v>43872</v>
      </c>
      <c r="B295" s="36">
        <f>SUMIFS(СВЦЭМ!$I$34:$I$777,СВЦЭМ!$A$34:$A$777,$A295,СВЦЭМ!$B$33:$B$776,B$284)+'СЕТ СН'!$F$13</f>
        <v>0</v>
      </c>
      <c r="C295" s="36">
        <f>SUMIFS(СВЦЭМ!$I$34:$I$777,СВЦЭМ!$A$34:$A$777,$A295,СВЦЭМ!$B$33:$B$776,C$284)+'СЕТ СН'!$F$13</f>
        <v>0</v>
      </c>
      <c r="D295" s="36">
        <f>SUMIFS(СВЦЭМ!$I$34:$I$777,СВЦЭМ!$A$34:$A$777,$A295,СВЦЭМ!$B$33:$B$776,D$284)+'СЕТ СН'!$F$13</f>
        <v>0</v>
      </c>
      <c r="E295" s="36">
        <f>SUMIFS(СВЦЭМ!$I$34:$I$777,СВЦЭМ!$A$34:$A$777,$A295,СВЦЭМ!$B$33:$B$776,E$284)+'СЕТ СН'!$F$13</f>
        <v>0</v>
      </c>
      <c r="F295" s="36">
        <f>SUMIFS(СВЦЭМ!$I$34:$I$777,СВЦЭМ!$A$34:$A$777,$A295,СВЦЭМ!$B$33:$B$776,F$284)+'СЕТ СН'!$F$13</f>
        <v>0</v>
      </c>
      <c r="G295" s="36">
        <f>SUMIFS(СВЦЭМ!$I$34:$I$777,СВЦЭМ!$A$34:$A$777,$A295,СВЦЭМ!$B$33:$B$776,G$284)+'СЕТ СН'!$F$13</f>
        <v>0</v>
      </c>
      <c r="H295" s="36">
        <f>SUMIFS(СВЦЭМ!$I$34:$I$777,СВЦЭМ!$A$34:$A$777,$A295,СВЦЭМ!$B$33:$B$776,H$284)+'СЕТ СН'!$F$13</f>
        <v>0</v>
      </c>
      <c r="I295" s="36">
        <f>SUMIFS(СВЦЭМ!$I$34:$I$777,СВЦЭМ!$A$34:$A$777,$A295,СВЦЭМ!$B$33:$B$776,I$284)+'СЕТ СН'!$F$13</f>
        <v>0</v>
      </c>
      <c r="J295" s="36">
        <f>SUMIFS(СВЦЭМ!$I$34:$I$777,СВЦЭМ!$A$34:$A$777,$A295,СВЦЭМ!$B$33:$B$776,J$284)+'СЕТ СН'!$F$13</f>
        <v>0</v>
      </c>
      <c r="K295" s="36">
        <f>SUMIFS(СВЦЭМ!$I$34:$I$777,СВЦЭМ!$A$34:$A$777,$A295,СВЦЭМ!$B$33:$B$776,K$284)+'СЕТ СН'!$F$13</f>
        <v>0</v>
      </c>
      <c r="L295" s="36">
        <f>SUMIFS(СВЦЭМ!$I$34:$I$777,СВЦЭМ!$A$34:$A$777,$A295,СВЦЭМ!$B$33:$B$776,L$284)+'СЕТ СН'!$F$13</f>
        <v>0</v>
      </c>
      <c r="M295" s="36">
        <f>SUMIFS(СВЦЭМ!$I$34:$I$777,СВЦЭМ!$A$34:$A$777,$A295,СВЦЭМ!$B$33:$B$776,M$284)+'СЕТ СН'!$F$13</f>
        <v>0</v>
      </c>
      <c r="N295" s="36">
        <f>SUMIFS(СВЦЭМ!$I$34:$I$777,СВЦЭМ!$A$34:$A$777,$A295,СВЦЭМ!$B$33:$B$776,N$284)+'СЕТ СН'!$F$13</f>
        <v>0</v>
      </c>
      <c r="O295" s="36">
        <f>SUMIFS(СВЦЭМ!$I$34:$I$777,СВЦЭМ!$A$34:$A$777,$A295,СВЦЭМ!$B$33:$B$776,O$284)+'СЕТ СН'!$F$13</f>
        <v>0</v>
      </c>
      <c r="P295" s="36">
        <f>SUMIFS(СВЦЭМ!$I$34:$I$777,СВЦЭМ!$A$34:$A$777,$A295,СВЦЭМ!$B$33:$B$776,P$284)+'СЕТ СН'!$F$13</f>
        <v>0</v>
      </c>
      <c r="Q295" s="36">
        <f>SUMIFS(СВЦЭМ!$I$34:$I$777,СВЦЭМ!$A$34:$A$777,$A295,СВЦЭМ!$B$33:$B$776,Q$284)+'СЕТ СН'!$F$13</f>
        <v>0</v>
      </c>
      <c r="R295" s="36">
        <f>SUMIFS(СВЦЭМ!$I$34:$I$777,СВЦЭМ!$A$34:$A$777,$A295,СВЦЭМ!$B$33:$B$776,R$284)+'СЕТ СН'!$F$13</f>
        <v>0</v>
      </c>
      <c r="S295" s="36">
        <f>SUMIFS(СВЦЭМ!$I$34:$I$777,СВЦЭМ!$A$34:$A$777,$A295,СВЦЭМ!$B$33:$B$776,S$284)+'СЕТ СН'!$F$13</f>
        <v>0</v>
      </c>
      <c r="T295" s="36">
        <f>SUMIFS(СВЦЭМ!$I$34:$I$777,СВЦЭМ!$A$34:$A$777,$A295,СВЦЭМ!$B$33:$B$776,T$284)+'СЕТ СН'!$F$13</f>
        <v>0</v>
      </c>
      <c r="U295" s="36">
        <f>SUMIFS(СВЦЭМ!$I$34:$I$777,СВЦЭМ!$A$34:$A$777,$A295,СВЦЭМ!$B$33:$B$776,U$284)+'СЕТ СН'!$F$13</f>
        <v>0</v>
      </c>
      <c r="V295" s="36">
        <f>SUMIFS(СВЦЭМ!$I$34:$I$777,СВЦЭМ!$A$34:$A$777,$A295,СВЦЭМ!$B$33:$B$776,V$284)+'СЕТ СН'!$F$13</f>
        <v>0</v>
      </c>
      <c r="W295" s="36">
        <f>SUMIFS(СВЦЭМ!$I$34:$I$777,СВЦЭМ!$A$34:$A$777,$A295,СВЦЭМ!$B$33:$B$776,W$284)+'СЕТ СН'!$F$13</f>
        <v>0</v>
      </c>
      <c r="X295" s="36">
        <f>SUMIFS(СВЦЭМ!$I$34:$I$777,СВЦЭМ!$A$34:$A$777,$A295,СВЦЭМ!$B$33:$B$776,X$284)+'СЕТ СН'!$F$13</f>
        <v>0</v>
      </c>
      <c r="Y295" s="36">
        <f>SUMIFS(СВЦЭМ!$I$34:$I$777,СВЦЭМ!$A$34:$A$777,$A295,СВЦЭМ!$B$33:$B$776,Y$284)+'СЕТ СН'!$F$13</f>
        <v>0</v>
      </c>
    </row>
    <row r="296" spans="1:25" ht="15.75" hidden="1" x14ac:dyDescent="0.2">
      <c r="A296" s="35">
        <f t="shared" si="8"/>
        <v>43873</v>
      </c>
      <c r="B296" s="36">
        <f>SUMIFS(СВЦЭМ!$I$34:$I$777,СВЦЭМ!$A$34:$A$777,$A296,СВЦЭМ!$B$33:$B$776,B$284)+'СЕТ СН'!$F$13</f>
        <v>0</v>
      </c>
      <c r="C296" s="36">
        <f>SUMIFS(СВЦЭМ!$I$34:$I$777,СВЦЭМ!$A$34:$A$777,$A296,СВЦЭМ!$B$33:$B$776,C$284)+'СЕТ СН'!$F$13</f>
        <v>0</v>
      </c>
      <c r="D296" s="36">
        <f>SUMIFS(СВЦЭМ!$I$34:$I$777,СВЦЭМ!$A$34:$A$777,$A296,СВЦЭМ!$B$33:$B$776,D$284)+'СЕТ СН'!$F$13</f>
        <v>0</v>
      </c>
      <c r="E296" s="36">
        <f>SUMIFS(СВЦЭМ!$I$34:$I$777,СВЦЭМ!$A$34:$A$777,$A296,СВЦЭМ!$B$33:$B$776,E$284)+'СЕТ СН'!$F$13</f>
        <v>0</v>
      </c>
      <c r="F296" s="36">
        <f>SUMIFS(СВЦЭМ!$I$34:$I$777,СВЦЭМ!$A$34:$A$777,$A296,СВЦЭМ!$B$33:$B$776,F$284)+'СЕТ СН'!$F$13</f>
        <v>0</v>
      </c>
      <c r="G296" s="36">
        <f>SUMIFS(СВЦЭМ!$I$34:$I$777,СВЦЭМ!$A$34:$A$777,$A296,СВЦЭМ!$B$33:$B$776,G$284)+'СЕТ СН'!$F$13</f>
        <v>0</v>
      </c>
      <c r="H296" s="36">
        <f>SUMIFS(СВЦЭМ!$I$34:$I$777,СВЦЭМ!$A$34:$A$777,$A296,СВЦЭМ!$B$33:$B$776,H$284)+'СЕТ СН'!$F$13</f>
        <v>0</v>
      </c>
      <c r="I296" s="36">
        <f>SUMIFS(СВЦЭМ!$I$34:$I$777,СВЦЭМ!$A$34:$A$777,$A296,СВЦЭМ!$B$33:$B$776,I$284)+'СЕТ СН'!$F$13</f>
        <v>0</v>
      </c>
      <c r="J296" s="36">
        <f>SUMIFS(СВЦЭМ!$I$34:$I$777,СВЦЭМ!$A$34:$A$777,$A296,СВЦЭМ!$B$33:$B$776,J$284)+'СЕТ СН'!$F$13</f>
        <v>0</v>
      </c>
      <c r="K296" s="36">
        <f>SUMIFS(СВЦЭМ!$I$34:$I$777,СВЦЭМ!$A$34:$A$777,$A296,СВЦЭМ!$B$33:$B$776,K$284)+'СЕТ СН'!$F$13</f>
        <v>0</v>
      </c>
      <c r="L296" s="36">
        <f>SUMIFS(СВЦЭМ!$I$34:$I$777,СВЦЭМ!$A$34:$A$777,$A296,СВЦЭМ!$B$33:$B$776,L$284)+'СЕТ СН'!$F$13</f>
        <v>0</v>
      </c>
      <c r="M296" s="36">
        <f>SUMIFS(СВЦЭМ!$I$34:$I$777,СВЦЭМ!$A$34:$A$777,$A296,СВЦЭМ!$B$33:$B$776,M$284)+'СЕТ СН'!$F$13</f>
        <v>0</v>
      </c>
      <c r="N296" s="36">
        <f>SUMIFS(СВЦЭМ!$I$34:$I$777,СВЦЭМ!$A$34:$A$777,$A296,СВЦЭМ!$B$33:$B$776,N$284)+'СЕТ СН'!$F$13</f>
        <v>0</v>
      </c>
      <c r="O296" s="36">
        <f>SUMIFS(СВЦЭМ!$I$34:$I$777,СВЦЭМ!$A$34:$A$777,$A296,СВЦЭМ!$B$33:$B$776,O$284)+'СЕТ СН'!$F$13</f>
        <v>0</v>
      </c>
      <c r="P296" s="36">
        <f>SUMIFS(СВЦЭМ!$I$34:$I$777,СВЦЭМ!$A$34:$A$777,$A296,СВЦЭМ!$B$33:$B$776,P$284)+'СЕТ СН'!$F$13</f>
        <v>0</v>
      </c>
      <c r="Q296" s="36">
        <f>SUMIFS(СВЦЭМ!$I$34:$I$777,СВЦЭМ!$A$34:$A$777,$A296,СВЦЭМ!$B$33:$B$776,Q$284)+'СЕТ СН'!$F$13</f>
        <v>0</v>
      </c>
      <c r="R296" s="36">
        <f>SUMIFS(СВЦЭМ!$I$34:$I$777,СВЦЭМ!$A$34:$A$777,$A296,СВЦЭМ!$B$33:$B$776,R$284)+'СЕТ СН'!$F$13</f>
        <v>0</v>
      </c>
      <c r="S296" s="36">
        <f>SUMIFS(СВЦЭМ!$I$34:$I$777,СВЦЭМ!$A$34:$A$777,$A296,СВЦЭМ!$B$33:$B$776,S$284)+'СЕТ СН'!$F$13</f>
        <v>0</v>
      </c>
      <c r="T296" s="36">
        <f>SUMIFS(СВЦЭМ!$I$34:$I$777,СВЦЭМ!$A$34:$A$777,$A296,СВЦЭМ!$B$33:$B$776,T$284)+'СЕТ СН'!$F$13</f>
        <v>0</v>
      </c>
      <c r="U296" s="36">
        <f>SUMIFS(СВЦЭМ!$I$34:$I$777,СВЦЭМ!$A$34:$A$777,$A296,СВЦЭМ!$B$33:$B$776,U$284)+'СЕТ СН'!$F$13</f>
        <v>0</v>
      </c>
      <c r="V296" s="36">
        <f>SUMIFS(СВЦЭМ!$I$34:$I$777,СВЦЭМ!$A$34:$A$777,$A296,СВЦЭМ!$B$33:$B$776,V$284)+'СЕТ СН'!$F$13</f>
        <v>0</v>
      </c>
      <c r="W296" s="36">
        <f>SUMIFS(СВЦЭМ!$I$34:$I$777,СВЦЭМ!$A$34:$A$777,$A296,СВЦЭМ!$B$33:$B$776,W$284)+'СЕТ СН'!$F$13</f>
        <v>0</v>
      </c>
      <c r="X296" s="36">
        <f>SUMIFS(СВЦЭМ!$I$34:$I$777,СВЦЭМ!$A$34:$A$777,$A296,СВЦЭМ!$B$33:$B$776,X$284)+'СЕТ СН'!$F$13</f>
        <v>0</v>
      </c>
      <c r="Y296" s="36">
        <f>SUMIFS(СВЦЭМ!$I$34:$I$777,СВЦЭМ!$A$34:$A$777,$A296,СВЦЭМ!$B$33:$B$776,Y$284)+'СЕТ СН'!$F$13</f>
        <v>0</v>
      </c>
    </row>
    <row r="297" spans="1:25" ht="15.75" hidden="1" x14ac:dyDescent="0.2">
      <c r="A297" s="35">
        <f t="shared" si="8"/>
        <v>43874</v>
      </c>
      <c r="B297" s="36">
        <f>SUMIFS(СВЦЭМ!$I$34:$I$777,СВЦЭМ!$A$34:$A$777,$A297,СВЦЭМ!$B$33:$B$776,B$284)+'СЕТ СН'!$F$13</f>
        <v>0</v>
      </c>
      <c r="C297" s="36">
        <f>SUMIFS(СВЦЭМ!$I$34:$I$777,СВЦЭМ!$A$34:$A$777,$A297,СВЦЭМ!$B$33:$B$776,C$284)+'СЕТ СН'!$F$13</f>
        <v>0</v>
      </c>
      <c r="D297" s="36">
        <f>SUMIFS(СВЦЭМ!$I$34:$I$777,СВЦЭМ!$A$34:$A$777,$A297,СВЦЭМ!$B$33:$B$776,D$284)+'СЕТ СН'!$F$13</f>
        <v>0</v>
      </c>
      <c r="E297" s="36">
        <f>SUMIFS(СВЦЭМ!$I$34:$I$777,СВЦЭМ!$A$34:$A$777,$A297,СВЦЭМ!$B$33:$B$776,E$284)+'СЕТ СН'!$F$13</f>
        <v>0</v>
      </c>
      <c r="F297" s="36">
        <f>SUMIFS(СВЦЭМ!$I$34:$I$777,СВЦЭМ!$A$34:$A$777,$A297,СВЦЭМ!$B$33:$B$776,F$284)+'СЕТ СН'!$F$13</f>
        <v>0</v>
      </c>
      <c r="G297" s="36">
        <f>SUMIFS(СВЦЭМ!$I$34:$I$777,СВЦЭМ!$A$34:$A$777,$A297,СВЦЭМ!$B$33:$B$776,G$284)+'СЕТ СН'!$F$13</f>
        <v>0</v>
      </c>
      <c r="H297" s="36">
        <f>SUMIFS(СВЦЭМ!$I$34:$I$777,СВЦЭМ!$A$34:$A$777,$A297,СВЦЭМ!$B$33:$B$776,H$284)+'СЕТ СН'!$F$13</f>
        <v>0</v>
      </c>
      <c r="I297" s="36">
        <f>SUMIFS(СВЦЭМ!$I$34:$I$777,СВЦЭМ!$A$34:$A$777,$A297,СВЦЭМ!$B$33:$B$776,I$284)+'СЕТ СН'!$F$13</f>
        <v>0</v>
      </c>
      <c r="J297" s="36">
        <f>SUMIFS(СВЦЭМ!$I$34:$I$777,СВЦЭМ!$A$34:$A$777,$A297,СВЦЭМ!$B$33:$B$776,J$284)+'СЕТ СН'!$F$13</f>
        <v>0</v>
      </c>
      <c r="K297" s="36">
        <f>SUMIFS(СВЦЭМ!$I$34:$I$777,СВЦЭМ!$A$34:$A$777,$A297,СВЦЭМ!$B$33:$B$776,K$284)+'СЕТ СН'!$F$13</f>
        <v>0</v>
      </c>
      <c r="L297" s="36">
        <f>SUMIFS(СВЦЭМ!$I$34:$I$777,СВЦЭМ!$A$34:$A$777,$A297,СВЦЭМ!$B$33:$B$776,L$284)+'СЕТ СН'!$F$13</f>
        <v>0</v>
      </c>
      <c r="M297" s="36">
        <f>SUMIFS(СВЦЭМ!$I$34:$I$777,СВЦЭМ!$A$34:$A$777,$A297,СВЦЭМ!$B$33:$B$776,M$284)+'СЕТ СН'!$F$13</f>
        <v>0</v>
      </c>
      <c r="N297" s="36">
        <f>SUMIFS(СВЦЭМ!$I$34:$I$777,СВЦЭМ!$A$34:$A$777,$A297,СВЦЭМ!$B$33:$B$776,N$284)+'СЕТ СН'!$F$13</f>
        <v>0</v>
      </c>
      <c r="O297" s="36">
        <f>SUMIFS(СВЦЭМ!$I$34:$I$777,СВЦЭМ!$A$34:$A$777,$A297,СВЦЭМ!$B$33:$B$776,O$284)+'СЕТ СН'!$F$13</f>
        <v>0</v>
      </c>
      <c r="P297" s="36">
        <f>SUMIFS(СВЦЭМ!$I$34:$I$777,СВЦЭМ!$A$34:$A$777,$A297,СВЦЭМ!$B$33:$B$776,P$284)+'СЕТ СН'!$F$13</f>
        <v>0</v>
      </c>
      <c r="Q297" s="36">
        <f>SUMIFS(СВЦЭМ!$I$34:$I$777,СВЦЭМ!$A$34:$A$777,$A297,СВЦЭМ!$B$33:$B$776,Q$284)+'СЕТ СН'!$F$13</f>
        <v>0</v>
      </c>
      <c r="R297" s="36">
        <f>SUMIFS(СВЦЭМ!$I$34:$I$777,СВЦЭМ!$A$34:$A$777,$A297,СВЦЭМ!$B$33:$B$776,R$284)+'СЕТ СН'!$F$13</f>
        <v>0</v>
      </c>
      <c r="S297" s="36">
        <f>SUMIFS(СВЦЭМ!$I$34:$I$777,СВЦЭМ!$A$34:$A$777,$A297,СВЦЭМ!$B$33:$B$776,S$284)+'СЕТ СН'!$F$13</f>
        <v>0</v>
      </c>
      <c r="T297" s="36">
        <f>SUMIFS(СВЦЭМ!$I$34:$I$777,СВЦЭМ!$A$34:$A$777,$A297,СВЦЭМ!$B$33:$B$776,T$284)+'СЕТ СН'!$F$13</f>
        <v>0</v>
      </c>
      <c r="U297" s="36">
        <f>SUMIFS(СВЦЭМ!$I$34:$I$777,СВЦЭМ!$A$34:$A$777,$A297,СВЦЭМ!$B$33:$B$776,U$284)+'СЕТ СН'!$F$13</f>
        <v>0</v>
      </c>
      <c r="V297" s="36">
        <f>SUMIFS(СВЦЭМ!$I$34:$I$777,СВЦЭМ!$A$34:$A$777,$A297,СВЦЭМ!$B$33:$B$776,V$284)+'СЕТ СН'!$F$13</f>
        <v>0</v>
      </c>
      <c r="W297" s="36">
        <f>SUMIFS(СВЦЭМ!$I$34:$I$777,СВЦЭМ!$A$34:$A$777,$A297,СВЦЭМ!$B$33:$B$776,W$284)+'СЕТ СН'!$F$13</f>
        <v>0</v>
      </c>
      <c r="X297" s="36">
        <f>SUMIFS(СВЦЭМ!$I$34:$I$777,СВЦЭМ!$A$34:$A$777,$A297,СВЦЭМ!$B$33:$B$776,X$284)+'СЕТ СН'!$F$13</f>
        <v>0</v>
      </c>
      <c r="Y297" s="36">
        <f>SUMIFS(СВЦЭМ!$I$34:$I$777,СВЦЭМ!$A$34:$A$777,$A297,СВЦЭМ!$B$33:$B$776,Y$284)+'СЕТ СН'!$F$13</f>
        <v>0</v>
      </c>
    </row>
    <row r="298" spans="1:25" ht="15.75" hidden="1" x14ac:dyDescent="0.2">
      <c r="A298" s="35">
        <f t="shared" si="8"/>
        <v>43875</v>
      </c>
      <c r="B298" s="36">
        <f>SUMIFS(СВЦЭМ!$I$34:$I$777,СВЦЭМ!$A$34:$A$777,$A298,СВЦЭМ!$B$33:$B$776,B$284)+'СЕТ СН'!$F$13</f>
        <v>0</v>
      </c>
      <c r="C298" s="36">
        <f>SUMIFS(СВЦЭМ!$I$34:$I$777,СВЦЭМ!$A$34:$A$777,$A298,СВЦЭМ!$B$33:$B$776,C$284)+'СЕТ СН'!$F$13</f>
        <v>0</v>
      </c>
      <c r="D298" s="36">
        <f>SUMIFS(СВЦЭМ!$I$34:$I$777,СВЦЭМ!$A$34:$A$777,$A298,СВЦЭМ!$B$33:$B$776,D$284)+'СЕТ СН'!$F$13</f>
        <v>0</v>
      </c>
      <c r="E298" s="36">
        <f>SUMIFS(СВЦЭМ!$I$34:$I$777,СВЦЭМ!$A$34:$A$777,$A298,СВЦЭМ!$B$33:$B$776,E$284)+'СЕТ СН'!$F$13</f>
        <v>0</v>
      </c>
      <c r="F298" s="36">
        <f>SUMIFS(СВЦЭМ!$I$34:$I$777,СВЦЭМ!$A$34:$A$777,$A298,СВЦЭМ!$B$33:$B$776,F$284)+'СЕТ СН'!$F$13</f>
        <v>0</v>
      </c>
      <c r="G298" s="36">
        <f>SUMIFS(СВЦЭМ!$I$34:$I$777,СВЦЭМ!$A$34:$A$777,$A298,СВЦЭМ!$B$33:$B$776,G$284)+'СЕТ СН'!$F$13</f>
        <v>0</v>
      </c>
      <c r="H298" s="36">
        <f>SUMIFS(СВЦЭМ!$I$34:$I$777,СВЦЭМ!$A$34:$A$777,$A298,СВЦЭМ!$B$33:$B$776,H$284)+'СЕТ СН'!$F$13</f>
        <v>0</v>
      </c>
      <c r="I298" s="36">
        <f>SUMIFS(СВЦЭМ!$I$34:$I$777,СВЦЭМ!$A$34:$A$777,$A298,СВЦЭМ!$B$33:$B$776,I$284)+'СЕТ СН'!$F$13</f>
        <v>0</v>
      </c>
      <c r="J298" s="36">
        <f>SUMIFS(СВЦЭМ!$I$34:$I$777,СВЦЭМ!$A$34:$A$777,$A298,СВЦЭМ!$B$33:$B$776,J$284)+'СЕТ СН'!$F$13</f>
        <v>0</v>
      </c>
      <c r="K298" s="36">
        <f>SUMIFS(СВЦЭМ!$I$34:$I$777,СВЦЭМ!$A$34:$A$777,$A298,СВЦЭМ!$B$33:$B$776,K$284)+'СЕТ СН'!$F$13</f>
        <v>0</v>
      </c>
      <c r="L298" s="36">
        <f>SUMIFS(СВЦЭМ!$I$34:$I$777,СВЦЭМ!$A$34:$A$777,$A298,СВЦЭМ!$B$33:$B$776,L$284)+'СЕТ СН'!$F$13</f>
        <v>0</v>
      </c>
      <c r="M298" s="36">
        <f>SUMIFS(СВЦЭМ!$I$34:$I$777,СВЦЭМ!$A$34:$A$777,$A298,СВЦЭМ!$B$33:$B$776,M$284)+'СЕТ СН'!$F$13</f>
        <v>0</v>
      </c>
      <c r="N298" s="36">
        <f>SUMIFS(СВЦЭМ!$I$34:$I$777,СВЦЭМ!$A$34:$A$777,$A298,СВЦЭМ!$B$33:$B$776,N$284)+'СЕТ СН'!$F$13</f>
        <v>0</v>
      </c>
      <c r="O298" s="36">
        <f>SUMIFS(СВЦЭМ!$I$34:$I$777,СВЦЭМ!$A$34:$A$777,$A298,СВЦЭМ!$B$33:$B$776,O$284)+'СЕТ СН'!$F$13</f>
        <v>0</v>
      </c>
      <c r="P298" s="36">
        <f>SUMIFS(СВЦЭМ!$I$34:$I$777,СВЦЭМ!$A$34:$A$777,$A298,СВЦЭМ!$B$33:$B$776,P$284)+'СЕТ СН'!$F$13</f>
        <v>0</v>
      </c>
      <c r="Q298" s="36">
        <f>SUMIFS(СВЦЭМ!$I$34:$I$777,СВЦЭМ!$A$34:$A$777,$A298,СВЦЭМ!$B$33:$B$776,Q$284)+'СЕТ СН'!$F$13</f>
        <v>0</v>
      </c>
      <c r="R298" s="36">
        <f>SUMIFS(СВЦЭМ!$I$34:$I$777,СВЦЭМ!$A$34:$A$777,$A298,СВЦЭМ!$B$33:$B$776,R$284)+'СЕТ СН'!$F$13</f>
        <v>0</v>
      </c>
      <c r="S298" s="36">
        <f>SUMIFS(СВЦЭМ!$I$34:$I$777,СВЦЭМ!$A$34:$A$777,$A298,СВЦЭМ!$B$33:$B$776,S$284)+'СЕТ СН'!$F$13</f>
        <v>0</v>
      </c>
      <c r="T298" s="36">
        <f>SUMIFS(СВЦЭМ!$I$34:$I$777,СВЦЭМ!$A$34:$A$777,$A298,СВЦЭМ!$B$33:$B$776,T$284)+'СЕТ СН'!$F$13</f>
        <v>0</v>
      </c>
      <c r="U298" s="36">
        <f>SUMIFS(СВЦЭМ!$I$34:$I$777,СВЦЭМ!$A$34:$A$777,$A298,СВЦЭМ!$B$33:$B$776,U$284)+'СЕТ СН'!$F$13</f>
        <v>0</v>
      </c>
      <c r="V298" s="36">
        <f>SUMIFS(СВЦЭМ!$I$34:$I$777,СВЦЭМ!$A$34:$A$777,$A298,СВЦЭМ!$B$33:$B$776,V$284)+'СЕТ СН'!$F$13</f>
        <v>0</v>
      </c>
      <c r="W298" s="36">
        <f>SUMIFS(СВЦЭМ!$I$34:$I$777,СВЦЭМ!$A$34:$A$777,$A298,СВЦЭМ!$B$33:$B$776,W$284)+'СЕТ СН'!$F$13</f>
        <v>0</v>
      </c>
      <c r="X298" s="36">
        <f>SUMIFS(СВЦЭМ!$I$34:$I$777,СВЦЭМ!$A$34:$A$777,$A298,СВЦЭМ!$B$33:$B$776,X$284)+'СЕТ СН'!$F$13</f>
        <v>0</v>
      </c>
      <c r="Y298" s="36">
        <f>SUMIFS(СВЦЭМ!$I$34:$I$777,СВЦЭМ!$A$34:$A$777,$A298,СВЦЭМ!$B$33:$B$776,Y$284)+'СЕТ СН'!$F$13</f>
        <v>0</v>
      </c>
    </row>
    <row r="299" spans="1:25" ht="15.75" hidden="1" x14ac:dyDescent="0.2">
      <c r="A299" s="35">
        <f t="shared" si="8"/>
        <v>43876</v>
      </c>
      <c r="B299" s="36">
        <f>SUMIFS(СВЦЭМ!$I$34:$I$777,СВЦЭМ!$A$34:$A$777,$A299,СВЦЭМ!$B$33:$B$776,B$284)+'СЕТ СН'!$F$13</f>
        <v>0</v>
      </c>
      <c r="C299" s="36">
        <f>SUMIFS(СВЦЭМ!$I$34:$I$777,СВЦЭМ!$A$34:$A$777,$A299,СВЦЭМ!$B$33:$B$776,C$284)+'СЕТ СН'!$F$13</f>
        <v>0</v>
      </c>
      <c r="D299" s="36">
        <f>SUMIFS(СВЦЭМ!$I$34:$I$777,СВЦЭМ!$A$34:$A$777,$A299,СВЦЭМ!$B$33:$B$776,D$284)+'СЕТ СН'!$F$13</f>
        <v>0</v>
      </c>
      <c r="E299" s="36">
        <f>SUMIFS(СВЦЭМ!$I$34:$I$777,СВЦЭМ!$A$34:$A$777,$A299,СВЦЭМ!$B$33:$B$776,E$284)+'СЕТ СН'!$F$13</f>
        <v>0</v>
      </c>
      <c r="F299" s="36">
        <f>SUMIFS(СВЦЭМ!$I$34:$I$777,СВЦЭМ!$A$34:$A$777,$A299,СВЦЭМ!$B$33:$B$776,F$284)+'СЕТ СН'!$F$13</f>
        <v>0</v>
      </c>
      <c r="G299" s="36">
        <f>SUMIFS(СВЦЭМ!$I$34:$I$777,СВЦЭМ!$A$34:$A$777,$A299,СВЦЭМ!$B$33:$B$776,G$284)+'СЕТ СН'!$F$13</f>
        <v>0</v>
      </c>
      <c r="H299" s="36">
        <f>SUMIFS(СВЦЭМ!$I$34:$I$777,СВЦЭМ!$A$34:$A$777,$A299,СВЦЭМ!$B$33:$B$776,H$284)+'СЕТ СН'!$F$13</f>
        <v>0</v>
      </c>
      <c r="I299" s="36">
        <f>SUMIFS(СВЦЭМ!$I$34:$I$777,СВЦЭМ!$A$34:$A$777,$A299,СВЦЭМ!$B$33:$B$776,I$284)+'СЕТ СН'!$F$13</f>
        <v>0</v>
      </c>
      <c r="J299" s="36">
        <f>SUMIFS(СВЦЭМ!$I$34:$I$777,СВЦЭМ!$A$34:$A$777,$A299,СВЦЭМ!$B$33:$B$776,J$284)+'СЕТ СН'!$F$13</f>
        <v>0</v>
      </c>
      <c r="K299" s="36">
        <f>SUMIFS(СВЦЭМ!$I$34:$I$777,СВЦЭМ!$A$34:$A$777,$A299,СВЦЭМ!$B$33:$B$776,K$284)+'СЕТ СН'!$F$13</f>
        <v>0</v>
      </c>
      <c r="L299" s="36">
        <f>SUMIFS(СВЦЭМ!$I$34:$I$777,СВЦЭМ!$A$34:$A$777,$A299,СВЦЭМ!$B$33:$B$776,L$284)+'СЕТ СН'!$F$13</f>
        <v>0</v>
      </c>
      <c r="M299" s="36">
        <f>SUMIFS(СВЦЭМ!$I$34:$I$777,СВЦЭМ!$A$34:$A$777,$A299,СВЦЭМ!$B$33:$B$776,M$284)+'СЕТ СН'!$F$13</f>
        <v>0</v>
      </c>
      <c r="N299" s="36">
        <f>SUMIFS(СВЦЭМ!$I$34:$I$777,СВЦЭМ!$A$34:$A$777,$A299,СВЦЭМ!$B$33:$B$776,N$284)+'СЕТ СН'!$F$13</f>
        <v>0</v>
      </c>
      <c r="O299" s="36">
        <f>SUMIFS(СВЦЭМ!$I$34:$I$777,СВЦЭМ!$A$34:$A$777,$A299,СВЦЭМ!$B$33:$B$776,O$284)+'СЕТ СН'!$F$13</f>
        <v>0</v>
      </c>
      <c r="P299" s="36">
        <f>SUMIFS(СВЦЭМ!$I$34:$I$777,СВЦЭМ!$A$34:$A$777,$A299,СВЦЭМ!$B$33:$B$776,P$284)+'СЕТ СН'!$F$13</f>
        <v>0</v>
      </c>
      <c r="Q299" s="36">
        <f>SUMIFS(СВЦЭМ!$I$34:$I$777,СВЦЭМ!$A$34:$A$777,$A299,СВЦЭМ!$B$33:$B$776,Q$284)+'СЕТ СН'!$F$13</f>
        <v>0</v>
      </c>
      <c r="R299" s="36">
        <f>SUMIFS(СВЦЭМ!$I$34:$I$777,СВЦЭМ!$A$34:$A$777,$A299,СВЦЭМ!$B$33:$B$776,R$284)+'СЕТ СН'!$F$13</f>
        <v>0</v>
      </c>
      <c r="S299" s="36">
        <f>SUMIFS(СВЦЭМ!$I$34:$I$777,СВЦЭМ!$A$34:$A$777,$A299,СВЦЭМ!$B$33:$B$776,S$284)+'СЕТ СН'!$F$13</f>
        <v>0</v>
      </c>
      <c r="T299" s="36">
        <f>SUMIFS(СВЦЭМ!$I$34:$I$777,СВЦЭМ!$A$34:$A$777,$A299,СВЦЭМ!$B$33:$B$776,T$284)+'СЕТ СН'!$F$13</f>
        <v>0</v>
      </c>
      <c r="U299" s="36">
        <f>SUMIFS(СВЦЭМ!$I$34:$I$777,СВЦЭМ!$A$34:$A$777,$A299,СВЦЭМ!$B$33:$B$776,U$284)+'СЕТ СН'!$F$13</f>
        <v>0</v>
      </c>
      <c r="V299" s="36">
        <f>SUMIFS(СВЦЭМ!$I$34:$I$777,СВЦЭМ!$A$34:$A$777,$A299,СВЦЭМ!$B$33:$B$776,V$284)+'СЕТ СН'!$F$13</f>
        <v>0</v>
      </c>
      <c r="W299" s="36">
        <f>SUMIFS(СВЦЭМ!$I$34:$I$777,СВЦЭМ!$A$34:$A$777,$A299,СВЦЭМ!$B$33:$B$776,W$284)+'СЕТ СН'!$F$13</f>
        <v>0</v>
      </c>
      <c r="X299" s="36">
        <f>SUMIFS(СВЦЭМ!$I$34:$I$777,СВЦЭМ!$A$34:$A$777,$A299,СВЦЭМ!$B$33:$B$776,X$284)+'СЕТ СН'!$F$13</f>
        <v>0</v>
      </c>
      <c r="Y299" s="36">
        <f>SUMIFS(СВЦЭМ!$I$34:$I$777,СВЦЭМ!$A$34:$A$777,$A299,СВЦЭМ!$B$33:$B$776,Y$284)+'СЕТ СН'!$F$13</f>
        <v>0</v>
      </c>
    </row>
    <row r="300" spans="1:25" ht="15.75" hidden="1" x14ac:dyDescent="0.2">
      <c r="A300" s="35">
        <f t="shared" si="8"/>
        <v>43877</v>
      </c>
      <c r="B300" s="36">
        <f>SUMIFS(СВЦЭМ!$I$34:$I$777,СВЦЭМ!$A$34:$A$777,$A300,СВЦЭМ!$B$33:$B$776,B$284)+'СЕТ СН'!$F$13</f>
        <v>0</v>
      </c>
      <c r="C300" s="36">
        <f>SUMIFS(СВЦЭМ!$I$34:$I$777,СВЦЭМ!$A$34:$A$777,$A300,СВЦЭМ!$B$33:$B$776,C$284)+'СЕТ СН'!$F$13</f>
        <v>0</v>
      </c>
      <c r="D300" s="36">
        <f>SUMIFS(СВЦЭМ!$I$34:$I$777,СВЦЭМ!$A$34:$A$777,$A300,СВЦЭМ!$B$33:$B$776,D$284)+'СЕТ СН'!$F$13</f>
        <v>0</v>
      </c>
      <c r="E300" s="36">
        <f>SUMIFS(СВЦЭМ!$I$34:$I$777,СВЦЭМ!$A$34:$A$777,$A300,СВЦЭМ!$B$33:$B$776,E$284)+'СЕТ СН'!$F$13</f>
        <v>0</v>
      </c>
      <c r="F300" s="36">
        <f>SUMIFS(СВЦЭМ!$I$34:$I$777,СВЦЭМ!$A$34:$A$777,$A300,СВЦЭМ!$B$33:$B$776,F$284)+'СЕТ СН'!$F$13</f>
        <v>0</v>
      </c>
      <c r="G300" s="36">
        <f>SUMIFS(СВЦЭМ!$I$34:$I$777,СВЦЭМ!$A$34:$A$777,$A300,СВЦЭМ!$B$33:$B$776,G$284)+'СЕТ СН'!$F$13</f>
        <v>0</v>
      </c>
      <c r="H300" s="36">
        <f>SUMIFS(СВЦЭМ!$I$34:$I$777,СВЦЭМ!$A$34:$A$777,$A300,СВЦЭМ!$B$33:$B$776,H$284)+'СЕТ СН'!$F$13</f>
        <v>0</v>
      </c>
      <c r="I300" s="36">
        <f>SUMIFS(СВЦЭМ!$I$34:$I$777,СВЦЭМ!$A$34:$A$777,$A300,СВЦЭМ!$B$33:$B$776,I$284)+'СЕТ СН'!$F$13</f>
        <v>0</v>
      </c>
      <c r="J300" s="36">
        <f>SUMIFS(СВЦЭМ!$I$34:$I$777,СВЦЭМ!$A$34:$A$777,$A300,СВЦЭМ!$B$33:$B$776,J$284)+'СЕТ СН'!$F$13</f>
        <v>0</v>
      </c>
      <c r="K300" s="36">
        <f>SUMIFS(СВЦЭМ!$I$34:$I$777,СВЦЭМ!$A$34:$A$777,$A300,СВЦЭМ!$B$33:$B$776,K$284)+'СЕТ СН'!$F$13</f>
        <v>0</v>
      </c>
      <c r="L300" s="36">
        <f>SUMIFS(СВЦЭМ!$I$34:$I$777,СВЦЭМ!$A$34:$A$777,$A300,СВЦЭМ!$B$33:$B$776,L$284)+'СЕТ СН'!$F$13</f>
        <v>0</v>
      </c>
      <c r="M300" s="36">
        <f>SUMIFS(СВЦЭМ!$I$34:$I$777,СВЦЭМ!$A$34:$A$777,$A300,СВЦЭМ!$B$33:$B$776,M$284)+'СЕТ СН'!$F$13</f>
        <v>0</v>
      </c>
      <c r="N300" s="36">
        <f>SUMIFS(СВЦЭМ!$I$34:$I$777,СВЦЭМ!$A$34:$A$777,$A300,СВЦЭМ!$B$33:$B$776,N$284)+'СЕТ СН'!$F$13</f>
        <v>0</v>
      </c>
      <c r="O300" s="36">
        <f>SUMIFS(СВЦЭМ!$I$34:$I$777,СВЦЭМ!$A$34:$A$777,$A300,СВЦЭМ!$B$33:$B$776,O$284)+'СЕТ СН'!$F$13</f>
        <v>0</v>
      </c>
      <c r="P300" s="36">
        <f>SUMIFS(СВЦЭМ!$I$34:$I$777,СВЦЭМ!$A$34:$A$777,$A300,СВЦЭМ!$B$33:$B$776,P$284)+'СЕТ СН'!$F$13</f>
        <v>0</v>
      </c>
      <c r="Q300" s="36">
        <f>SUMIFS(СВЦЭМ!$I$34:$I$777,СВЦЭМ!$A$34:$A$777,$A300,СВЦЭМ!$B$33:$B$776,Q$284)+'СЕТ СН'!$F$13</f>
        <v>0</v>
      </c>
      <c r="R300" s="36">
        <f>SUMIFS(СВЦЭМ!$I$34:$I$777,СВЦЭМ!$A$34:$A$777,$A300,СВЦЭМ!$B$33:$B$776,R$284)+'СЕТ СН'!$F$13</f>
        <v>0</v>
      </c>
      <c r="S300" s="36">
        <f>SUMIFS(СВЦЭМ!$I$34:$I$777,СВЦЭМ!$A$34:$A$777,$A300,СВЦЭМ!$B$33:$B$776,S$284)+'СЕТ СН'!$F$13</f>
        <v>0</v>
      </c>
      <c r="T300" s="36">
        <f>SUMIFS(СВЦЭМ!$I$34:$I$777,СВЦЭМ!$A$34:$A$777,$A300,СВЦЭМ!$B$33:$B$776,T$284)+'СЕТ СН'!$F$13</f>
        <v>0</v>
      </c>
      <c r="U300" s="36">
        <f>SUMIFS(СВЦЭМ!$I$34:$I$777,СВЦЭМ!$A$34:$A$777,$A300,СВЦЭМ!$B$33:$B$776,U$284)+'СЕТ СН'!$F$13</f>
        <v>0</v>
      </c>
      <c r="V300" s="36">
        <f>SUMIFS(СВЦЭМ!$I$34:$I$777,СВЦЭМ!$A$34:$A$777,$A300,СВЦЭМ!$B$33:$B$776,V$284)+'СЕТ СН'!$F$13</f>
        <v>0</v>
      </c>
      <c r="W300" s="36">
        <f>SUMIFS(СВЦЭМ!$I$34:$I$777,СВЦЭМ!$A$34:$A$777,$A300,СВЦЭМ!$B$33:$B$776,W$284)+'СЕТ СН'!$F$13</f>
        <v>0</v>
      </c>
      <c r="X300" s="36">
        <f>SUMIFS(СВЦЭМ!$I$34:$I$777,СВЦЭМ!$A$34:$A$777,$A300,СВЦЭМ!$B$33:$B$776,X$284)+'СЕТ СН'!$F$13</f>
        <v>0</v>
      </c>
      <c r="Y300" s="36">
        <f>SUMIFS(СВЦЭМ!$I$34:$I$777,СВЦЭМ!$A$34:$A$777,$A300,СВЦЭМ!$B$33:$B$776,Y$284)+'СЕТ СН'!$F$13</f>
        <v>0</v>
      </c>
    </row>
    <row r="301" spans="1:25" ht="15.75" hidden="1" x14ac:dyDescent="0.2">
      <c r="A301" s="35">
        <f t="shared" si="8"/>
        <v>43878</v>
      </c>
      <c r="B301" s="36">
        <f>SUMIFS(СВЦЭМ!$I$34:$I$777,СВЦЭМ!$A$34:$A$777,$A301,СВЦЭМ!$B$33:$B$776,B$284)+'СЕТ СН'!$F$13</f>
        <v>0</v>
      </c>
      <c r="C301" s="36">
        <f>SUMIFS(СВЦЭМ!$I$34:$I$777,СВЦЭМ!$A$34:$A$777,$A301,СВЦЭМ!$B$33:$B$776,C$284)+'СЕТ СН'!$F$13</f>
        <v>0</v>
      </c>
      <c r="D301" s="36">
        <f>SUMIFS(СВЦЭМ!$I$34:$I$777,СВЦЭМ!$A$34:$A$777,$A301,СВЦЭМ!$B$33:$B$776,D$284)+'СЕТ СН'!$F$13</f>
        <v>0</v>
      </c>
      <c r="E301" s="36">
        <f>SUMIFS(СВЦЭМ!$I$34:$I$777,СВЦЭМ!$A$34:$A$777,$A301,СВЦЭМ!$B$33:$B$776,E$284)+'СЕТ СН'!$F$13</f>
        <v>0</v>
      </c>
      <c r="F301" s="36">
        <f>SUMIFS(СВЦЭМ!$I$34:$I$777,СВЦЭМ!$A$34:$A$777,$A301,СВЦЭМ!$B$33:$B$776,F$284)+'СЕТ СН'!$F$13</f>
        <v>0</v>
      </c>
      <c r="G301" s="36">
        <f>SUMIFS(СВЦЭМ!$I$34:$I$777,СВЦЭМ!$A$34:$A$777,$A301,СВЦЭМ!$B$33:$B$776,G$284)+'СЕТ СН'!$F$13</f>
        <v>0</v>
      </c>
      <c r="H301" s="36">
        <f>SUMIFS(СВЦЭМ!$I$34:$I$777,СВЦЭМ!$A$34:$A$777,$A301,СВЦЭМ!$B$33:$B$776,H$284)+'СЕТ СН'!$F$13</f>
        <v>0</v>
      </c>
      <c r="I301" s="36">
        <f>SUMIFS(СВЦЭМ!$I$34:$I$777,СВЦЭМ!$A$34:$A$777,$A301,СВЦЭМ!$B$33:$B$776,I$284)+'СЕТ СН'!$F$13</f>
        <v>0</v>
      </c>
      <c r="J301" s="36">
        <f>SUMIFS(СВЦЭМ!$I$34:$I$777,СВЦЭМ!$A$34:$A$777,$A301,СВЦЭМ!$B$33:$B$776,J$284)+'СЕТ СН'!$F$13</f>
        <v>0</v>
      </c>
      <c r="K301" s="36">
        <f>SUMIFS(СВЦЭМ!$I$34:$I$777,СВЦЭМ!$A$34:$A$777,$A301,СВЦЭМ!$B$33:$B$776,K$284)+'СЕТ СН'!$F$13</f>
        <v>0</v>
      </c>
      <c r="L301" s="36">
        <f>SUMIFS(СВЦЭМ!$I$34:$I$777,СВЦЭМ!$A$34:$A$777,$A301,СВЦЭМ!$B$33:$B$776,L$284)+'СЕТ СН'!$F$13</f>
        <v>0</v>
      </c>
      <c r="M301" s="36">
        <f>SUMIFS(СВЦЭМ!$I$34:$I$777,СВЦЭМ!$A$34:$A$777,$A301,СВЦЭМ!$B$33:$B$776,M$284)+'СЕТ СН'!$F$13</f>
        <v>0</v>
      </c>
      <c r="N301" s="36">
        <f>SUMIFS(СВЦЭМ!$I$34:$I$777,СВЦЭМ!$A$34:$A$777,$A301,СВЦЭМ!$B$33:$B$776,N$284)+'СЕТ СН'!$F$13</f>
        <v>0</v>
      </c>
      <c r="O301" s="36">
        <f>SUMIFS(СВЦЭМ!$I$34:$I$777,СВЦЭМ!$A$34:$A$777,$A301,СВЦЭМ!$B$33:$B$776,O$284)+'СЕТ СН'!$F$13</f>
        <v>0</v>
      </c>
      <c r="P301" s="36">
        <f>SUMIFS(СВЦЭМ!$I$34:$I$777,СВЦЭМ!$A$34:$A$777,$A301,СВЦЭМ!$B$33:$B$776,P$284)+'СЕТ СН'!$F$13</f>
        <v>0</v>
      </c>
      <c r="Q301" s="36">
        <f>SUMIFS(СВЦЭМ!$I$34:$I$777,СВЦЭМ!$A$34:$A$777,$A301,СВЦЭМ!$B$33:$B$776,Q$284)+'СЕТ СН'!$F$13</f>
        <v>0</v>
      </c>
      <c r="R301" s="36">
        <f>SUMIFS(СВЦЭМ!$I$34:$I$777,СВЦЭМ!$A$34:$A$777,$A301,СВЦЭМ!$B$33:$B$776,R$284)+'СЕТ СН'!$F$13</f>
        <v>0</v>
      </c>
      <c r="S301" s="36">
        <f>SUMIFS(СВЦЭМ!$I$34:$I$777,СВЦЭМ!$A$34:$A$777,$A301,СВЦЭМ!$B$33:$B$776,S$284)+'СЕТ СН'!$F$13</f>
        <v>0</v>
      </c>
      <c r="T301" s="36">
        <f>SUMIFS(СВЦЭМ!$I$34:$I$777,СВЦЭМ!$A$34:$A$777,$A301,СВЦЭМ!$B$33:$B$776,T$284)+'СЕТ СН'!$F$13</f>
        <v>0</v>
      </c>
      <c r="U301" s="36">
        <f>SUMIFS(СВЦЭМ!$I$34:$I$777,СВЦЭМ!$A$34:$A$777,$A301,СВЦЭМ!$B$33:$B$776,U$284)+'СЕТ СН'!$F$13</f>
        <v>0</v>
      </c>
      <c r="V301" s="36">
        <f>SUMIFS(СВЦЭМ!$I$34:$I$777,СВЦЭМ!$A$34:$A$777,$A301,СВЦЭМ!$B$33:$B$776,V$284)+'СЕТ СН'!$F$13</f>
        <v>0</v>
      </c>
      <c r="W301" s="36">
        <f>SUMIFS(СВЦЭМ!$I$34:$I$777,СВЦЭМ!$A$34:$A$777,$A301,СВЦЭМ!$B$33:$B$776,W$284)+'СЕТ СН'!$F$13</f>
        <v>0</v>
      </c>
      <c r="X301" s="36">
        <f>SUMIFS(СВЦЭМ!$I$34:$I$777,СВЦЭМ!$A$34:$A$777,$A301,СВЦЭМ!$B$33:$B$776,X$284)+'СЕТ СН'!$F$13</f>
        <v>0</v>
      </c>
      <c r="Y301" s="36">
        <f>SUMIFS(СВЦЭМ!$I$34:$I$777,СВЦЭМ!$A$34:$A$777,$A301,СВЦЭМ!$B$33:$B$776,Y$284)+'СЕТ СН'!$F$13</f>
        <v>0</v>
      </c>
    </row>
    <row r="302" spans="1:25" ht="15.75" hidden="1" x14ac:dyDescent="0.2">
      <c r="A302" s="35">
        <f t="shared" si="8"/>
        <v>43879</v>
      </c>
      <c r="B302" s="36">
        <f>SUMIFS(СВЦЭМ!$I$34:$I$777,СВЦЭМ!$A$34:$A$777,$A302,СВЦЭМ!$B$33:$B$776,B$284)+'СЕТ СН'!$F$13</f>
        <v>0</v>
      </c>
      <c r="C302" s="36">
        <f>SUMIFS(СВЦЭМ!$I$34:$I$777,СВЦЭМ!$A$34:$A$777,$A302,СВЦЭМ!$B$33:$B$776,C$284)+'СЕТ СН'!$F$13</f>
        <v>0</v>
      </c>
      <c r="D302" s="36">
        <f>SUMIFS(СВЦЭМ!$I$34:$I$777,СВЦЭМ!$A$34:$A$777,$A302,СВЦЭМ!$B$33:$B$776,D$284)+'СЕТ СН'!$F$13</f>
        <v>0</v>
      </c>
      <c r="E302" s="36">
        <f>SUMIFS(СВЦЭМ!$I$34:$I$777,СВЦЭМ!$A$34:$A$777,$A302,СВЦЭМ!$B$33:$B$776,E$284)+'СЕТ СН'!$F$13</f>
        <v>0</v>
      </c>
      <c r="F302" s="36">
        <f>SUMIFS(СВЦЭМ!$I$34:$I$777,СВЦЭМ!$A$34:$A$777,$A302,СВЦЭМ!$B$33:$B$776,F$284)+'СЕТ СН'!$F$13</f>
        <v>0</v>
      </c>
      <c r="G302" s="36">
        <f>SUMIFS(СВЦЭМ!$I$34:$I$777,СВЦЭМ!$A$34:$A$777,$A302,СВЦЭМ!$B$33:$B$776,G$284)+'СЕТ СН'!$F$13</f>
        <v>0</v>
      </c>
      <c r="H302" s="36">
        <f>SUMIFS(СВЦЭМ!$I$34:$I$777,СВЦЭМ!$A$34:$A$777,$A302,СВЦЭМ!$B$33:$B$776,H$284)+'СЕТ СН'!$F$13</f>
        <v>0</v>
      </c>
      <c r="I302" s="36">
        <f>SUMIFS(СВЦЭМ!$I$34:$I$777,СВЦЭМ!$A$34:$A$777,$A302,СВЦЭМ!$B$33:$B$776,I$284)+'СЕТ СН'!$F$13</f>
        <v>0</v>
      </c>
      <c r="J302" s="36">
        <f>SUMIFS(СВЦЭМ!$I$34:$I$777,СВЦЭМ!$A$34:$A$777,$A302,СВЦЭМ!$B$33:$B$776,J$284)+'СЕТ СН'!$F$13</f>
        <v>0</v>
      </c>
      <c r="K302" s="36">
        <f>SUMIFS(СВЦЭМ!$I$34:$I$777,СВЦЭМ!$A$34:$A$777,$A302,СВЦЭМ!$B$33:$B$776,K$284)+'СЕТ СН'!$F$13</f>
        <v>0</v>
      </c>
      <c r="L302" s="36">
        <f>SUMIFS(СВЦЭМ!$I$34:$I$777,СВЦЭМ!$A$34:$A$777,$A302,СВЦЭМ!$B$33:$B$776,L$284)+'СЕТ СН'!$F$13</f>
        <v>0</v>
      </c>
      <c r="M302" s="36">
        <f>SUMIFS(СВЦЭМ!$I$34:$I$777,СВЦЭМ!$A$34:$A$777,$A302,СВЦЭМ!$B$33:$B$776,M$284)+'СЕТ СН'!$F$13</f>
        <v>0</v>
      </c>
      <c r="N302" s="36">
        <f>SUMIFS(СВЦЭМ!$I$34:$I$777,СВЦЭМ!$A$34:$A$777,$A302,СВЦЭМ!$B$33:$B$776,N$284)+'СЕТ СН'!$F$13</f>
        <v>0</v>
      </c>
      <c r="O302" s="36">
        <f>SUMIFS(СВЦЭМ!$I$34:$I$777,СВЦЭМ!$A$34:$A$777,$A302,СВЦЭМ!$B$33:$B$776,O$284)+'СЕТ СН'!$F$13</f>
        <v>0</v>
      </c>
      <c r="P302" s="36">
        <f>SUMIFS(СВЦЭМ!$I$34:$I$777,СВЦЭМ!$A$34:$A$777,$A302,СВЦЭМ!$B$33:$B$776,P$284)+'СЕТ СН'!$F$13</f>
        <v>0</v>
      </c>
      <c r="Q302" s="36">
        <f>SUMIFS(СВЦЭМ!$I$34:$I$777,СВЦЭМ!$A$34:$A$777,$A302,СВЦЭМ!$B$33:$B$776,Q$284)+'СЕТ СН'!$F$13</f>
        <v>0</v>
      </c>
      <c r="R302" s="36">
        <f>SUMIFS(СВЦЭМ!$I$34:$I$777,СВЦЭМ!$A$34:$A$777,$A302,СВЦЭМ!$B$33:$B$776,R$284)+'СЕТ СН'!$F$13</f>
        <v>0</v>
      </c>
      <c r="S302" s="36">
        <f>SUMIFS(СВЦЭМ!$I$34:$I$777,СВЦЭМ!$A$34:$A$777,$A302,СВЦЭМ!$B$33:$B$776,S$284)+'СЕТ СН'!$F$13</f>
        <v>0</v>
      </c>
      <c r="T302" s="36">
        <f>SUMIFS(СВЦЭМ!$I$34:$I$777,СВЦЭМ!$A$34:$A$777,$A302,СВЦЭМ!$B$33:$B$776,T$284)+'СЕТ СН'!$F$13</f>
        <v>0</v>
      </c>
      <c r="U302" s="36">
        <f>SUMIFS(СВЦЭМ!$I$34:$I$777,СВЦЭМ!$A$34:$A$777,$A302,СВЦЭМ!$B$33:$B$776,U$284)+'СЕТ СН'!$F$13</f>
        <v>0</v>
      </c>
      <c r="V302" s="36">
        <f>SUMIFS(СВЦЭМ!$I$34:$I$777,СВЦЭМ!$A$34:$A$777,$A302,СВЦЭМ!$B$33:$B$776,V$284)+'СЕТ СН'!$F$13</f>
        <v>0</v>
      </c>
      <c r="W302" s="36">
        <f>SUMIFS(СВЦЭМ!$I$34:$I$777,СВЦЭМ!$A$34:$A$777,$A302,СВЦЭМ!$B$33:$B$776,W$284)+'СЕТ СН'!$F$13</f>
        <v>0</v>
      </c>
      <c r="X302" s="36">
        <f>SUMIFS(СВЦЭМ!$I$34:$I$777,СВЦЭМ!$A$34:$A$777,$A302,СВЦЭМ!$B$33:$B$776,X$284)+'СЕТ СН'!$F$13</f>
        <v>0</v>
      </c>
      <c r="Y302" s="36">
        <f>SUMIFS(СВЦЭМ!$I$34:$I$777,СВЦЭМ!$A$34:$A$777,$A302,СВЦЭМ!$B$33:$B$776,Y$284)+'СЕТ СН'!$F$13</f>
        <v>0</v>
      </c>
    </row>
    <row r="303" spans="1:25" ht="15.75" hidden="1" x14ac:dyDescent="0.2">
      <c r="A303" s="35">
        <f t="shared" si="8"/>
        <v>43880</v>
      </c>
      <c r="B303" s="36">
        <f>SUMIFS(СВЦЭМ!$I$34:$I$777,СВЦЭМ!$A$34:$A$777,$A303,СВЦЭМ!$B$33:$B$776,B$284)+'СЕТ СН'!$F$13</f>
        <v>0</v>
      </c>
      <c r="C303" s="36">
        <f>SUMIFS(СВЦЭМ!$I$34:$I$777,СВЦЭМ!$A$34:$A$777,$A303,СВЦЭМ!$B$33:$B$776,C$284)+'СЕТ СН'!$F$13</f>
        <v>0</v>
      </c>
      <c r="D303" s="36">
        <f>SUMIFS(СВЦЭМ!$I$34:$I$777,СВЦЭМ!$A$34:$A$777,$A303,СВЦЭМ!$B$33:$B$776,D$284)+'СЕТ СН'!$F$13</f>
        <v>0</v>
      </c>
      <c r="E303" s="36">
        <f>SUMIFS(СВЦЭМ!$I$34:$I$777,СВЦЭМ!$A$34:$A$777,$A303,СВЦЭМ!$B$33:$B$776,E$284)+'СЕТ СН'!$F$13</f>
        <v>0</v>
      </c>
      <c r="F303" s="36">
        <f>SUMIFS(СВЦЭМ!$I$34:$I$777,СВЦЭМ!$A$34:$A$777,$A303,СВЦЭМ!$B$33:$B$776,F$284)+'СЕТ СН'!$F$13</f>
        <v>0</v>
      </c>
      <c r="G303" s="36">
        <f>SUMIFS(СВЦЭМ!$I$34:$I$777,СВЦЭМ!$A$34:$A$777,$A303,СВЦЭМ!$B$33:$B$776,G$284)+'СЕТ СН'!$F$13</f>
        <v>0</v>
      </c>
      <c r="H303" s="36">
        <f>SUMIFS(СВЦЭМ!$I$34:$I$777,СВЦЭМ!$A$34:$A$777,$A303,СВЦЭМ!$B$33:$B$776,H$284)+'СЕТ СН'!$F$13</f>
        <v>0</v>
      </c>
      <c r="I303" s="36">
        <f>SUMIFS(СВЦЭМ!$I$34:$I$777,СВЦЭМ!$A$34:$A$777,$A303,СВЦЭМ!$B$33:$B$776,I$284)+'СЕТ СН'!$F$13</f>
        <v>0</v>
      </c>
      <c r="J303" s="36">
        <f>SUMIFS(СВЦЭМ!$I$34:$I$777,СВЦЭМ!$A$34:$A$777,$A303,СВЦЭМ!$B$33:$B$776,J$284)+'СЕТ СН'!$F$13</f>
        <v>0</v>
      </c>
      <c r="K303" s="36">
        <f>SUMIFS(СВЦЭМ!$I$34:$I$777,СВЦЭМ!$A$34:$A$777,$A303,СВЦЭМ!$B$33:$B$776,K$284)+'СЕТ СН'!$F$13</f>
        <v>0</v>
      </c>
      <c r="L303" s="36">
        <f>SUMIFS(СВЦЭМ!$I$34:$I$777,СВЦЭМ!$A$34:$A$777,$A303,СВЦЭМ!$B$33:$B$776,L$284)+'СЕТ СН'!$F$13</f>
        <v>0</v>
      </c>
      <c r="M303" s="36">
        <f>SUMIFS(СВЦЭМ!$I$34:$I$777,СВЦЭМ!$A$34:$A$777,$A303,СВЦЭМ!$B$33:$B$776,M$284)+'СЕТ СН'!$F$13</f>
        <v>0</v>
      </c>
      <c r="N303" s="36">
        <f>SUMIFS(СВЦЭМ!$I$34:$I$777,СВЦЭМ!$A$34:$A$777,$A303,СВЦЭМ!$B$33:$B$776,N$284)+'СЕТ СН'!$F$13</f>
        <v>0</v>
      </c>
      <c r="O303" s="36">
        <f>SUMIFS(СВЦЭМ!$I$34:$I$777,СВЦЭМ!$A$34:$A$777,$A303,СВЦЭМ!$B$33:$B$776,O$284)+'СЕТ СН'!$F$13</f>
        <v>0</v>
      </c>
      <c r="P303" s="36">
        <f>SUMIFS(СВЦЭМ!$I$34:$I$777,СВЦЭМ!$A$34:$A$777,$A303,СВЦЭМ!$B$33:$B$776,P$284)+'СЕТ СН'!$F$13</f>
        <v>0</v>
      </c>
      <c r="Q303" s="36">
        <f>SUMIFS(СВЦЭМ!$I$34:$I$777,СВЦЭМ!$A$34:$A$777,$A303,СВЦЭМ!$B$33:$B$776,Q$284)+'СЕТ СН'!$F$13</f>
        <v>0</v>
      </c>
      <c r="R303" s="36">
        <f>SUMIFS(СВЦЭМ!$I$34:$I$777,СВЦЭМ!$A$34:$A$777,$A303,СВЦЭМ!$B$33:$B$776,R$284)+'СЕТ СН'!$F$13</f>
        <v>0</v>
      </c>
      <c r="S303" s="36">
        <f>SUMIFS(СВЦЭМ!$I$34:$I$777,СВЦЭМ!$A$34:$A$777,$A303,СВЦЭМ!$B$33:$B$776,S$284)+'СЕТ СН'!$F$13</f>
        <v>0</v>
      </c>
      <c r="T303" s="36">
        <f>SUMIFS(СВЦЭМ!$I$34:$I$777,СВЦЭМ!$A$34:$A$777,$A303,СВЦЭМ!$B$33:$B$776,T$284)+'СЕТ СН'!$F$13</f>
        <v>0</v>
      </c>
      <c r="U303" s="36">
        <f>SUMIFS(СВЦЭМ!$I$34:$I$777,СВЦЭМ!$A$34:$A$777,$A303,СВЦЭМ!$B$33:$B$776,U$284)+'СЕТ СН'!$F$13</f>
        <v>0</v>
      </c>
      <c r="V303" s="36">
        <f>SUMIFS(СВЦЭМ!$I$34:$I$777,СВЦЭМ!$A$34:$A$777,$A303,СВЦЭМ!$B$33:$B$776,V$284)+'СЕТ СН'!$F$13</f>
        <v>0</v>
      </c>
      <c r="W303" s="36">
        <f>SUMIFS(СВЦЭМ!$I$34:$I$777,СВЦЭМ!$A$34:$A$777,$A303,СВЦЭМ!$B$33:$B$776,W$284)+'СЕТ СН'!$F$13</f>
        <v>0</v>
      </c>
      <c r="X303" s="36">
        <f>SUMIFS(СВЦЭМ!$I$34:$I$777,СВЦЭМ!$A$34:$A$777,$A303,СВЦЭМ!$B$33:$B$776,X$284)+'СЕТ СН'!$F$13</f>
        <v>0</v>
      </c>
      <c r="Y303" s="36">
        <f>SUMIFS(СВЦЭМ!$I$34:$I$777,СВЦЭМ!$A$34:$A$777,$A303,СВЦЭМ!$B$33:$B$776,Y$284)+'СЕТ СН'!$F$13</f>
        <v>0</v>
      </c>
    </row>
    <row r="304" spans="1:25" ht="15.75" hidden="1" x14ac:dyDescent="0.2">
      <c r="A304" s="35">
        <f t="shared" si="8"/>
        <v>43881</v>
      </c>
      <c r="B304" s="36">
        <f>SUMIFS(СВЦЭМ!$I$34:$I$777,СВЦЭМ!$A$34:$A$777,$A304,СВЦЭМ!$B$33:$B$776,B$284)+'СЕТ СН'!$F$13</f>
        <v>0</v>
      </c>
      <c r="C304" s="36">
        <f>SUMIFS(СВЦЭМ!$I$34:$I$777,СВЦЭМ!$A$34:$A$777,$A304,СВЦЭМ!$B$33:$B$776,C$284)+'СЕТ СН'!$F$13</f>
        <v>0</v>
      </c>
      <c r="D304" s="36">
        <f>SUMIFS(СВЦЭМ!$I$34:$I$777,СВЦЭМ!$A$34:$A$777,$A304,СВЦЭМ!$B$33:$B$776,D$284)+'СЕТ СН'!$F$13</f>
        <v>0</v>
      </c>
      <c r="E304" s="36">
        <f>SUMIFS(СВЦЭМ!$I$34:$I$777,СВЦЭМ!$A$34:$A$777,$A304,СВЦЭМ!$B$33:$B$776,E$284)+'СЕТ СН'!$F$13</f>
        <v>0</v>
      </c>
      <c r="F304" s="36">
        <f>SUMIFS(СВЦЭМ!$I$34:$I$777,СВЦЭМ!$A$34:$A$777,$A304,СВЦЭМ!$B$33:$B$776,F$284)+'СЕТ СН'!$F$13</f>
        <v>0</v>
      </c>
      <c r="G304" s="36">
        <f>SUMIFS(СВЦЭМ!$I$34:$I$777,СВЦЭМ!$A$34:$A$777,$A304,СВЦЭМ!$B$33:$B$776,G$284)+'СЕТ СН'!$F$13</f>
        <v>0</v>
      </c>
      <c r="H304" s="36">
        <f>SUMIFS(СВЦЭМ!$I$34:$I$777,СВЦЭМ!$A$34:$A$777,$A304,СВЦЭМ!$B$33:$B$776,H$284)+'СЕТ СН'!$F$13</f>
        <v>0</v>
      </c>
      <c r="I304" s="36">
        <f>SUMIFS(СВЦЭМ!$I$34:$I$777,СВЦЭМ!$A$34:$A$777,$A304,СВЦЭМ!$B$33:$B$776,I$284)+'СЕТ СН'!$F$13</f>
        <v>0</v>
      </c>
      <c r="J304" s="36">
        <f>SUMIFS(СВЦЭМ!$I$34:$I$777,СВЦЭМ!$A$34:$A$777,$A304,СВЦЭМ!$B$33:$B$776,J$284)+'СЕТ СН'!$F$13</f>
        <v>0</v>
      </c>
      <c r="K304" s="36">
        <f>SUMIFS(СВЦЭМ!$I$34:$I$777,СВЦЭМ!$A$34:$A$777,$A304,СВЦЭМ!$B$33:$B$776,K$284)+'СЕТ СН'!$F$13</f>
        <v>0</v>
      </c>
      <c r="L304" s="36">
        <f>SUMIFS(СВЦЭМ!$I$34:$I$777,СВЦЭМ!$A$34:$A$777,$A304,СВЦЭМ!$B$33:$B$776,L$284)+'СЕТ СН'!$F$13</f>
        <v>0</v>
      </c>
      <c r="M304" s="36">
        <f>SUMIFS(СВЦЭМ!$I$34:$I$777,СВЦЭМ!$A$34:$A$777,$A304,СВЦЭМ!$B$33:$B$776,M$284)+'СЕТ СН'!$F$13</f>
        <v>0</v>
      </c>
      <c r="N304" s="36">
        <f>SUMIFS(СВЦЭМ!$I$34:$I$777,СВЦЭМ!$A$34:$A$777,$A304,СВЦЭМ!$B$33:$B$776,N$284)+'СЕТ СН'!$F$13</f>
        <v>0</v>
      </c>
      <c r="O304" s="36">
        <f>SUMIFS(СВЦЭМ!$I$34:$I$777,СВЦЭМ!$A$34:$A$777,$A304,СВЦЭМ!$B$33:$B$776,O$284)+'СЕТ СН'!$F$13</f>
        <v>0</v>
      </c>
      <c r="P304" s="36">
        <f>SUMIFS(СВЦЭМ!$I$34:$I$777,СВЦЭМ!$A$34:$A$777,$A304,СВЦЭМ!$B$33:$B$776,P$284)+'СЕТ СН'!$F$13</f>
        <v>0</v>
      </c>
      <c r="Q304" s="36">
        <f>SUMIFS(СВЦЭМ!$I$34:$I$777,СВЦЭМ!$A$34:$A$777,$A304,СВЦЭМ!$B$33:$B$776,Q$284)+'СЕТ СН'!$F$13</f>
        <v>0</v>
      </c>
      <c r="R304" s="36">
        <f>SUMIFS(СВЦЭМ!$I$34:$I$777,СВЦЭМ!$A$34:$A$777,$A304,СВЦЭМ!$B$33:$B$776,R$284)+'СЕТ СН'!$F$13</f>
        <v>0</v>
      </c>
      <c r="S304" s="36">
        <f>SUMIFS(СВЦЭМ!$I$34:$I$777,СВЦЭМ!$A$34:$A$777,$A304,СВЦЭМ!$B$33:$B$776,S$284)+'СЕТ СН'!$F$13</f>
        <v>0</v>
      </c>
      <c r="T304" s="36">
        <f>SUMIFS(СВЦЭМ!$I$34:$I$777,СВЦЭМ!$A$34:$A$777,$A304,СВЦЭМ!$B$33:$B$776,T$284)+'СЕТ СН'!$F$13</f>
        <v>0</v>
      </c>
      <c r="U304" s="36">
        <f>SUMIFS(СВЦЭМ!$I$34:$I$777,СВЦЭМ!$A$34:$A$777,$A304,СВЦЭМ!$B$33:$B$776,U$284)+'СЕТ СН'!$F$13</f>
        <v>0</v>
      </c>
      <c r="V304" s="36">
        <f>SUMIFS(СВЦЭМ!$I$34:$I$777,СВЦЭМ!$A$34:$A$777,$A304,СВЦЭМ!$B$33:$B$776,V$284)+'СЕТ СН'!$F$13</f>
        <v>0</v>
      </c>
      <c r="W304" s="36">
        <f>SUMIFS(СВЦЭМ!$I$34:$I$777,СВЦЭМ!$A$34:$A$777,$A304,СВЦЭМ!$B$33:$B$776,W$284)+'СЕТ СН'!$F$13</f>
        <v>0</v>
      </c>
      <c r="X304" s="36">
        <f>SUMIFS(СВЦЭМ!$I$34:$I$777,СВЦЭМ!$A$34:$A$777,$A304,СВЦЭМ!$B$33:$B$776,X$284)+'СЕТ СН'!$F$13</f>
        <v>0</v>
      </c>
      <c r="Y304" s="36">
        <f>SUMIFS(СВЦЭМ!$I$34:$I$777,СВЦЭМ!$A$34:$A$777,$A304,СВЦЭМ!$B$33:$B$776,Y$284)+'СЕТ СН'!$F$13</f>
        <v>0</v>
      </c>
    </row>
    <row r="305" spans="1:27" ht="15.75" hidden="1" x14ac:dyDescent="0.2">
      <c r="A305" s="35">
        <f t="shared" si="8"/>
        <v>43882</v>
      </c>
      <c r="B305" s="36">
        <f>SUMIFS(СВЦЭМ!$I$34:$I$777,СВЦЭМ!$A$34:$A$777,$A305,СВЦЭМ!$B$33:$B$776,B$284)+'СЕТ СН'!$F$13</f>
        <v>0</v>
      </c>
      <c r="C305" s="36">
        <f>SUMIFS(СВЦЭМ!$I$34:$I$777,СВЦЭМ!$A$34:$A$777,$A305,СВЦЭМ!$B$33:$B$776,C$284)+'СЕТ СН'!$F$13</f>
        <v>0</v>
      </c>
      <c r="D305" s="36">
        <f>SUMIFS(СВЦЭМ!$I$34:$I$777,СВЦЭМ!$A$34:$A$777,$A305,СВЦЭМ!$B$33:$B$776,D$284)+'СЕТ СН'!$F$13</f>
        <v>0</v>
      </c>
      <c r="E305" s="36">
        <f>SUMIFS(СВЦЭМ!$I$34:$I$777,СВЦЭМ!$A$34:$A$777,$A305,СВЦЭМ!$B$33:$B$776,E$284)+'СЕТ СН'!$F$13</f>
        <v>0</v>
      </c>
      <c r="F305" s="36">
        <f>SUMIFS(СВЦЭМ!$I$34:$I$777,СВЦЭМ!$A$34:$A$777,$A305,СВЦЭМ!$B$33:$B$776,F$284)+'СЕТ СН'!$F$13</f>
        <v>0</v>
      </c>
      <c r="G305" s="36">
        <f>SUMIFS(СВЦЭМ!$I$34:$I$777,СВЦЭМ!$A$34:$A$777,$A305,СВЦЭМ!$B$33:$B$776,G$284)+'СЕТ СН'!$F$13</f>
        <v>0</v>
      </c>
      <c r="H305" s="36">
        <f>SUMIFS(СВЦЭМ!$I$34:$I$777,СВЦЭМ!$A$34:$A$777,$A305,СВЦЭМ!$B$33:$B$776,H$284)+'СЕТ СН'!$F$13</f>
        <v>0</v>
      </c>
      <c r="I305" s="36">
        <f>SUMIFS(СВЦЭМ!$I$34:$I$777,СВЦЭМ!$A$34:$A$777,$A305,СВЦЭМ!$B$33:$B$776,I$284)+'СЕТ СН'!$F$13</f>
        <v>0</v>
      </c>
      <c r="J305" s="36">
        <f>SUMIFS(СВЦЭМ!$I$34:$I$777,СВЦЭМ!$A$34:$A$777,$A305,СВЦЭМ!$B$33:$B$776,J$284)+'СЕТ СН'!$F$13</f>
        <v>0</v>
      </c>
      <c r="K305" s="36">
        <f>SUMIFS(СВЦЭМ!$I$34:$I$777,СВЦЭМ!$A$34:$A$777,$A305,СВЦЭМ!$B$33:$B$776,K$284)+'СЕТ СН'!$F$13</f>
        <v>0</v>
      </c>
      <c r="L305" s="36">
        <f>SUMIFS(СВЦЭМ!$I$34:$I$777,СВЦЭМ!$A$34:$A$777,$A305,СВЦЭМ!$B$33:$B$776,L$284)+'СЕТ СН'!$F$13</f>
        <v>0</v>
      </c>
      <c r="M305" s="36">
        <f>SUMIFS(СВЦЭМ!$I$34:$I$777,СВЦЭМ!$A$34:$A$777,$A305,СВЦЭМ!$B$33:$B$776,M$284)+'СЕТ СН'!$F$13</f>
        <v>0</v>
      </c>
      <c r="N305" s="36">
        <f>SUMIFS(СВЦЭМ!$I$34:$I$777,СВЦЭМ!$A$34:$A$777,$A305,СВЦЭМ!$B$33:$B$776,N$284)+'СЕТ СН'!$F$13</f>
        <v>0</v>
      </c>
      <c r="O305" s="36">
        <f>SUMIFS(СВЦЭМ!$I$34:$I$777,СВЦЭМ!$A$34:$A$777,$A305,СВЦЭМ!$B$33:$B$776,O$284)+'СЕТ СН'!$F$13</f>
        <v>0</v>
      </c>
      <c r="P305" s="36">
        <f>SUMIFS(СВЦЭМ!$I$34:$I$777,СВЦЭМ!$A$34:$A$777,$A305,СВЦЭМ!$B$33:$B$776,P$284)+'СЕТ СН'!$F$13</f>
        <v>0</v>
      </c>
      <c r="Q305" s="36">
        <f>SUMIFS(СВЦЭМ!$I$34:$I$777,СВЦЭМ!$A$34:$A$777,$A305,СВЦЭМ!$B$33:$B$776,Q$284)+'СЕТ СН'!$F$13</f>
        <v>0</v>
      </c>
      <c r="R305" s="36">
        <f>SUMIFS(СВЦЭМ!$I$34:$I$777,СВЦЭМ!$A$34:$A$777,$A305,СВЦЭМ!$B$33:$B$776,R$284)+'СЕТ СН'!$F$13</f>
        <v>0</v>
      </c>
      <c r="S305" s="36">
        <f>SUMIFS(СВЦЭМ!$I$34:$I$777,СВЦЭМ!$A$34:$A$777,$A305,СВЦЭМ!$B$33:$B$776,S$284)+'СЕТ СН'!$F$13</f>
        <v>0</v>
      </c>
      <c r="T305" s="36">
        <f>SUMIFS(СВЦЭМ!$I$34:$I$777,СВЦЭМ!$A$34:$A$777,$A305,СВЦЭМ!$B$33:$B$776,T$284)+'СЕТ СН'!$F$13</f>
        <v>0</v>
      </c>
      <c r="U305" s="36">
        <f>SUMIFS(СВЦЭМ!$I$34:$I$777,СВЦЭМ!$A$34:$A$777,$A305,СВЦЭМ!$B$33:$B$776,U$284)+'СЕТ СН'!$F$13</f>
        <v>0</v>
      </c>
      <c r="V305" s="36">
        <f>SUMIFS(СВЦЭМ!$I$34:$I$777,СВЦЭМ!$A$34:$A$777,$A305,СВЦЭМ!$B$33:$B$776,V$284)+'СЕТ СН'!$F$13</f>
        <v>0</v>
      </c>
      <c r="W305" s="36">
        <f>SUMIFS(СВЦЭМ!$I$34:$I$777,СВЦЭМ!$A$34:$A$777,$A305,СВЦЭМ!$B$33:$B$776,W$284)+'СЕТ СН'!$F$13</f>
        <v>0</v>
      </c>
      <c r="X305" s="36">
        <f>SUMIFS(СВЦЭМ!$I$34:$I$777,СВЦЭМ!$A$34:$A$777,$A305,СВЦЭМ!$B$33:$B$776,X$284)+'СЕТ СН'!$F$13</f>
        <v>0</v>
      </c>
      <c r="Y305" s="36">
        <f>SUMIFS(СВЦЭМ!$I$34:$I$777,СВЦЭМ!$A$34:$A$777,$A305,СВЦЭМ!$B$33:$B$776,Y$284)+'СЕТ СН'!$F$13</f>
        <v>0</v>
      </c>
    </row>
    <row r="306" spans="1:27" ht="15.75" hidden="1" x14ac:dyDescent="0.2">
      <c r="A306" s="35">
        <f t="shared" si="8"/>
        <v>43883</v>
      </c>
      <c r="B306" s="36">
        <f>SUMIFS(СВЦЭМ!$I$34:$I$777,СВЦЭМ!$A$34:$A$777,$A306,СВЦЭМ!$B$33:$B$776,B$284)+'СЕТ СН'!$F$13</f>
        <v>0</v>
      </c>
      <c r="C306" s="36">
        <f>SUMIFS(СВЦЭМ!$I$34:$I$777,СВЦЭМ!$A$34:$A$777,$A306,СВЦЭМ!$B$33:$B$776,C$284)+'СЕТ СН'!$F$13</f>
        <v>0</v>
      </c>
      <c r="D306" s="36">
        <f>SUMIFS(СВЦЭМ!$I$34:$I$777,СВЦЭМ!$A$34:$A$777,$A306,СВЦЭМ!$B$33:$B$776,D$284)+'СЕТ СН'!$F$13</f>
        <v>0</v>
      </c>
      <c r="E306" s="36">
        <f>SUMIFS(СВЦЭМ!$I$34:$I$777,СВЦЭМ!$A$34:$A$777,$A306,СВЦЭМ!$B$33:$B$776,E$284)+'СЕТ СН'!$F$13</f>
        <v>0</v>
      </c>
      <c r="F306" s="36">
        <f>SUMIFS(СВЦЭМ!$I$34:$I$777,СВЦЭМ!$A$34:$A$777,$A306,СВЦЭМ!$B$33:$B$776,F$284)+'СЕТ СН'!$F$13</f>
        <v>0</v>
      </c>
      <c r="G306" s="36">
        <f>SUMIFS(СВЦЭМ!$I$34:$I$777,СВЦЭМ!$A$34:$A$777,$A306,СВЦЭМ!$B$33:$B$776,G$284)+'СЕТ СН'!$F$13</f>
        <v>0</v>
      </c>
      <c r="H306" s="36">
        <f>SUMIFS(СВЦЭМ!$I$34:$I$777,СВЦЭМ!$A$34:$A$777,$A306,СВЦЭМ!$B$33:$B$776,H$284)+'СЕТ СН'!$F$13</f>
        <v>0</v>
      </c>
      <c r="I306" s="36">
        <f>SUMIFS(СВЦЭМ!$I$34:$I$777,СВЦЭМ!$A$34:$A$777,$A306,СВЦЭМ!$B$33:$B$776,I$284)+'СЕТ СН'!$F$13</f>
        <v>0</v>
      </c>
      <c r="J306" s="36">
        <f>SUMIFS(СВЦЭМ!$I$34:$I$777,СВЦЭМ!$A$34:$A$777,$A306,СВЦЭМ!$B$33:$B$776,J$284)+'СЕТ СН'!$F$13</f>
        <v>0</v>
      </c>
      <c r="K306" s="36">
        <f>SUMIFS(СВЦЭМ!$I$34:$I$777,СВЦЭМ!$A$34:$A$777,$A306,СВЦЭМ!$B$33:$B$776,K$284)+'СЕТ СН'!$F$13</f>
        <v>0</v>
      </c>
      <c r="L306" s="36">
        <f>SUMIFS(СВЦЭМ!$I$34:$I$777,СВЦЭМ!$A$34:$A$777,$A306,СВЦЭМ!$B$33:$B$776,L$284)+'СЕТ СН'!$F$13</f>
        <v>0</v>
      </c>
      <c r="M306" s="36">
        <f>SUMIFS(СВЦЭМ!$I$34:$I$777,СВЦЭМ!$A$34:$A$777,$A306,СВЦЭМ!$B$33:$B$776,M$284)+'СЕТ СН'!$F$13</f>
        <v>0</v>
      </c>
      <c r="N306" s="36">
        <f>SUMIFS(СВЦЭМ!$I$34:$I$777,СВЦЭМ!$A$34:$A$777,$A306,СВЦЭМ!$B$33:$B$776,N$284)+'СЕТ СН'!$F$13</f>
        <v>0</v>
      </c>
      <c r="O306" s="36">
        <f>SUMIFS(СВЦЭМ!$I$34:$I$777,СВЦЭМ!$A$34:$A$777,$A306,СВЦЭМ!$B$33:$B$776,O$284)+'СЕТ СН'!$F$13</f>
        <v>0</v>
      </c>
      <c r="P306" s="36">
        <f>SUMIFS(СВЦЭМ!$I$34:$I$777,СВЦЭМ!$A$34:$A$777,$A306,СВЦЭМ!$B$33:$B$776,P$284)+'СЕТ СН'!$F$13</f>
        <v>0</v>
      </c>
      <c r="Q306" s="36">
        <f>SUMIFS(СВЦЭМ!$I$34:$I$777,СВЦЭМ!$A$34:$A$777,$A306,СВЦЭМ!$B$33:$B$776,Q$284)+'СЕТ СН'!$F$13</f>
        <v>0</v>
      </c>
      <c r="R306" s="36">
        <f>SUMIFS(СВЦЭМ!$I$34:$I$777,СВЦЭМ!$A$34:$A$777,$A306,СВЦЭМ!$B$33:$B$776,R$284)+'СЕТ СН'!$F$13</f>
        <v>0</v>
      </c>
      <c r="S306" s="36">
        <f>SUMIFS(СВЦЭМ!$I$34:$I$777,СВЦЭМ!$A$34:$A$777,$A306,СВЦЭМ!$B$33:$B$776,S$284)+'СЕТ СН'!$F$13</f>
        <v>0</v>
      </c>
      <c r="T306" s="36">
        <f>SUMIFS(СВЦЭМ!$I$34:$I$777,СВЦЭМ!$A$34:$A$777,$A306,СВЦЭМ!$B$33:$B$776,T$284)+'СЕТ СН'!$F$13</f>
        <v>0</v>
      </c>
      <c r="U306" s="36">
        <f>SUMIFS(СВЦЭМ!$I$34:$I$777,СВЦЭМ!$A$34:$A$777,$A306,СВЦЭМ!$B$33:$B$776,U$284)+'СЕТ СН'!$F$13</f>
        <v>0</v>
      </c>
      <c r="V306" s="36">
        <f>SUMIFS(СВЦЭМ!$I$34:$I$777,СВЦЭМ!$A$34:$A$777,$A306,СВЦЭМ!$B$33:$B$776,V$284)+'СЕТ СН'!$F$13</f>
        <v>0</v>
      </c>
      <c r="W306" s="36">
        <f>SUMIFS(СВЦЭМ!$I$34:$I$777,СВЦЭМ!$A$34:$A$777,$A306,СВЦЭМ!$B$33:$B$776,W$284)+'СЕТ СН'!$F$13</f>
        <v>0</v>
      </c>
      <c r="X306" s="36">
        <f>SUMIFS(СВЦЭМ!$I$34:$I$777,СВЦЭМ!$A$34:$A$777,$A306,СВЦЭМ!$B$33:$B$776,X$284)+'СЕТ СН'!$F$13</f>
        <v>0</v>
      </c>
      <c r="Y306" s="36">
        <f>SUMIFS(СВЦЭМ!$I$34:$I$777,СВЦЭМ!$A$34:$A$777,$A306,СВЦЭМ!$B$33:$B$776,Y$284)+'СЕТ СН'!$F$13</f>
        <v>0</v>
      </c>
    </row>
    <row r="307" spans="1:27" ht="15.75" hidden="1" x14ac:dyDescent="0.2">
      <c r="A307" s="35">
        <f t="shared" si="8"/>
        <v>43884</v>
      </c>
      <c r="B307" s="36">
        <f>SUMIFS(СВЦЭМ!$I$34:$I$777,СВЦЭМ!$A$34:$A$777,$A307,СВЦЭМ!$B$33:$B$776,B$284)+'СЕТ СН'!$F$13</f>
        <v>0</v>
      </c>
      <c r="C307" s="36">
        <f>SUMIFS(СВЦЭМ!$I$34:$I$777,СВЦЭМ!$A$34:$A$777,$A307,СВЦЭМ!$B$33:$B$776,C$284)+'СЕТ СН'!$F$13</f>
        <v>0</v>
      </c>
      <c r="D307" s="36">
        <f>SUMIFS(СВЦЭМ!$I$34:$I$777,СВЦЭМ!$A$34:$A$777,$A307,СВЦЭМ!$B$33:$B$776,D$284)+'СЕТ СН'!$F$13</f>
        <v>0</v>
      </c>
      <c r="E307" s="36">
        <f>SUMIFS(СВЦЭМ!$I$34:$I$777,СВЦЭМ!$A$34:$A$777,$A307,СВЦЭМ!$B$33:$B$776,E$284)+'СЕТ СН'!$F$13</f>
        <v>0</v>
      </c>
      <c r="F307" s="36">
        <f>SUMIFS(СВЦЭМ!$I$34:$I$777,СВЦЭМ!$A$34:$A$777,$A307,СВЦЭМ!$B$33:$B$776,F$284)+'СЕТ СН'!$F$13</f>
        <v>0</v>
      </c>
      <c r="G307" s="36">
        <f>SUMIFS(СВЦЭМ!$I$34:$I$777,СВЦЭМ!$A$34:$A$777,$A307,СВЦЭМ!$B$33:$B$776,G$284)+'СЕТ СН'!$F$13</f>
        <v>0</v>
      </c>
      <c r="H307" s="36">
        <f>SUMIFS(СВЦЭМ!$I$34:$I$777,СВЦЭМ!$A$34:$A$777,$A307,СВЦЭМ!$B$33:$B$776,H$284)+'СЕТ СН'!$F$13</f>
        <v>0</v>
      </c>
      <c r="I307" s="36">
        <f>SUMIFS(СВЦЭМ!$I$34:$I$777,СВЦЭМ!$A$34:$A$777,$A307,СВЦЭМ!$B$33:$B$776,I$284)+'СЕТ СН'!$F$13</f>
        <v>0</v>
      </c>
      <c r="J307" s="36">
        <f>SUMIFS(СВЦЭМ!$I$34:$I$777,СВЦЭМ!$A$34:$A$777,$A307,СВЦЭМ!$B$33:$B$776,J$284)+'СЕТ СН'!$F$13</f>
        <v>0</v>
      </c>
      <c r="K307" s="36">
        <f>SUMIFS(СВЦЭМ!$I$34:$I$777,СВЦЭМ!$A$34:$A$777,$A307,СВЦЭМ!$B$33:$B$776,K$284)+'СЕТ СН'!$F$13</f>
        <v>0</v>
      </c>
      <c r="L307" s="36">
        <f>SUMIFS(СВЦЭМ!$I$34:$I$777,СВЦЭМ!$A$34:$A$777,$A307,СВЦЭМ!$B$33:$B$776,L$284)+'СЕТ СН'!$F$13</f>
        <v>0</v>
      </c>
      <c r="M307" s="36">
        <f>SUMIFS(СВЦЭМ!$I$34:$I$777,СВЦЭМ!$A$34:$A$777,$A307,СВЦЭМ!$B$33:$B$776,M$284)+'СЕТ СН'!$F$13</f>
        <v>0</v>
      </c>
      <c r="N307" s="36">
        <f>SUMIFS(СВЦЭМ!$I$34:$I$777,СВЦЭМ!$A$34:$A$777,$A307,СВЦЭМ!$B$33:$B$776,N$284)+'СЕТ СН'!$F$13</f>
        <v>0</v>
      </c>
      <c r="O307" s="36">
        <f>SUMIFS(СВЦЭМ!$I$34:$I$777,СВЦЭМ!$A$34:$A$777,$A307,СВЦЭМ!$B$33:$B$776,O$284)+'СЕТ СН'!$F$13</f>
        <v>0</v>
      </c>
      <c r="P307" s="36">
        <f>SUMIFS(СВЦЭМ!$I$34:$I$777,СВЦЭМ!$A$34:$A$777,$A307,СВЦЭМ!$B$33:$B$776,P$284)+'СЕТ СН'!$F$13</f>
        <v>0</v>
      </c>
      <c r="Q307" s="36">
        <f>SUMIFS(СВЦЭМ!$I$34:$I$777,СВЦЭМ!$A$34:$A$777,$A307,СВЦЭМ!$B$33:$B$776,Q$284)+'СЕТ СН'!$F$13</f>
        <v>0</v>
      </c>
      <c r="R307" s="36">
        <f>SUMIFS(СВЦЭМ!$I$34:$I$777,СВЦЭМ!$A$34:$A$777,$A307,СВЦЭМ!$B$33:$B$776,R$284)+'СЕТ СН'!$F$13</f>
        <v>0</v>
      </c>
      <c r="S307" s="36">
        <f>SUMIFS(СВЦЭМ!$I$34:$I$777,СВЦЭМ!$A$34:$A$777,$A307,СВЦЭМ!$B$33:$B$776,S$284)+'СЕТ СН'!$F$13</f>
        <v>0</v>
      </c>
      <c r="T307" s="36">
        <f>SUMIFS(СВЦЭМ!$I$34:$I$777,СВЦЭМ!$A$34:$A$777,$A307,СВЦЭМ!$B$33:$B$776,T$284)+'СЕТ СН'!$F$13</f>
        <v>0</v>
      </c>
      <c r="U307" s="36">
        <f>SUMIFS(СВЦЭМ!$I$34:$I$777,СВЦЭМ!$A$34:$A$777,$A307,СВЦЭМ!$B$33:$B$776,U$284)+'СЕТ СН'!$F$13</f>
        <v>0</v>
      </c>
      <c r="V307" s="36">
        <f>SUMIFS(СВЦЭМ!$I$34:$I$777,СВЦЭМ!$A$34:$A$777,$A307,СВЦЭМ!$B$33:$B$776,V$284)+'СЕТ СН'!$F$13</f>
        <v>0</v>
      </c>
      <c r="W307" s="36">
        <f>SUMIFS(СВЦЭМ!$I$34:$I$777,СВЦЭМ!$A$34:$A$777,$A307,СВЦЭМ!$B$33:$B$776,W$284)+'СЕТ СН'!$F$13</f>
        <v>0</v>
      </c>
      <c r="X307" s="36">
        <f>SUMIFS(СВЦЭМ!$I$34:$I$777,СВЦЭМ!$A$34:$A$777,$A307,СВЦЭМ!$B$33:$B$776,X$284)+'СЕТ СН'!$F$13</f>
        <v>0</v>
      </c>
      <c r="Y307" s="36">
        <f>SUMIFS(СВЦЭМ!$I$34:$I$777,СВЦЭМ!$A$34:$A$777,$A307,СВЦЭМ!$B$33:$B$776,Y$284)+'СЕТ СН'!$F$13</f>
        <v>0</v>
      </c>
    </row>
    <row r="308" spans="1:27" ht="15.75" hidden="1" x14ac:dyDescent="0.2">
      <c r="A308" s="35">
        <f t="shared" si="8"/>
        <v>43885</v>
      </c>
      <c r="B308" s="36">
        <f>SUMIFS(СВЦЭМ!$I$34:$I$777,СВЦЭМ!$A$34:$A$777,$A308,СВЦЭМ!$B$33:$B$776,B$284)+'СЕТ СН'!$F$13</f>
        <v>0</v>
      </c>
      <c r="C308" s="36">
        <f>SUMIFS(СВЦЭМ!$I$34:$I$777,СВЦЭМ!$A$34:$A$777,$A308,СВЦЭМ!$B$33:$B$776,C$284)+'СЕТ СН'!$F$13</f>
        <v>0</v>
      </c>
      <c r="D308" s="36">
        <f>SUMIFS(СВЦЭМ!$I$34:$I$777,СВЦЭМ!$A$34:$A$777,$A308,СВЦЭМ!$B$33:$B$776,D$284)+'СЕТ СН'!$F$13</f>
        <v>0</v>
      </c>
      <c r="E308" s="36">
        <f>SUMIFS(СВЦЭМ!$I$34:$I$777,СВЦЭМ!$A$34:$A$777,$A308,СВЦЭМ!$B$33:$B$776,E$284)+'СЕТ СН'!$F$13</f>
        <v>0</v>
      </c>
      <c r="F308" s="36">
        <f>SUMIFS(СВЦЭМ!$I$34:$I$777,СВЦЭМ!$A$34:$A$777,$A308,СВЦЭМ!$B$33:$B$776,F$284)+'СЕТ СН'!$F$13</f>
        <v>0</v>
      </c>
      <c r="G308" s="36">
        <f>SUMIFS(СВЦЭМ!$I$34:$I$777,СВЦЭМ!$A$34:$A$777,$A308,СВЦЭМ!$B$33:$B$776,G$284)+'СЕТ СН'!$F$13</f>
        <v>0</v>
      </c>
      <c r="H308" s="36">
        <f>SUMIFS(СВЦЭМ!$I$34:$I$777,СВЦЭМ!$A$34:$A$777,$A308,СВЦЭМ!$B$33:$B$776,H$284)+'СЕТ СН'!$F$13</f>
        <v>0</v>
      </c>
      <c r="I308" s="36">
        <f>SUMIFS(СВЦЭМ!$I$34:$I$777,СВЦЭМ!$A$34:$A$777,$A308,СВЦЭМ!$B$33:$B$776,I$284)+'СЕТ СН'!$F$13</f>
        <v>0</v>
      </c>
      <c r="J308" s="36">
        <f>SUMIFS(СВЦЭМ!$I$34:$I$777,СВЦЭМ!$A$34:$A$777,$A308,СВЦЭМ!$B$33:$B$776,J$284)+'СЕТ СН'!$F$13</f>
        <v>0</v>
      </c>
      <c r="K308" s="36">
        <f>SUMIFS(СВЦЭМ!$I$34:$I$777,СВЦЭМ!$A$34:$A$777,$A308,СВЦЭМ!$B$33:$B$776,K$284)+'СЕТ СН'!$F$13</f>
        <v>0</v>
      </c>
      <c r="L308" s="36">
        <f>SUMIFS(СВЦЭМ!$I$34:$I$777,СВЦЭМ!$A$34:$A$777,$A308,СВЦЭМ!$B$33:$B$776,L$284)+'СЕТ СН'!$F$13</f>
        <v>0</v>
      </c>
      <c r="M308" s="36">
        <f>SUMIFS(СВЦЭМ!$I$34:$I$777,СВЦЭМ!$A$34:$A$777,$A308,СВЦЭМ!$B$33:$B$776,M$284)+'СЕТ СН'!$F$13</f>
        <v>0</v>
      </c>
      <c r="N308" s="36">
        <f>SUMIFS(СВЦЭМ!$I$34:$I$777,СВЦЭМ!$A$34:$A$777,$A308,СВЦЭМ!$B$33:$B$776,N$284)+'СЕТ СН'!$F$13</f>
        <v>0</v>
      </c>
      <c r="O308" s="36">
        <f>SUMIFS(СВЦЭМ!$I$34:$I$777,СВЦЭМ!$A$34:$A$777,$A308,СВЦЭМ!$B$33:$B$776,O$284)+'СЕТ СН'!$F$13</f>
        <v>0</v>
      </c>
      <c r="P308" s="36">
        <f>SUMIFS(СВЦЭМ!$I$34:$I$777,СВЦЭМ!$A$34:$A$777,$A308,СВЦЭМ!$B$33:$B$776,P$284)+'СЕТ СН'!$F$13</f>
        <v>0</v>
      </c>
      <c r="Q308" s="36">
        <f>SUMIFS(СВЦЭМ!$I$34:$I$777,СВЦЭМ!$A$34:$A$777,$A308,СВЦЭМ!$B$33:$B$776,Q$284)+'СЕТ СН'!$F$13</f>
        <v>0</v>
      </c>
      <c r="R308" s="36">
        <f>SUMIFS(СВЦЭМ!$I$34:$I$777,СВЦЭМ!$A$34:$A$777,$A308,СВЦЭМ!$B$33:$B$776,R$284)+'СЕТ СН'!$F$13</f>
        <v>0</v>
      </c>
      <c r="S308" s="36">
        <f>SUMIFS(СВЦЭМ!$I$34:$I$777,СВЦЭМ!$A$34:$A$777,$A308,СВЦЭМ!$B$33:$B$776,S$284)+'СЕТ СН'!$F$13</f>
        <v>0</v>
      </c>
      <c r="T308" s="36">
        <f>SUMIFS(СВЦЭМ!$I$34:$I$777,СВЦЭМ!$A$34:$A$777,$A308,СВЦЭМ!$B$33:$B$776,T$284)+'СЕТ СН'!$F$13</f>
        <v>0</v>
      </c>
      <c r="U308" s="36">
        <f>SUMIFS(СВЦЭМ!$I$34:$I$777,СВЦЭМ!$A$34:$A$777,$A308,СВЦЭМ!$B$33:$B$776,U$284)+'СЕТ СН'!$F$13</f>
        <v>0</v>
      </c>
      <c r="V308" s="36">
        <f>SUMIFS(СВЦЭМ!$I$34:$I$777,СВЦЭМ!$A$34:$A$777,$A308,СВЦЭМ!$B$33:$B$776,V$284)+'СЕТ СН'!$F$13</f>
        <v>0</v>
      </c>
      <c r="W308" s="36">
        <f>SUMIFS(СВЦЭМ!$I$34:$I$777,СВЦЭМ!$A$34:$A$777,$A308,СВЦЭМ!$B$33:$B$776,W$284)+'СЕТ СН'!$F$13</f>
        <v>0</v>
      </c>
      <c r="X308" s="36">
        <f>SUMIFS(СВЦЭМ!$I$34:$I$777,СВЦЭМ!$A$34:$A$777,$A308,СВЦЭМ!$B$33:$B$776,X$284)+'СЕТ СН'!$F$13</f>
        <v>0</v>
      </c>
      <c r="Y308" s="36">
        <f>SUMIFS(СВЦЭМ!$I$34:$I$777,СВЦЭМ!$A$34:$A$777,$A308,СВЦЭМ!$B$33:$B$776,Y$284)+'СЕТ СН'!$F$13</f>
        <v>0</v>
      </c>
    </row>
    <row r="309" spans="1:27" ht="15.75" hidden="1" x14ac:dyDescent="0.2">
      <c r="A309" s="35">
        <f t="shared" si="8"/>
        <v>43886</v>
      </c>
      <c r="B309" s="36">
        <f>SUMIFS(СВЦЭМ!$I$34:$I$777,СВЦЭМ!$A$34:$A$777,$A309,СВЦЭМ!$B$33:$B$776,B$284)+'СЕТ СН'!$F$13</f>
        <v>0</v>
      </c>
      <c r="C309" s="36">
        <f>SUMIFS(СВЦЭМ!$I$34:$I$777,СВЦЭМ!$A$34:$A$777,$A309,СВЦЭМ!$B$33:$B$776,C$284)+'СЕТ СН'!$F$13</f>
        <v>0</v>
      </c>
      <c r="D309" s="36">
        <f>SUMIFS(СВЦЭМ!$I$34:$I$777,СВЦЭМ!$A$34:$A$777,$A309,СВЦЭМ!$B$33:$B$776,D$284)+'СЕТ СН'!$F$13</f>
        <v>0</v>
      </c>
      <c r="E309" s="36">
        <f>SUMIFS(СВЦЭМ!$I$34:$I$777,СВЦЭМ!$A$34:$A$777,$A309,СВЦЭМ!$B$33:$B$776,E$284)+'СЕТ СН'!$F$13</f>
        <v>0</v>
      </c>
      <c r="F309" s="36">
        <f>SUMIFS(СВЦЭМ!$I$34:$I$777,СВЦЭМ!$A$34:$A$777,$A309,СВЦЭМ!$B$33:$B$776,F$284)+'СЕТ СН'!$F$13</f>
        <v>0</v>
      </c>
      <c r="G309" s="36">
        <f>SUMIFS(СВЦЭМ!$I$34:$I$777,СВЦЭМ!$A$34:$A$777,$A309,СВЦЭМ!$B$33:$B$776,G$284)+'СЕТ СН'!$F$13</f>
        <v>0</v>
      </c>
      <c r="H309" s="36">
        <f>SUMIFS(СВЦЭМ!$I$34:$I$777,СВЦЭМ!$A$34:$A$777,$A309,СВЦЭМ!$B$33:$B$776,H$284)+'СЕТ СН'!$F$13</f>
        <v>0</v>
      </c>
      <c r="I309" s="36">
        <f>SUMIFS(СВЦЭМ!$I$34:$I$777,СВЦЭМ!$A$34:$A$777,$A309,СВЦЭМ!$B$33:$B$776,I$284)+'СЕТ СН'!$F$13</f>
        <v>0</v>
      </c>
      <c r="J309" s="36">
        <f>SUMIFS(СВЦЭМ!$I$34:$I$777,СВЦЭМ!$A$34:$A$777,$A309,СВЦЭМ!$B$33:$B$776,J$284)+'СЕТ СН'!$F$13</f>
        <v>0</v>
      </c>
      <c r="K309" s="36">
        <f>SUMIFS(СВЦЭМ!$I$34:$I$777,СВЦЭМ!$A$34:$A$777,$A309,СВЦЭМ!$B$33:$B$776,K$284)+'СЕТ СН'!$F$13</f>
        <v>0</v>
      </c>
      <c r="L309" s="36">
        <f>SUMIFS(СВЦЭМ!$I$34:$I$777,СВЦЭМ!$A$34:$A$777,$A309,СВЦЭМ!$B$33:$B$776,L$284)+'СЕТ СН'!$F$13</f>
        <v>0</v>
      </c>
      <c r="M309" s="36">
        <f>SUMIFS(СВЦЭМ!$I$34:$I$777,СВЦЭМ!$A$34:$A$777,$A309,СВЦЭМ!$B$33:$B$776,M$284)+'СЕТ СН'!$F$13</f>
        <v>0</v>
      </c>
      <c r="N309" s="36">
        <f>SUMIFS(СВЦЭМ!$I$34:$I$777,СВЦЭМ!$A$34:$A$777,$A309,СВЦЭМ!$B$33:$B$776,N$284)+'СЕТ СН'!$F$13</f>
        <v>0</v>
      </c>
      <c r="O309" s="36">
        <f>SUMIFS(СВЦЭМ!$I$34:$I$777,СВЦЭМ!$A$34:$A$777,$A309,СВЦЭМ!$B$33:$B$776,O$284)+'СЕТ СН'!$F$13</f>
        <v>0</v>
      </c>
      <c r="P309" s="36">
        <f>SUMIFS(СВЦЭМ!$I$34:$I$777,СВЦЭМ!$A$34:$A$777,$A309,СВЦЭМ!$B$33:$B$776,P$284)+'СЕТ СН'!$F$13</f>
        <v>0</v>
      </c>
      <c r="Q309" s="36">
        <f>SUMIFS(СВЦЭМ!$I$34:$I$777,СВЦЭМ!$A$34:$A$777,$A309,СВЦЭМ!$B$33:$B$776,Q$284)+'СЕТ СН'!$F$13</f>
        <v>0</v>
      </c>
      <c r="R309" s="36">
        <f>SUMIFS(СВЦЭМ!$I$34:$I$777,СВЦЭМ!$A$34:$A$777,$A309,СВЦЭМ!$B$33:$B$776,R$284)+'СЕТ СН'!$F$13</f>
        <v>0</v>
      </c>
      <c r="S309" s="36">
        <f>SUMIFS(СВЦЭМ!$I$34:$I$777,СВЦЭМ!$A$34:$A$777,$A309,СВЦЭМ!$B$33:$B$776,S$284)+'СЕТ СН'!$F$13</f>
        <v>0</v>
      </c>
      <c r="T309" s="36">
        <f>SUMIFS(СВЦЭМ!$I$34:$I$777,СВЦЭМ!$A$34:$A$777,$A309,СВЦЭМ!$B$33:$B$776,T$284)+'СЕТ СН'!$F$13</f>
        <v>0</v>
      </c>
      <c r="U309" s="36">
        <f>SUMIFS(СВЦЭМ!$I$34:$I$777,СВЦЭМ!$A$34:$A$777,$A309,СВЦЭМ!$B$33:$B$776,U$284)+'СЕТ СН'!$F$13</f>
        <v>0</v>
      </c>
      <c r="V309" s="36">
        <f>SUMIFS(СВЦЭМ!$I$34:$I$777,СВЦЭМ!$A$34:$A$777,$A309,СВЦЭМ!$B$33:$B$776,V$284)+'СЕТ СН'!$F$13</f>
        <v>0</v>
      </c>
      <c r="W309" s="36">
        <f>SUMIFS(СВЦЭМ!$I$34:$I$777,СВЦЭМ!$A$34:$A$777,$A309,СВЦЭМ!$B$33:$B$776,W$284)+'СЕТ СН'!$F$13</f>
        <v>0</v>
      </c>
      <c r="X309" s="36">
        <f>SUMIFS(СВЦЭМ!$I$34:$I$777,СВЦЭМ!$A$34:$A$777,$A309,СВЦЭМ!$B$33:$B$776,X$284)+'СЕТ СН'!$F$13</f>
        <v>0</v>
      </c>
      <c r="Y309" s="36">
        <f>SUMIFS(СВЦЭМ!$I$34:$I$777,СВЦЭМ!$A$34:$A$777,$A309,СВЦЭМ!$B$33:$B$776,Y$284)+'СЕТ СН'!$F$13</f>
        <v>0</v>
      </c>
    </row>
    <row r="310" spans="1:27" ht="15.75" hidden="1" x14ac:dyDescent="0.2">
      <c r="A310" s="35">
        <f t="shared" si="8"/>
        <v>43887</v>
      </c>
      <c r="B310" s="36">
        <f>SUMIFS(СВЦЭМ!$I$34:$I$777,СВЦЭМ!$A$34:$A$777,$A310,СВЦЭМ!$B$33:$B$776,B$284)+'СЕТ СН'!$F$13</f>
        <v>0</v>
      </c>
      <c r="C310" s="36">
        <f>SUMIFS(СВЦЭМ!$I$34:$I$777,СВЦЭМ!$A$34:$A$777,$A310,СВЦЭМ!$B$33:$B$776,C$284)+'СЕТ СН'!$F$13</f>
        <v>0</v>
      </c>
      <c r="D310" s="36">
        <f>SUMIFS(СВЦЭМ!$I$34:$I$777,СВЦЭМ!$A$34:$A$777,$A310,СВЦЭМ!$B$33:$B$776,D$284)+'СЕТ СН'!$F$13</f>
        <v>0</v>
      </c>
      <c r="E310" s="36">
        <f>SUMIFS(СВЦЭМ!$I$34:$I$777,СВЦЭМ!$A$34:$A$777,$A310,СВЦЭМ!$B$33:$B$776,E$284)+'СЕТ СН'!$F$13</f>
        <v>0</v>
      </c>
      <c r="F310" s="36">
        <f>SUMIFS(СВЦЭМ!$I$34:$I$777,СВЦЭМ!$A$34:$A$777,$A310,СВЦЭМ!$B$33:$B$776,F$284)+'СЕТ СН'!$F$13</f>
        <v>0</v>
      </c>
      <c r="G310" s="36">
        <f>SUMIFS(СВЦЭМ!$I$34:$I$777,СВЦЭМ!$A$34:$A$777,$A310,СВЦЭМ!$B$33:$B$776,G$284)+'СЕТ СН'!$F$13</f>
        <v>0</v>
      </c>
      <c r="H310" s="36">
        <f>SUMIFS(СВЦЭМ!$I$34:$I$777,СВЦЭМ!$A$34:$A$777,$A310,СВЦЭМ!$B$33:$B$776,H$284)+'СЕТ СН'!$F$13</f>
        <v>0</v>
      </c>
      <c r="I310" s="36">
        <f>SUMIFS(СВЦЭМ!$I$34:$I$777,СВЦЭМ!$A$34:$A$777,$A310,СВЦЭМ!$B$33:$B$776,I$284)+'СЕТ СН'!$F$13</f>
        <v>0</v>
      </c>
      <c r="J310" s="36">
        <f>SUMIFS(СВЦЭМ!$I$34:$I$777,СВЦЭМ!$A$34:$A$777,$A310,СВЦЭМ!$B$33:$B$776,J$284)+'СЕТ СН'!$F$13</f>
        <v>0</v>
      </c>
      <c r="K310" s="36">
        <f>SUMIFS(СВЦЭМ!$I$34:$I$777,СВЦЭМ!$A$34:$A$777,$A310,СВЦЭМ!$B$33:$B$776,K$284)+'СЕТ СН'!$F$13</f>
        <v>0</v>
      </c>
      <c r="L310" s="36">
        <f>SUMIFS(СВЦЭМ!$I$34:$I$777,СВЦЭМ!$A$34:$A$777,$A310,СВЦЭМ!$B$33:$B$776,L$284)+'СЕТ СН'!$F$13</f>
        <v>0</v>
      </c>
      <c r="M310" s="36">
        <f>SUMIFS(СВЦЭМ!$I$34:$I$777,СВЦЭМ!$A$34:$A$777,$A310,СВЦЭМ!$B$33:$B$776,M$284)+'СЕТ СН'!$F$13</f>
        <v>0</v>
      </c>
      <c r="N310" s="36">
        <f>SUMIFS(СВЦЭМ!$I$34:$I$777,СВЦЭМ!$A$34:$A$777,$A310,СВЦЭМ!$B$33:$B$776,N$284)+'СЕТ СН'!$F$13</f>
        <v>0</v>
      </c>
      <c r="O310" s="36">
        <f>SUMIFS(СВЦЭМ!$I$34:$I$777,СВЦЭМ!$A$34:$A$777,$A310,СВЦЭМ!$B$33:$B$776,O$284)+'СЕТ СН'!$F$13</f>
        <v>0</v>
      </c>
      <c r="P310" s="36">
        <f>SUMIFS(СВЦЭМ!$I$34:$I$777,СВЦЭМ!$A$34:$A$777,$A310,СВЦЭМ!$B$33:$B$776,P$284)+'СЕТ СН'!$F$13</f>
        <v>0</v>
      </c>
      <c r="Q310" s="36">
        <f>SUMIFS(СВЦЭМ!$I$34:$I$777,СВЦЭМ!$A$34:$A$777,$A310,СВЦЭМ!$B$33:$B$776,Q$284)+'СЕТ СН'!$F$13</f>
        <v>0</v>
      </c>
      <c r="R310" s="36">
        <f>SUMIFS(СВЦЭМ!$I$34:$I$777,СВЦЭМ!$A$34:$A$777,$A310,СВЦЭМ!$B$33:$B$776,R$284)+'СЕТ СН'!$F$13</f>
        <v>0</v>
      </c>
      <c r="S310" s="36">
        <f>SUMIFS(СВЦЭМ!$I$34:$I$777,СВЦЭМ!$A$34:$A$777,$A310,СВЦЭМ!$B$33:$B$776,S$284)+'СЕТ СН'!$F$13</f>
        <v>0</v>
      </c>
      <c r="T310" s="36">
        <f>SUMIFS(СВЦЭМ!$I$34:$I$777,СВЦЭМ!$A$34:$A$777,$A310,СВЦЭМ!$B$33:$B$776,T$284)+'СЕТ СН'!$F$13</f>
        <v>0</v>
      </c>
      <c r="U310" s="36">
        <f>SUMIFS(СВЦЭМ!$I$34:$I$777,СВЦЭМ!$A$34:$A$777,$A310,СВЦЭМ!$B$33:$B$776,U$284)+'СЕТ СН'!$F$13</f>
        <v>0</v>
      </c>
      <c r="V310" s="36">
        <f>SUMIFS(СВЦЭМ!$I$34:$I$777,СВЦЭМ!$A$34:$A$777,$A310,СВЦЭМ!$B$33:$B$776,V$284)+'СЕТ СН'!$F$13</f>
        <v>0</v>
      </c>
      <c r="W310" s="36">
        <f>SUMIFS(СВЦЭМ!$I$34:$I$777,СВЦЭМ!$A$34:$A$777,$A310,СВЦЭМ!$B$33:$B$776,W$284)+'СЕТ СН'!$F$13</f>
        <v>0</v>
      </c>
      <c r="X310" s="36">
        <f>SUMIFS(СВЦЭМ!$I$34:$I$777,СВЦЭМ!$A$34:$A$777,$A310,СВЦЭМ!$B$33:$B$776,X$284)+'СЕТ СН'!$F$13</f>
        <v>0</v>
      </c>
      <c r="Y310" s="36">
        <f>SUMIFS(СВЦЭМ!$I$34:$I$777,СВЦЭМ!$A$34:$A$777,$A310,СВЦЭМ!$B$33:$B$776,Y$284)+'СЕТ СН'!$F$13</f>
        <v>0</v>
      </c>
    </row>
    <row r="311" spans="1:27" ht="15.75" hidden="1" x14ac:dyDescent="0.2">
      <c r="A311" s="35">
        <f t="shared" si="8"/>
        <v>43888</v>
      </c>
      <c r="B311" s="36">
        <f>SUMIFS(СВЦЭМ!$I$34:$I$777,СВЦЭМ!$A$34:$A$777,$A311,СВЦЭМ!$B$33:$B$776,B$284)+'СЕТ СН'!$F$13</f>
        <v>0</v>
      </c>
      <c r="C311" s="36">
        <f>SUMIFS(СВЦЭМ!$I$34:$I$777,СВЦЭМ!$A$34:$A$777,$A311,СВЦЭМ!$B$33:$B$776,C$284)+'СЕТ СН'!$F$13</f>
        <v>0</v>
      </c>
      <c r="D311" s="36">
        <f>SUMIFS(СВЦЭМ!$I$34:$I$777,СВЦЭМ!$A$34:$A$777,$A311,СВЦЭМ!$B$33:$B$776,D$284)+'СЕТ СН'!$F$13</f>
        <v>0</v>
      </c>
      <c r="E311" s="36">
        <f>SUMIFS(СВЦЭМ!$I$34:$I$777,СВЦЭМ!$A$34:$A$777,$A311,СВЦЭМ!$B$33:$B$776,E$284)+'СЕТ СН'!$F$13</f>
        <v>0</v>
      </c>
      <c r="F311" s="36">
        <f>SUMIFS(СВЦЭМ!$I$34:$I$777,СВЦЭМ!$A$34:$A$777,$A311,СВЦЭМ!$B$33:$B$776,F$284)+'СЕТ СН'!$F$13</f>
        <v>0</v>
      </c>
      <c r="G311" s="36">
        <f>SUMIFS(СВЦЭМ!$I$34:$I$777,СВЦЭМ!$A$34:$A$777,$A311,СВЦЭМ!$B$33:$B$776,G$284)+'СЕТ СН'!$F$13</f>
        <v>0</v>
      </c>
      <c r="H311" s="36">
        <f>SUMIFS(СВЦЭМ!$I$34:$I$777,СВЦЭМ!$A$34:$A$777,$A311,СВЦЭМ!$B$33:$B$776,H$284)+'СЕТ СН'!$F$13</f>
        <v>0</v>
      </c>
      <c r="I311" s="36">
        <f>SUMIFS(СВЦЭМ!$I$34:$I$777,СВЦЭМ!$A$34:$A$777,$A311,СВЦЭМ!$B$33:$B$776,I$284)+'СЕТ СН'!$F$13</f>
        <v>0</v>
      </c>
      <c r="J311" s="36">
        <f>SUMIFS(СВЦЭМ!$I$34:$I$777,СВЦЭМ!$A$34:$A$777,$A311,СВЦЭМ!$B$33:$B$776,J$284)+'СЕТ СН'!$F$13</f>
        <v>0</v>
      </c>
      <c r="K311" s="36">
        <f>SUMIFS(СВЦЭМ!$I$34:$I$777,СВЦЭМ!$A$34:$A$777,$A311,СВЦЭМ!$B$33:$B$776,K$284)+'СЕТ СН'!$F$13</f>
        <v>0</v>
      </c>
      <c r="L311" s="36">
        <f>SUMIFS(СВЦЭМ!$I$34:$I$777,СВЦЭМ!$A$34:$A$777,$A311,СВЦЭМ!$B$33:$B$776,L$284)+'СЕТ СН'!$F$13</f>
        <v>0</v>
      </c>
      <c r="M311" s="36">
        <f>SUMIFS(СВЦЭМ!$I$34:$I$777,СВЦЭМ!$A$34:$A$777,$A311,СВЦЭМ!$B$33:$B$776,M$284)+'СЕТ СН'!$F$13</f>
        <v>0</v>
      </c>
      <c r="N311" s="36">
        <f>SUMIFS(СВЦЭМ!$I$34:$I$777,СВЦЭМ!$A$34:$A$777,$A311,СВЦЭМ!$B$33:$B$776,N$284)+'СЕТ СН'!$F$13</f>
        <v>0</v>
      </c>
      <c r="O311" s="36">
        <f>SUMIFS(СВЦЭМ!$I$34:$I$777,СВЦЭМ!$A$34:$A$777,$A311,СВЦЭМ!$B$33:$B$776,O$284)+'СЕТ СН'!$F$13</f>
        <v>0</v>
      </c>
      <c r="P311" s="36">
        <f>SUMIFS(СВЦЭМ!$I$34:$I$777,СВЦЭМ!$A$34:$A$777,$A311,СВЦЭМ!$B$33:$B$776,P$284)+'СЕТ СН'!$F$13</f>
        <v>0</v>
      </c>
      <c r="Q311" s="36">
        <f>SUMIFS(СВЦЭМ!$I$34:$I$777,СВЦЭМ!$A$34:$A$777,$A311,СВЦЭМ!$B$33:$B$776,Q$284)+'СЕТ СН'!$F$13</f>
        <v>0</v>
      </c>
      <c r="R311" s="36">
        <f>SUMIFS(СВЦЭМ!$I$34:$I$777,СВЦЭМ!$A$34:$A$777,$A311,СВЦЭМ!$B$33:$B$776,R$284)+'СЕТ СН'!$F$13</f>
        <v>0</v>
      </c>
      <c r="S311" s="36">
        <f>SUMIFS(СВЦЭМ!$I$34:$I$777,СВЦЭМ!$A$34:$A$777,$A311,СВЦЭМ!$B$33:$B$776,S$284)+'СЕТ СН'!$F$13</f>
        <v>0</v>
      </c>
      <c r="T311" s="36">
        <f>SUMIFS(СВЦЭМ!$I$34:$I$777,СВЦЭМ!$A$34:$A$777,$A311,СВЦЭМ!$B$33:$B$776,T$284)+'СЕТ СН'!$F$13</f>
        <v>0</v>
      </c>
      <c r="U311" s="36">
        <f>SUMIFS(СВЦЭМ!$I$34:$I$777,СВЦЭМ!$A$34:$A$777,$A311,СВЦЭМ!$B$33:$B$776,U$284)+'СЕТ СН'!$F$13</f>
        <v>0</v>
      </c>
      <c r="V311" s="36">
        <f>SUMIFS(СВЦЭМ!$I$34:$I$777,СВЦЭМ!$A$34:$A$777,$A311,СВЦЭМ!$B$33:$B$776,V$284)+'СЕТ СН'!$F$13</f>
        <v>0</v>
      </c>
      <c r="W311" s="36">
        <f>SUMIFS(СВЦЭМ!$I$34:$I$777,СВЦЭМ!$A$34:$A$777,$A311,СВЦЭМ!$B$33:$B$776,W$284)+'СЕТ СН'!$F$13</f>
        <v>0</v>
      </c>
      <c r="X311" s="36">
        <f>SUMIFS(СВЦЭМ!$I$34:$I$777,СВЦЭМ!$A$34:$A$777,$A311,СВЦЭМ!$B$33:$B$776,X$284)+'СЕТ СН'!$F$13</f>
        <v>0</v>
      </c>
      <c r="Y311" s="36">
        <f>SUMIFS(СВЦЭМ!$I$34:$I$777,СВЦЭМ!$A$34:$A$777,$A311,СВЦЭМ!$B$33:$B$776,Y$284)+'СЕТ СН'!$F$13</f>
        <v>0</v>
      </c>
    </row>
    <row r="312" spans="1:27" ht="15.75" hidden="1" x14ac:dyDescent="0.2">
      <c r="A312" s="35">
        <f t="shared" si="8"/>
        <v>43889</v>
      </c>
      <c r="B312" s="36">
        <f>SUMIFS(СВЦЭМ!$I$34:$I$777,СВЦЭМ!$A$34:$A$777,$A312,СВЦЭМ!$B$33:$B$776,B$284)+'СЕТ СН'!$F$13</f>
        <v>0</v>
      </c>
      <c r="C312" s="36">
        <f>SUMIFS(СВЦЭМ!$I$34:$I$777,СВЦЭМ!$A$34:$A$777,$A312,СВЦЭМ!$B$33:$B$776,C$284)+'СЕТ СН'!$F$13</f>
        <v>0</v>
      </c>
      <c r="D312" s="36">
        <f>SUMIFS(СВЦЭМ!$I$34:$I$777,СВЦЭМ!$A$34:$A$777,$A312,СВЦЭМ!$B$33:$B$776,D$284)+'СЕТ СН'!$F$13</f>
        <v>0</v>
      </c>
      <c r="E312" s="36">
        <f>SUMIFS(СВЦЭМ!$I$34:$I$777,СВЦЭМ!$A$34:$A$777,$A312,СВЦЭМ!$B$33:$B$776,E$284)+'СЕТ СН'!$F$13</f>
        <v>0</v>
      </c>
      <c r="F312" s="36">
        <f>SUMIFS(СВЦЭМ!$I$34:$I$777,СВЦЭМ!$A$34:$A$777,$A312,СВЦЭМ!$B$33:$B$776,F$284)+'СЕТ СН'!$F$13</f>
        <v>0</v>
      </c>
      <c r="G312" s="36">
        <f>SUMIFS(СВЦЭМ!$I$34:$I$777,СВЦЭМ!$A$34:$A$777,$A312,СВЦЭМ!$B$33:$B$776,G$284)+'СЕТ СН'!$F$13</f>
        <v>0</v>
      </c>
      <c r="H312" s="36">
        <f>SUMIFS(СВЦЭМ!$I$34:$I$777,СВЦЭМ!$A$34:$A$777,$A312,СВЦЭМ!$B$33:$B$776,H$284)+'СЕТ СН'!$F$13</f>
        <v>0</v>
      </c>
      <c r="I312" s="36">
        <f>SUMIFS(СВЦЭМ!$I$34:$I$777,СВЦЭМ!$A$34:$A$777,$A312,СВЦЭМ!$B$33:$B$776,I$284)+'СЕТ СН'!$F$13</f>
        <v>0</v>
      </c>
      <c r="J312" s="36">
        <f>SUMIFS(СВЦЭМ!$I$34:$I$777,СВЦЭМ!$A$34:$A$777,$A312,СВЦЭМ!$B$33:$B$776,J$284)+'СЕТ СН'!$F$13</f>
        <v>0</v>
      </c>
      <c r="K312" s="36">
        <f>SUMIFS(СВЦЭМ!$I$34:$I$777,СВЦЭМ!$A$34:$A$777,$A312,СВЦЭМ!$B$33:$B$776,K$284)+'СЕТ СН'!$F$13</f>
        <v>0</v>
      </c>
      <c r="L312" s="36">
        <f>SUMIFS(СВЦЭМ!$I$34:$I$777,СВЦЭМ!$A$34:$A$777,$A312,СВЦЭМ!$B$33:$B$776,L$284)+'СЕТ СН'!$F$13</f>
        <v>0</v>
      </c>
      <c r="M312" s="36">
        <f>SUMIFS(СВЦЭМ!$I$34:$I$777,СВЦЭМ!$A$34:$A$777,$A312,СВЦЭМ!$B$33:$B$776,M$284)+'СЕТ СН'!$F$13</f>
        <v>0</v>
      </c>
      <c r="N312" s="36">
        <f>SUMIFS(СВЦЭМ!$I$34:$I$777,СВЦЭМ!$A$34:$A$777,$A312,СВЦЭМ!$B$33:$B$776,N$284)+'СЕТ СН'!$F$13</f>
        <v>0</v>
      </c>
      <c r="O312" s="36">
        <f>SUMIFS(СВЦЭМ!$I$34:$I$777,СВЦЭМ!$A$34:$A$777,$A312,СВЦЭМ!$B$33:$B$776,O$284)+'СЕТ СН'!$F$13</f>
        <v>0</v>
      </c>
      <c r="P312" s="36">
        <f>SUMIFS(СВЦЭМ!$I$34:$I$777,СВЦЭМ!$A$34:$A$777,$A312,СВЦЭМ!$B$33:$B$776,P$284)+'СЕТ СН'!$F$13</f>
        <v>0</v>
      </c>
      <c r="Q312" s="36">
        <f>SUMIFS(СВЦЭМ!$I$34:$I$777,СВЦЭМ!$A$34:$A$777,$A312,СВЦЭМ!$B$33:$B$776,Q$284)+'СЕТ СН'!$F$13</f>
        <v>0</v>
      </c>
      <c r="R312" s="36">
        <f>SUMIFS(СВЦЭМ!$I$34:$I$777,СВЦЭМ!$A$34:$A$777,$A312,СВЦЭМ!$B$33:$B$776,R$284)+'СЕТ СН'!$F$13</f>
        <v>0</v>
      </c>
      <c r="S312" s="36">
        <f>SUMIFS(СВЦЭМ!$I$34:$I$777,СВЦЭМ!$A$34:$A$777,$A312,СВЦЭМ!$B$33:$B$776,S$284)+'СЕТ СН'!$F$13</f>
        <v>0</v>
      </c>
      <c r="T312" s="36">
        <f>SUMIFS(СВЦЭМ!$I$34:$I$777,СВЦЭМ!$A$34:$A$777,$A312,СВЦЭМ!$B$33:$B$776,T$284)+'СЕТ СН'!$F$13</f>
        <v>0</v>
      </c>
      <c r="U312" s="36">
        <f>SUMIFS(СВЦЭМ!$I$34:$I$777,СВЦЭМ!$A$34:$A$777,$A312,СВЦЭМ!$B$33:$B$776,U$284)+'СЕТ СН'!$F$13</f>
        <v>0</v>
      </c>
      <c r="V312" s="36">
        <f>SUMIFS(СВЦЭМ!$I$34:$I$777,СВЦЭМ!$A$34:$A$777,$A312,СВЦЭМ!$B$33:$B$776,V$284)+'СЕТ СН'!$F$13</f>
        <v>0</v>
      </c>
      <c r="W312" s="36">
        <f>SUMIFS(СВЦЭМ!$I$34:$I$777,СВЦЭМ!$A$34:$A$777,$A312,СВЦЭМ!$B$33:$B$776,W$284)+'СЕТ СН'!$F$13</f>
        <v>0</v>
      </c>
      <c r="X312" s="36">
        <f>SUMIFS(СВЦЭМ!$I$34:$I$777,СВЦЭМ!$A$34:$A$777,$A312,СВЦЭМ!$B$33:$B$776,X$284)+'СЕТ СН'!$F$13</f>
        <v>0</v>
      </c>
      <c r="Y312" s="36">
        <f>SUMIFS(СВЦЭМ!$I$34:$I$777,СВЦЭМ!$A$34:$A$777,$A312,СВЦЭМ!$B$33:$B$776,Y$284)+'СЕТ СН'!$F$13</f>
        <v>0</v>
      </c>
    </row>
    <row r="313" spans="1:27" ht="15.75" hidden="1" x14ac:dyDescent="0.2">
      <c r="A313" s="35">
        <f t="shared" si="8"/>
        <v>43890</v>
      </c>
      <c r="B313" s="36">
        <f>SUMIFS(СВЦЭМ!$I$34:$I$777,СВЦЭМ!$A$34:$A$777,$A313,СВЦЭМ!$B$33:$B$776,B$284)+'СЕТ СН'!$F$13</f>
        <v>0</v>
      </c>
      <c r="C313" s="36">
        <f>SUMIFS(СВЦЭМ!$I$34:$I$777,СВЦЭМ!$A$34:$A$777,$A313,СВЦЭМ!$B$33:$B$776,C$284)+'СЕТ СН'!$F$13</f>
        <v>0</v>
      </c>
      <c r="D313" s="36">
        <f>SUMIFS(СВЦЭМ!$I$34:$I$777,СВЦЭМ!$A$34:$A$777,$A313,СВЦЭМ!$B$33:$B$776,D$284)+'СЕТ СН'!$F$13</f>
        <v>0</v>
      </c>
      <c r="E313" s="36">
        <f>SUMIFS(СВЦЭМ!$I$34:$I$777,СВЦЭМ!$A$34:$A$777,$A313,СВЦЭМ!$B$33:$B$776,E$284)+'СЕТ СН'!$F$13</f>
        <v>0</v>
      </c>
      <c r="F313" s="36">
        <f>SUMIFS(СВЦЭМ!$I$34:$I$777,СВЦЭМ!$A$34:$A$777,$A313,СВЦЭМ!$B$33:$B$776,F$284)+'СЕТ СН'!$F$13</f>
        <v>0</v>
      </c>
      <c r="G313" s="36">
        <f>SUMIFS(СВЦЭМ!$I$34:$I$777,СВЦЭМ!$A$34:$A$777,$A313,СВЦЭМ!$B$33:$B$776,G$284)+'СЕТ СН'!$F$13</f>
        <v>0</v>
      </c>
      <c r="H313" s="36">
        <f>SUMIFS(СВЦЭМ!$I$34:$I$777,СВЦЭМ!$A$34:$A$777,$A313,СВЦЭМ!$B$33:$B$776,H$284)+'СЕТ СН'!$F$13</f>
        <v>0</v>
      </c>
      <c r="I313" s="36">
        <f>SUMIFS(СВЦЭМ!$I$34:$I$777,СВЦЭМ!$A$34:$A$777,$A313,СВЦЭМ!$B$33:$B$776,I$284)+'СЕТ СН'!$F$13</f>
        <v>0</v>
      </c>
      <c r="J313" s="36">
        <f>SUMIFS(СВЦЭМ!$I$34:$I$777,СВЦЭМ!$A$34:$A$777,$A313,СВЦЭМ!$B$33:$B$776,J$284)+'СЕТ СН'!$F$13</f>
        <v>0</v>
      </c>
      <c r="K313" s="36">
        <f>SUMIFS(СВЦЭМ!$I$34:$I$777,СВЦЭМ!$A$34:$A$777,$A313,СВЦЭМ!$B$33:$B$776,K$284)+'СЕТ СН'!$F$13</f>
        <v>0</v>
      </c>
      <c r="L313" s="36">
        <f>SUMIFS(СВЦЭМ!$I$34:$I$777,СВЦЭМ!$A$34:$A$777,$A313,СВЦЭМ!$B$33:$B$776,L$284)+'СЕТ СН'!$F$13</f>
        <v>0</v>
      </c>
      <c r="M313" s="36">
        <f>SUMIFS(СВЦЭМ!$I$34:$I$777,СВЦЭМ!$A$34:$A$777,$A313,СВЦЭМ!$B$33:$B$776,M$284)+'СЕТ СН'!$F$13</f>
        <v>0</v>
      </c>
      <c r="N313" s="36">
        <f>SUMIFS(СВЦЭМ!$I$34:$I$777,СВЦЭМ!$A$34:$A$777,$A313,СВЦЭМ!$B$33:$B$776,N$284)+'СЕТ СН'!$F$13</f>
        <v>0</v>
      </c>
      <c r="O313" s="36">
        <f>SUMIFS(СВЦЭМ!$I$34:$I$777,СВЦЭМ!$A$34:$A$777,$A313,СВЦЭМ!$B$33:$B$776,O$284)+'СЕТ СН'!$F$13</f>
        <v>0</v>
      </c>
      <c r="P313" s="36">
        <f>SUMIFS(СВЦЭМ!$I$34:$I$777,СВЦЭМ!$A$34:$A$777,$A313,СВЦЭМ!$B$33:$B$776,P$284)+'СЕТ СН'!$F$13</f>
        <v>0</v>
      </c>
      <c r="Q313" s="36">
        <f>SUMIFS(СВЦЭМ!$I$34:$I$777,СВЦЭМ!$A$34:$A$777,$A313,СВЦЭМ!$B$33:$B$776,Q$284)+'СЕТ СН'!$F$13</f>
        <v>0</v>
      </c>
      <c r="R313" s="36">
        <f>SUMIFS(СВЦЭМ!$I$34:$I$777,СВЦЭМ!$A$34:$A$777,$A313,СВЦЭМ!$B$33:$B$776,R$284)+'СЕТ СН'!$F$13</f>
        <v>0</v>
      </c>
      <c r="S313" s="36">
        <f>SUMIFS(СВЦЭМ!$I$34:$I$777,СВЦЭМ!$A$34:$A$777,$A313,СВЦЭМ!$B$33:$B$776,S$284)+'СЕТ СН'!$F$13</f>
        <v>0</v>
      </c>
      <c r="T313" s="36">
        <f>SUMIFS(СВЦЭМ!$I$34:$I$777,СВЦЭМ!$A$34:$A$777,$A313,СВЦЭМ!$B$33:$B$776,T$284)+'СЕТ СН'!$F$13</f>
        <v>0</v>
      </c>
      <c r="U313" s="36">
        <f>SUMIFS(СВЦЭМ!$I$34:$I$777,СВЦЭМ!$A$34:$A$777,$A313,СВЦЭМ!$B$33:$B$776,U$284)+'СЕТ СН'!$F$13</f>
        <v>0</v>
      </c>
      <c r="V313" s="36">
        <f>SUMIFS(СВЦЭМ!$I$34:$I$777,СВЦЭМ!$A$34:$A$777,$A313,СВЦЭМ!$B$33:$B$776,V$284)+'СЕТ СН'!$F$13</f>
        <v>0</v>
      </c>
      <c r="W313" s="36">
        <f>SUMIFS(СВЦЭМ!$I$34:$I$777,СВЦЭМ!$A$34:$A$777,$A313,СВЦЭМ!$B$33:$B$776,W$284)+'СЕТ СН'!$F$13</f>
        <v>0</v>
      </c>
      <c r="X313" s="36">
        <f>SUMIFS(СВЦЭМ!$I$34:$I$777,СВЦЭМ!$A$34:$A$777,$A313,СВЦЭМ!$B$33:$B$776,X$284)+'СЕТ СН'!$F$13</f>
        <v>0</v>
      </c>
      <c r="Y313" s="36">
        <f>SUMIFS(СВЦЭМ!$I$34:$I$777,СВЦЭМ!$A$34:$A$777,$A313,СВЦЭМ!$B$33:$B$776,Y$284)+'СЕТ СН'!$F$13</f>
        <v>0</v>
      </c>
    </row>
    <row r="314" spans="1:27" ht="15.75" hidden="1" x14ac:dyDescent="0.2">
      <c r="A314" s="35">
        <f t="shared" si="8"/>
        <v>43891</v>
      </c>
      <c r="B314" s="36">
        <f>SUMIFS(СВЦЭМ!$I$34:$I$777,СВЦЭМ!$A$34:$A$777,$A314,СВЦЭМ!$B$33:$B$776,B$284)+'СЕТ СН'!$F$13</f>
        <v>0</v>
      </c>
      <c r="C314" s="36">
        <f>SUMIFS(СВЦЭМ!$I$34:$I$777,СВЦЭМ!$A$34:$A$777,$A314,СВЦЭМ!$B$33:$B$776,C$284)+'СЕТ СН'!$F$13</f>
        <v>0</v>
      </c>
      <c r="D314" s="36">
        <f>SUMIFS(СВЦЭМ!$I$34:$I$777,СВЦЭМ!$A$34:$A$777,$A314,СВЦЭМ!$B$33:$B$776,D$284)+'СЕТ СН'!$F$13</f>
        <v>0</v>
      </c>
      <c r="E314" s="36">
        <f>SUMIFS(СВЦЭМ!$I$34:$I$777,СВЦЭМ!$A$34:$A$777,$A314,СВЦЭМ!$B$33:$B$776,E$284)+'СЕТ СН'!$F$13</f>
        <v>0</v>
      </c>
      <c r="F314" s="36">
        <f>SUMIFS(СВЦЭМ!$I$34:$I$777,СВЦЭМ!$A$34:$A$777,$A314,СВЦЭМ!$B$33:$B$776,F$284)+'СЕТ СН'!$F$13</f>
        <v>0</v>
      </c>
      <c r="G314" s="36">
        <f>SUMIFS(СВЦЭМ!$I$34:$I$777,СВЦЭМ!$A$34:$A$777,$A314,СВЦЭМ!$B$33:$B$776,G$284)+'СЕТ СН'!$F$13</f>
        <v>0</v>
      </c>
      <c r="H314" s="36">
        <f>SUMIFS(СВЦЭМ!$I$34:$I$777,СВЦЭМ!$A$34:$A$777,$A314,СВЦЭМ!$B$33:$B$776,H$284)+'СЕТ СН'!$F$13</f>
        <v>0</v>
      </c>
      <c r="I314" s="36">
        <f>SUMIFS(СВЦЭМ!$I$34:$I$777,СВЦЭМ!$A$34:$A$777,$A314,СВЦЭМ!$B$33:$B$776,I$284)+'СЕТ СН'!$F$13</f>
        <v>0</v>
      </c>
      <c r="J314" s="36">
        <f>SUMIFS(СВЦЭМ!$I$34:$I$777,СВЦЭМ!$A$34:$A$777,$A314,СВЦЭМ!$B$33:$B$776,J$284)+'СЕТ СН'!$F$13</f>
        <v>0</v>
      </c>
      <c r="K314" s="36">
        <f>SUMIFS(СВЦЭМ!$I$34:$I$777,СВЦЭМ!$A$34:$A$777,$A314,СВЦЭМ!$B$33:$B$776,K$284)+'СЕТ СН'!$F$13</f>
        <v>0</v>
      </c>
      <c r="L314" s="36">
        <f>SUMIFS(СВЦЭМ!$I$34:$I$777,СВЦЭМ!$A$34:$A$777,$A314,СВЦЭМ!$B$33:$B$776,L$284)+'СЕТ СН'!$F$13</f>
        <v>0</v>
      </c>
      <c r="M314" s="36">
        <f>SUMIFS(СВЦЭМ!$I$34:$I$777,СВЦЭМ!$A$34:$A$777,$A314,СВЦЭМ!$B$33:$B$776,M$284)+'СЕТ СН'!$F$13</f>
        <v>0</v>
      </c>
      <c r="N314" s="36">
        <f>SUMIFS(СВЦЭМ!$I$34:$I$777,СВЦЭМ!$A$34:$A$777,$A314,СВЦЭМ!$B$33:$B$776,N$284)+'СЕТ СН'!$F$13</f>
        <v>0</v>
      </c>
      <c r="O314" s="36">
        <f>SUMIFS(СВЦЭМ!$I$34:$I$777,СВЦЭМ!$A$34:$A$777,$A314,СВЦЭМ!$B$33:$B$776,O$284)+'СЕТ СН'!$F$13</f>
        <v>0</v>
      </c>
      <c r="P314" s="36">
        <f>SUMIFS(СВЦЭМ!$I$34:$I$777,СВЦЭМ!$A$34:$A$777,$A314,СВЦЭМ!$B$33:$B$776,P$284)+'СЕТ СН'!$F$13</f>
        <v>0</v>
      </c>
      <c r="Q314" s="36">
        <f>SUMIFS(СВЦЭМ!$I$34:$I$777,СВЦЭМ!$A$34:$A$777,$A314,СВЦЭМ!$B$33:$B$776,Q$284)+'СЕТ СН'!$F$13</f>
        <v>0</v>
      </c>
      <c r="R314" s="36">
        <f>SUMIFS(СВЦЭМ!$I$34:$I$777,СВЦЭМ!$A$34:$A$777,$A314,СВЦЭМ!$B$33:$B$776,R$284)+'СЕТ СН'!$F$13</f>
        <v>0</v>
      </c>
      <c r="S314" s="36">
        <f>SUMIFS(СВЦЭМ!$I$34:$I$777,СВЦЭМ!$A$34:$A$777,$A314,СВЦЭМ!$B$33:$B$776,S$284)+'СЕТ СН'!$F$13</f>
        <v>0</v>
      </c>
      <c r="T314" s="36">
        <f>SUMIFS(СВЦЭМ!$I$34:$I$777,СВЦЭМ!$A$34:$A$777,$A314,СВЦЭМ!$B$33:$B$776,T$284)+'СЕТ СН'!$F$13</f>
        <v>0</v>
      </c>
      <c r="U314" s="36">
        <f>SUMIFS(СВЦЭМ!$I$34:$I$777,СВЦЭМ!$A$34:$A$777,$A314,СВЦЭМ!$B$33:$B$776,U$284)+'СЕТ СН'!$F$13</f>
        <v>0</v>
      </c>
      <c r="V314" s="36">
        <f>SUMIFS(СВЦЭМ!$I$34:$I$777,СВЦЭМ!$A$34:$A$777,$A314,СВЦЭМ!$B$33:$B$776,V$284)+'СЕТ СН'!$F$13</f>
        <v>0</v>
      </c>
      <c r="W314" s="36">
        <f>SUMIFS(СВЦЭМ!$I$34:$I$777,СВЦЭМ!$A$34:$A$777,$A314,СВЦЭМ!$B$33:$B$776,W$284)+'СЕТ СН'!$F$13</f>
        <v>0</v>
      </c>
      <c r="X314" s="36">
        <f>SUMIFS(СВЦЭМ!$I$34:$I$777,СВЦЭМ!$A$34:$A$777,$A314,СВЦЭМ!$B$33:$B$776,X$284)+'СЕТ СН'!$F$13</f>
        <v>0</v>
      </c>
      <c r="Y314" s="36">
        <f>SUMIFS(СВЦЭМ!$I$34:$I$777,СВЦЭМ!$A$34:$A$777,$A314,СВЦЭМ!$B$33:$B$776,Y$284)+'СЕТ СН'!$F$13</f>
        <v>0</v>
      </c>
    </row>
    <row r="315" spans="1:27" ht="15.75" hidden="1" x14ac:dyDescent="0.2">
      <c r="A315" s="35">
        <f t="shared" si="8"/>
        <v>43892</v>
      </c>
      <c r="B315" s="36">
        <f>SUMIFS(СВЦЭМ!$I$34:$I$777,СВЦЭМ!$A$34:$A$777,$A315,СВЦЭМ!$B$33:$B$776,B$284)+'СЕТ СН'!$F$13</f>
        <v>0</v>
      </c>
      <c r="C315" s="36">
        <f>SUMIFS(СВЦЭМ!$I$34:$I$777,СВЦЭМ!$A$34:$A$777,$A315,СВЦЭМ!$B$33:$B$776,C$284)+'СЕТ СН'!$F$13</f>
        <v>0</v>
      </c>
      <c r="D315" s="36">
        <f>SUMIFS(СВЦЭМ!$I$34:$I$777,СВЦЭМ!$A$34:$A$777,$A315,СВЦЭМ!$B$33:$B$776,D$284)+'СЕТ СН'!$F$13</f>
        <v>0</v>
      </c>
      <c r="E315" s="36">
        <f>SUMIFS(СВЦЭМ!$I$34:$I$777,СВЦЭМ!$A$34:$A$777,$A315,СВЦЭМ!$B$33:$B$776,E$284)+'СЕТ СН'!$F$13</f>
        <v>0</v>
      </c>
      <c r="F315" s="36">
        <f>SUMIFS(СВЦЭМ!$I$34:$I$777,СВЦЭМ!$A$34:$A$777,$A315,СВЦЭМ!$B$33:$B$776,F$284)+'СЕТ СН'!$F$13</f>
        <v>0</v>
      </c>
      <c r="G315" s="36">
        <f>SUMIFS(СВЦЭМ!$I$34:$I$777,СВЦЭМ!$A$34:$A$777,$A315,СВЦЭМ!$B$33:$B$776,G$284)+'СЕТ СН'!$F$13</f>
        <v>0</v>
      </c>
      <c r="H315" s="36">
        <f>SUMIFS(СВЦЭМ!$I$34:$I$777,СВЦЭМ!$A$34:$A$777,$A315,СВЦЭМ!$B$33:$B$776,H$284)+'СЕТ СН'!$F$13</f>
        <v>0</v>
      </c>
      <c r="I315" s="36">
        <f>SUMIFS(СВЦЭМ!$I$34:$I$777,СВЦЭМ!$A$34:$A$777,$A315,СВЦЭМ!$B$33:$B$776,I$284)+'СЕТ СН'!$F$13</f>
        <v>0</v>
      </c>
      <c r="J315" s="36">
        <f>SUMIFS(СВЦЭМ!$I$34:$I$777,СВЦЭМ!$A$34:$A$777,$A315,СВЦЭМ!$B$33:$B$776,J$284)+'СЕТ СН'!$F$13</f>
        <v>0</v>
      </c>
      <c r="K315" s="36">
        <f>SUMIFS(СВЦЭМ!$I$34:$I$777,СВЦЭМ!$A$34:$A$777,$A315,СВЦЭМ!$B$33:$B$776,K$284)+'СЕТ СН'!$F$13</f>
        <v>0</v>
      </c>
      <c r="L315" s="36">
        <f>SUMIFS(СВЦЭМ!$I$34:$I$777,СВЦЭМ!$A$34:$A$777,$A315,СВЦЭМ!$B$33:$B$776,L$284)+'СЕТ СН'!$F$13</f>
        <v>0</v>
      </c>
      <c r="M315" s="36">
        <f>SUMIFS(СВЦЭМ!$I$34:$I$777,СВЦЭМ!$A$34:$A$777,$A315,СВЦЭМ!$B$33:$B$776,M$284)+'СЕТ СН'!$F$13</f>
        <v>0</v>
      </c>
      <c r="N315" s="36">
        <f>SUMIFS(СВЦЭМ!$I$34:$I$777,СВЦЭМ!$A$34:$A$777,$A315,СВЦЭМ!$B$33:$B$776,N$284)+'СЕТ СН'!$F$13</f>
        <v>0</v>
      </c>
      <c r="O315" s="36">
        <f>SUMIFS(СВЦЭМ!$I$34:$I$777,СВЦЭМ!$A$34:$A$777,$A315,СВЦЭМ!$B$33:$B$776,O$284)+'СЕТ СН'!$F$13</f>
        <v>0</v>
      </c>
      <c r="P315" s="36">
        <f>SUMIFS(СВЦЭМ!$I$34:$I$777,СВЦЭМ!$A$34:$A$777,$A315,СВЦЭМ!$B$33:$B$776,P$284)+'СЕТ СН'!$F$13</f>
        <v>0</v>
      </c>
      <c r="Q315" s="36">
        <f>SUMIFS(СВЦЭМ!$I$34:$I$777,СВЦЭМ!$A$34:$A$777,$A315,СВЦЭМ!$B$33:$B$776,Q$284)+'СЕТ СН'!$F$13</f>
        <v>0</v>
      </c>
      <c r="R315" s="36">
        <f>SUMIFS(СВЦЭМ!$I$34:$I$777,СВЦЭМ!$A$34:$A$777,$A315,СВЦЭМ!$B$33:$B$776,R$284)+'СЕТ СН'!$F$13</f>
        <v>0</v>
      </c>
      <c r="S315" s="36">
        <f>SUMIFS(СВЦЭМ!$I$34:$I$777,СВЦЭМ!$A$34:$A$777,$A315,СВЦЭМ!$B$33:$B$776,S$284)+'СЕТ СН'!$F$13</f>
        <v>0</v>
      </c>
      <c r="T315" s="36">
        <f>SUMIFS(СВЦЭМ!$I$34:$I$777,СВЦЭМ!$A$34:$A$777,$A315,СВЦЭМ!$B$33:$B$776,T$284)+'СЕТ СН'!$F$13</f>
        <v>0</v>
      </c>
      <c r="U315" s="36">
        <f>SUMIFS(СВЦЭМ!$I$34:$I$777,СВЦЭМ!$A$34:$A$777,$A315,СВЦЭМ!$B$33:$B$776,U$284)+'СЕТ СН'!$F$13</f>
        <v>0</v>
      </c>
      <c r="V315" s="36">
        <f>SUMIFS(СВЦЭМ!$I$34:$I$777,СВЦЭМ!$A$34:$A$777,$A315,СВЦЭМ!$B$33:$B$776,V$284)+'СЕТ СН'!$F$13</f>
        <v>0</v>
      </c>
      <c r="W315" s="36">
        <f>SUMIFS(СВЦЭМ!$I$34:$I$777,СВЦЭМ!$A$34:$A$777,$A315,СВЦЭМ!$B$33:$B$776,W$284)+'СЕТ СН'!$F$13</f>
        <v>0</v>
      </c>
      <c r="X315" s="36">
        <f>SUMIFS(СВЦЭМ!$I$34:$I$777,СВЦЭМ!$A$34:$A$777,$A315,СВЦЭМ!$B$33:$B$776,X$284)+'СЕТ СН'!$F$13</f>
        <v>0</v>
      </c>
      <c r="Y315" s="36">
        <f>SUMIFS(СВЦЭМ!$I$34:$I$777,СВЦЭМ!$A$34:$A$777,$A315,СВЦЭМ!$B$33:$B$776,Y$284)+'СЕТ СН'!$F$13</f>
        <v>0</v>
      </c>
    </row>
    <row r="316" spans="1:27" ht="15.75" hidden="1" x14ac:dyDescent="0.2">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7" ht="12.75" hidden="1" customHeight="1" x14ac:dyDescent="0.2">
      <c r="A317" s="132" t="s">
        <v>7</v>
      </c>
      <c r="B317" s="126" t="s">
        <v>119</v>
      </c>
      <c r="C317" s="127"/>
      <c r="D317" s="127"/>
      <c r="E317" s="127"/>
      <c r="F317" s="127"/>
      <c r="G317" s="127"/>
      <c r="H317" s="127"/>
      <c r="I317" s="127"/>
      <c r="J317" s="127"/>
      <c r="K317" s="127"/>
      <c r="L317" s="127"/>
      <c r="M317" s="127"/>
      <c r="N317" s="127"/>
      <c r="O317" s="127"/>
      <c r="P317" s="127"/>
      <c r="Q317" s="127"/>
      <c r="R317" s="127"/>
      <c r="S317" s="127"/>
      <c r="T317" s="127"/>
      <c r="U317" s="127"/>
      <c r="V317" s="127"/>
      <c r="W317" s="127"/>
      <c r="X317" s="127"/>
      <c r="Y317" s="128"/>
    </row>
    <row r="318" spans="1:27" ht="12.75" hidden="1" customHeight="1" x14ac:dyDescent="0.2">
      <c r="A318" s="133"/>
      <c r="B318" s="129"/>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1"/>
    </row>
    <row r="319" spans="1:27" s="46" customFormat="1" ht="12.75" hidden="1" customHeight="1" x14ac:dyDescent="0.2">
      <c r="A319" s="134"/>
      <c r="B319" s="34">
        <v>1</v>
      </c>
      <c r="C319" s="34">
        <v>2</v>
      </c>
      <c r="D319" s="34">
        <v>3</v>
      </c>
      <c r="E319" s="34">
        <v>4</v>
      </c>
      <c r="F319" s="34">
        <v>5</v>
      </c>
      <c r="G319" s="34">
        <v>6</v>
      </c>
      <c r="H319" s="34">
        <v>7</v>
      </c>
      <c r="I319" s="34">
        <v>8</v>
      </c>
      <c r="J319" s="34">
        <v>9</v>
      </c>
      <c r="K319" s="34">
        <v>10</v>
      </c>
      <c r="L319" s="34">
        <v>11</v>
      </c>
      <c r="M319" s="34">
        <v>12</v>
      </c>
      <c r="N319" s="34">
        <v>13</v>
      </c>
      <c r="O319" s="34">
        <v>14</v>
      </c>
      <c r="P319" s="34">
        <v>15</v>
      </c>
      <c r="Q319" s="34">
        <v>16</v>
      </c>
      <c r="R319" s="34">
        <v>17</v>
      </c>
      <c r="S319" s="34">
        <v>18</v>
      </c>
      <c r="T319" s="34">
        <v>19</v>
      </c>
      <c r="U319" s="34">
        <v>20</v>
      </c>
      <c r="V319" s="34">
        <v>21</v>
      </c>
      <c r="W319" s="34">
        <v>22</v>
      </c>
      <c r="X319" s="34">
        <v>23</v>
      </c>
      <c r="Y319" s="34">
        <v>24</v>
      </c>
    </row>
    <row r="320" spans="1:27" ht="15.75" hidden="1" customHeight="1" x14ac:dyDescent="0.2">
      <c r="A320" s="35" t="str">
        <f>A285</f>
        <v>01.02.2020</v>
      </c>
      <c r="B320" s="36">
        <f>SUMIFS(СВЦЭМ!$J$34:$J$777,СВЦЭМ!$A$34:$A$777,$A320,СВЦЭМ!$B$33:$B$776,B$319)+'СЕТ СН'!$F$13</f>
        <v>0</v>
      </c>
      <c r="C320" s="36">
        <f>SUMIFS(СВЦЭМ!$J$34:$J$777,СВЦЭМ!$A$34:$A$777,$A320,СВЦЭМ!$B$33:$B$776,C$319)+'СЕТ СН'!$F$13</f>
        <v>0</v>
      </c>
      <c r="D320" s="36">
        <f>SUMIFS(СВЦЭМ!$J$34:$J$777,СВЦЭМ!$A$34:$A$777,$A320,СВЦЭМ!$B$33:$B$776,D$319)+'СЕТ СН'!$F$13</f>
        <v>0</v>
      </c>
      <c r="E320" s="36">
        <f>SUMIFS(СВЦЭМ!$J$34:$J$777,СВЦЭМ!$A$34:$A$777,$A320,СВЦЭМ!$B$33:$B$776,E$319)+'СЕТ СН'!$F$13</f>
        <v>0</v>
      </c>
      <c r="F320" s="36">
        <f>SUMIFS(СВЦЭМ!$J$34:$J$777,СВЦЭМ!$A$34:$A$777,$A320,СВЦЭМ!$B$33:$B$776,F$319)+'СЕТ СН'!$F$13</f>
        <v>0</v>
      </c>
      <c r="G320" s="36">
        <f>SUMIFS(СВЦЭМ!$J$34:$J$777,СВЦЭМ!$A$34:$A$777,$A320,СВЦЭМ!$B$33:$B$776,G$319)+'СЕТ СН'!$F$13</f>
        <v>0</v>
      </c>
      <c r="H320" s="36">
        <f>SUMIFS(СВЦЭМ!$J$34:$J$777,СВЦЭМ!$A$34:$A$777,$A320,СВЦЭМ!$B$33:$B$776,H$319)+'СЕТ СН'!$F$13</f>
        <v>0</v>
      </c>
      <c r="I320" s="36">
        <f>SUMIFS(СВЦЭМ!$J$34:$J$777,СВЦЭМ!$A$34:$A$777,$A320,СВЦЭМ!$B$33:$B$776,I$319)+'СЕТ СН'!$F$13</f>
        <v>0</v>
      </c>
      <c r="J320" s="36">
        <f>SUMIFS(СВЦЭМ!$J$34:$J$777,СВЦЭМ!$A$34:$A$777,$A320,СВЦЭМ!$B$33:$B$776,J$319)+'СЕТ СН'!$F$13</f>
        <v>0</v>
      </c>
      <c r="K320" s="36">
        <f>SUMIFS(СВЦЭМ!$J$34:$J$777,СВЦЭМ!$A$34:$A$777,$A320,СВЦЭМ!$B$33:$B$776,K$319)+'СЕТ СН'!$F$13</f>
        <v>0</v>
      </c>
      <c r="L320" s="36">
        <f>SUMIFS(СВЦЭМ!$J$34:$J$777,СВЦЭМ!$A$34:$A$777,$A320,СВЦЭМ!$B$33:$B$776,L$319)+'СЕТ СН'!$F$13</f>
        <v>0</v>
      </c>
      <c r="M320" s="36">
        <f>SUMIFS(СВЦЭМ!$J$34:$J$777,СВЦЭМ!$A$34:$A$777,$A320,СВЦЭМ!$B$33:$B$776,M$319)+'СЕТ СН'!$F$13</f>
        <v>0</v>
      </c>
      <c r="N320" s="36">
        <f>SUMIFS(СВЦЭМ!$J$34:$J$777,СВЦЭМ!$A$34:$A$777,$A320,СВЦЭМ!$B$33:$B$776,N$319)+'СЕТ СН'!$F$13</f>
        <v>0</v>
      </c>
      <c r="O320" s="36">
        <f>SUMIFS(СВЦЭМ!$J$34:$J$777,СВЦЭМ!$A$34:$A$777,$A320,СВЦЭМ!$B$33:$B$776,O$319)+'СЕТ СН'!$F$13</f>
        <v>0</v>
      </c>
      <c r="P320" s="36">
        <f>SUMIFS(СВЦЭМ!$J$34:$J$777,СВЦЭМ!$A$34:$A$777,$A320,СВЦЭМ!$B$33:$B$776,P$319)+'СЕТ СН'!$F$13</f>
        <v>0</v>
      </c>
      <c r="Q320" s="36">
        <f>SUMIFS(СВЦЭМ!$J$34:$J$777,СВЦЭМ!$A$34:$A$777,$A320,СВЦЭМ!$B$33:$B$776,Q$319)+'СЕТ СН'!$F$13</f>
        <v>0</v>
      </c>
      <c r="R320" s="36">
        <f>SUMIFS(СВЦЭМ!$J$34:$J$777,СВЦЭМ!$A$34:$A$777,$A320,СВЦЭМ!$B$33:$B$776,R$319)+'СЕТ СН'!$F$13</f>
        <v>0</v>
      </c>
      <c r="S320" s="36">
        <f>SUMIFS(СВЦЭМ!$J$34:$J$777,СВЦЭМ!$A$34:$A$777,$A320,СВЦЭМ!$B$33:$B$776,S$319)+'СЕТ СН'!$F$13</f>
        <v>0</v>
      </c>
      <c r="T320" s="36">
        <f>SUMIFS(СВЦЭМ!$J$34:$J$777,СВЦЭМ!$A$34:$A$777,$A320,СВЦЭМ!$B$33:$B$776,T$319)+'СЕТ СН'!$F$13</f>
        <v>0</v>
      </c>
      <c r="U320" s="36">
        <f>SUMIFS(СВЦЭМ!$J$34:$J$777,СВЦЭМ!$A$34:$A$777,$A320,СВЦЭМ!$B$33:$B$776,U$319)+'СЕТ СН'!$F$13</f>
        <v>0</v>
      </c>
      <c r="V320" s="36">
        <f>SUMIFS(СВЦЭМ!$J$34:$J$777,СВЦЭМ!$A$34:$A$777,$A320,СВЦЭМ!$B$33:$B$776,V$319)+'СЕТ СН'!$F$13</f>
        <v>0</v>
      </c>
      <c r="W320" s="36">
        <f>SUMIFS(СВЦЭМ!$J$34:$J$777,СВЦЭМ!$A$34:$A$777,$A320,СВЦЭМ!$B$33:$B$776,W$319)+'СЕТ СН'!$F$13</f>
        <v>0</v>
      </c>
      <c r="X320" s="36">
        <f>SUMIFS(СВЦЭМ!$J$34:$J$777,СВЦЭМ!$A$34:$A$777,$A320,СВЦЭМ!$B$33:$B$776,X$319)+'СЕТ СН'!$F$13</f>
        <v>0</v>
      </c>
      <c r="Y320" s="36">
        <f>SUMIFS(СВЦЭМ!$J$34:$J$777,СВЦЭМ!$A$34:$A$777,$A320,СВЦЭМ!$B$33:$B$776,Y$319)+'СЕТ СН'!$F$13</f>
        <v>0</v>
      </c>
      <c r="AA320" s="45"/>
    </row>
    <row r="321" spans="1:25" ht="15.75" hidden="1" x14ac:dyDescent="0.2">
      <c r="A321" s="35">
        <f>A320+1</f>
        <v>43863</v>
      </c>
      <c r="B321" s="36">
        <f>SUMIFS(СВЦЭМ!$J$34:$J$777,СВЦЭМ!$A$34:$A$777,$A321,СВЦЭМ!$B$33:$B$776,B$319)+'СЕТ СН'!$F$13</f>
        <v>0</v>
      </c>
      <c r="C321" s="36">
        <f>SUMIFS(СВЦЭМ!$J$34:$J$777,СВЦЭМ!$A$34:$A$777,$A321,СВЦЭМ!$B$33:$B$776,C$319)+'СЕТ СН'!$F$13</f>
        <v>0</v>
      </c>
      <c r="D321" s="36">
        <f>SUMIFS(СВЦЭМ!$J$34:$J$777,СВЦЭМ!$A$34:$A$777,$A321,СВЦЭМ!$B$33:$B$776,D$319)+'СЕТ СН'!$F$13</f>
        <v>0</v>
      </c>
      <c r="E321" s="36">
        <f>SUMIFS(СВЦЭМ!$J$34:$J$777,СВЦЭМ!$A$34:$A$777,$A321,СВЦЭМ!$B$33:$B$776,E$319)+'СЕТ СН'!$F$13</f>
        <v>0</v>
      </c>
      <c r="F321" s="36">
        <f>SUMIFS(СВЦЭМ!$J$34:$J$777,СВЦЭМ!$A$34:$A$777,$A321,СВЦЭМ!$B$33:$B$776,F$319)+'СЕТ СН'!$F$13</f>
        <v>0</v>
      </c>
      <c r="G321" s="36">
        <f>SUMIFS(СВЦЭМ!$J$34:$J$777,СВЦЭМ!$A$34:$A$777,$A321,СВЦЭМ!$B$33:$B$776,G$319)+'СЕТ СН'!$F$13</f>
        <v>0</v>
      </c>
      <c r="H321" s="36">
        <f>SUMIFS(СВЦЭМ!$J$34:$J$777,СВЦЭМ!$A$34:$A$777,$A321,СВЦЭМ!$B$33:$B$776,H$319)+'СЕТ СН'!$F$13</f>
        <v>0</v>
      </c>
      <c r="I321" s="36">
        <f>SUMIFS(СВЦЭМ!$J$34:$J$777,СВЦЭМ!$A$34:$A$777,$A321,СВЦЭМ!$B$33:$B$776,I$319)+'СЕТ СН'!$F$13</f>
        <v>0</v>
      </c>
      <c r="J321" s="36">
        <f>SUMIFS(СВЦЭМ!$J$34:$J$777,СВЦЭМ!$A$34:$A$777,$A321,СВЦЭМ!$B$33:$B$776,J$319)+'СЕТ СН'!$F$13</f>
        <v>0</v>
      </c>
      <c r="K321" s="36">
        <f>SUMIFS(СВЦЭМ!$J$34:$J$777,СВЦЭМ!$A$34:$A$777,$A321,СВЦЭМ!$B$33:$B$776,K$319)+'СЕТ СН'!$F$13</f>
        <v>0</v>
      </c>
      <c r="L321" s="36">
        <f>SUMIFS(СВЦЭМ!$J$34:$J$777,СВЦЭМ!$A$34:$A$777,$A321,СВЦЭМ!$B$33:$B$776,L$319)+'СЕТ СН'!$F$13</f>
        <v>0</v>
      </c>
      <c r="M321" s="36">
        <f>SUMIFS(СВЦЭМ!$J$34:$J$777,СВЦЭМ!$A$34:$A$777,$A321,СВЦЭМ!$B$33:$B$776,M$319)+'СЕТ СН'!$F$13</f>
        <v>0</v>
      </c>
      <c r="N321" s="36">
        <f>SUMIFS(СВЦЭМ!$J$34:$J$777,СВЦЭМ!$A$34:$A$777,$A321,СВЦЭМ!$B$33:$B$776,N$319)+'СЕТ СН'!$F$13</f>
        <v>0</v>
      </c>
      <c r="O321" s="36">
        <f>SUMIFS(СВЦЭМ!$J$34:$J$777,СВЦЭМ!$A$34:$A$777,$A321,СВЦЭМ!$B$33:$B$776,O$319)+'СЕТ СН'!$F$13</f>
        <v>0</v>
      </c>
      <c r="P321" s="36">
        <f>SUMIFS(СВЦЭМ!$J$34:$J$777,СВЦЭМ!$A$34:$A$777,$A321,СВЦЭМ!$B$33:$B$776,P$319)+'СЕТ СН'!$F$13</f>
        <v>0</v>
      </c>
      <c r="Q321" s="36">
        <f>SUMIFS(СВЦЭМ!$J$34:$J$777,СВЦЭМ!$A$34:$A$777,$A321,СВЦЭМ!$B$33:$B$776,Q$319)+'СЕТ СН'!$F$13</f>
        <v>0</v>
      </c>
      <c r="R321" s="36">
        <f>SUMIFS(СВЦЭМ!$J$34:$J$777,СВЦЭМ!$A$34:$A$777,$A321,СВЦЭМ!$B$33:$B$776,R$319)+'СЕТ СН'!$F$13</f>
        <v>0</v>
      </c>
      <c r="S321" s="36">
        <f>SUMIFS(СВЦЭМ!$J$34:$J$777,СВЦЭМ!$A$34:$A$777,$A321,СВЦЭМ!$B$33:$B$776,S$319)+'СЕТ СН'!$F$13</f>
        <v>0</v>
      </c>
      <c r="T321" s="36">
        <f>SUMIFS(СВЦЭМ!$J$34:$J$777,СВЦЭМ!$A$34:$A$777,$A321,СВЦЭМ!$B$33:$B$776,T$319)+'СЕТ СН'!$F$13</f>
        <v>0</v>
      </c>
      <c r="U321" s="36">
        <f>SUMIFS(СВЦЭМ!$J$34:$J$777,СВЦЭМ!$A$34:$A$777,$A321,СВЦЭМ!$B$33:$B$776,U$319)+'СЕТ СН'!$F$13</f>
        <v>0</v>
      </c>
      <c r="V321" s="36">
        <f>SUMIFS(СВЦЭМ!$J$34:$J$777,СВЦЭМ!$A$34:$A$777,$A321,СВЦЭМ!$B$33:$B$776,V$319)+'СЕТ СН'!$F$13</f>
        <v>0</v>
      </c>
      <c r="W321" s="36">
        <f>SUMIFS(СВЦЭМ!$J$34:$J$777,СВЦЭМ!$A$34:$A$777,$A321,СВЦЭМ!$B$33:$B$776,W$319)+'СЕТ СН'!$F$13</f>
        <v>0</v>
      </c>
      <c r="X321" s="36">
        <f>SUMIFS(СВЦЭМ!$J$34:$J$777,СВЦЭМ!$A$34:$A$777,$A321,СВЦЭМ!$B$33:$B$776,X$319)+'СЕТ СН'!$F$13</f>
        <v>0</v>
      </c>
      <c r="Y321" s="36">
        <f>SUMIFS(СВЦЭМ!$J$34:$J$777,СВЦЭМ!$A$34:$A$777,$A321,СВЦЭМ!$B$33:$B$776,Y$319)+'СЕТ СН'!$F$13</f>
        <v>0</v>
      </c>
    </row>
    <row r="322" spans="1:25" ht="15.75" hidden="1" x14ac:dyDescent="0.2">
      <c r="A322" s="35">
        <f t="shared" ref="A322:A350" si="9">A321+1</f>
        <v>43864</v>
      </c>
      <c r="B322" s="36">
        <f>SUMIFS(СВЦЭМ!$J$34:$J$777,СВЦЭМ!$A$34:$A$777,$A322,СВЦЭМ!$B$33:$B$776,B$319)+'СЕТ СН'!$F$13</f>
        <v>0</v>
      </c>
      <c r="C322" s="36">
        <f>SUMIFS(СВЦЭМ!$J$34:$J$777,СВЦЭМ!$A$34:$A$777,$A322,СВЦЭМ!$B$33:$B$776,C$319)+'СЕТ СН'!$F$13</f>
        <v>0</v>
      </c>
      <c r="D322" s="36">
        <f>SUMIFS(СВЦЭМ!$J$34:$J$777,СВЦЭМ!$A$34:$A$777,$A322,СВЦЭМ!$B$33:$B$776,D$319)+'СЕТ СН'!$F$13</f>
        <v>0</v>
      </c>
      <c r="E322" s="36">
        <f>SUMIFS(СВЦЭМ!$J$34:$J$777,СВЦЭМ!$A$34:$A$777,$A322,СВЦЭМ!$B$33:$B$776,E$319)+'СЕТ СН'!$F$13</f>
        <v>0</v>
      </c>
      <c r="F322" s="36">
        <f>SUMIFS(СВЦЭМ!$J$34:$J$777,СВЦЭМ!$A$34:$A$777,$A322,СВЦЭМ!$B$33:$B$776,F$319)+'СЕТ СН'!$F$13</f>
        <v>0</v>
      </c>
      <c r="G322" s="36">
        <f>SUMIFS(СВЦЭМ!$J$34:$J$777,СВЦЭМ!$A$34:$A$777,$A322,СВЦЭМ!$B$33:$B$776,G$319)+'СЕТ СН'!$F$13</f>
        <v>0</v>
      </c>
      <c r="H322" s="36">
        <f>SUMIFS(СВЦЭМ!$J$34:$J$777,СВЦЭМ!$A$34:$A$777,$A322,СВЦЭМ!$B$33:$B$776,H$319)+'СЕТ СН'!$F$13</f>
        <v>0</v>
      </c>
      <c r="I322" s="36">
        <f>SUMIFS(СВЦЭМ!$J$34:$J$777,СВЦЭМ!$A$34:$A$777,$A322,СВЦЭМ!$B$33:$B$776,I$319)+'СЕТ СН'!$F$13</f>
        <v>0</v>
      </c>
      <c r="J322" s="36">
        <f>SUMIFS(СВЦЭМ!$J$34:$J$777,СВЦЭМ!$A$34:$A$777,$A322,СВЦЭМ!$B$33:$B$776,J$319)+'СЕТ СН'!$F$13</f>
        <v>0</v>
      </c>
      <c r="K322" s="36">
        <f>SUMIFS(СВЦЭМ!$J$34:$J$777,СВЦЭМ!$A$34:$A$777,$A322,СВЦЭМ!$B$33:$B$776,K$319)+'СЕТ СН'!$F$13</f>
        <v>0</v>
      </c>
      <c r="L322" s="36">
        <f>SUMIFS(СВЦЭМ!$J$34:$J$777,СВЦЭМ!$A$34:$A$777,$A322,СВЦЭМ!$B$33:$B$776,L$319)+'СЕТ СН'!$F$13</f>
        <v>0</v>
      </c>
      <c r="M322" s="36">
        <f>SUMIFS(СВЦЭМ!$J$34:$J$777,СВЦЭМ!$A$34:$A$777,$A322,СВЦЭМ!$B$33:$B$776,M$319)+'СЕТ СН'!$F$13</f>
        <v>0</v>
      </c>
      <c r="N322" s="36">
        <f>SUMIFS(СВЦЭМ!$J$34:$J$777,СВЦЭМ!$A$34:$A$777,$A322,СВЦЭМ!$B$33:$B$776,N$319)+'СЕТ СН'!$F$13</f>
        <v>0</v>
      </c>
      <c r="O322" s="36">
        <f>SUMIFS(СВЦЭМ!$J$34:$J$777,СВЦЭМ!$A$34:$A$777,$A322,СВЦЭМ!$B$33:$B$776,O$319)+'СЕТ СН'!$F$13</f>
        <v>0</v>
      </c>
      <c r="P322" s="36">
        <f>SUMIFS(СВЦЭМ!$J$34:$J$777,СВЦЭМ!$A$34:$A$777,$A322,СВЦЭМ!$B$33:$B$776,P$319)+'СЕТ СН'!$F$13</f>
        <v>0</v>
      </c>
      <c r="Q322" s="36">
        <f>SUMIFS(СВЦЭМ!$J$34:$J$777,СВЦЭМ!$A$34:$A$777,$A322,СВЦЭМ!$B$33:$B$776,Q$319)+'СЕТ СН'!$F$13</f>
        <v>0</v>
      </c>
      <c r="R322" s="36">
        <f>SUMIFS(СВЦЭМ!$J$34:$J$777,СВЦЭМ!$A$34:$A$777,$A322,СВЦЭМ!$B$33:$B$776,R$319)+'СЕТ СН'!$F$13</f>
        <v>0</v>
      </c>
      <c r="S322" s="36">
        <f>SUMIFS(СВЦЭМ!$J$34:$J$777,СВЦЭМ!$A$34:$A$777,$A322,СВЦЭМ!$B$33:$B$776,S$319)+'СЕТ СН'!$F$13</f>
        <v>0</v>
      </c>
      <c r="T322" s="36">
        <f>SUMIFS(СВЦЭМ!$J$34:$J$777,СВЦЭМ!$A$34:$A$777,$A322,СВЦЭМ!$B$33:$B$776,T$319)+'СЕТ СН'!$F$13</f>
        <v>0</v>
      </c>
      <c r="U322" s="36">
        <f>SUMIFS(СВЦЭМ!$J$34:$J$777,СВЦЭМ!$A$34:$A$777,$A322,СВЦЭМ!$B$33:$B$776,U$319)+'СЕТ СН'!$F$13</f>
        <v>0</v>
      </c>
      <c r="V322" s="36">
        <f>SUMIFS(СВЦЭМ!$J$34:$J$777,СВЦЭМ!$A$34:$A$777,$A322,СВЦЭМ!$B$33:$B$776,V$319)+'СЕТ СН'!$F$13</f>
        <v>0</v>
      </c>
      <c r="W322" s="36">
        <f>SUMIFS(СВЦЭМ!$J$34:$J$777,СВЦЭМ!$A$34:$A$777,$A322,СВЦЭМ!$B$33:$B$776,W$319)+'СЕТ СН'!$F$13</f>
        <v>0</v>
      </c>
      <c r="X322" s="36">
        <f>SUMIFS(СВЦЭМ!$J$34:$J$777,СВЦЭМ!$A$34:$A$777,$A322,СВЦЭМ!$B$33:$B$776,X$319)+'СЕТ СН'!$F$13</f>
        <v>0</v>
      </c>
      <c r="Y322" s="36">
        <f>SUMIFS(СВЦЭМ!$J$34:$J$777,СВЦЭМ!$A$34:$A$777,$A322,СВЦЭМ!$B$33:$B$776,Y$319)+'СЕТ СН'!$F$13</f>
        <v>0</v>
      </c>
    </row>
    <row r="323" spans="1:25" ht="15.75" hidden="1" x14ac:dyDescent="0.2">
      <c r="A323" s="35">
        <f t="shared" si="9"/>
        <v>43865</v>
      </c>
      <c r="B323" s="36">
        <f>SUMIFS(СВЦЭМ!$J$34:$J$777,СВЦЭМ!$A$34:$A$777,$A323,СВЦЭМ!$B$33:$B$776,B$319)+'СЕТ СН'!$F$13</f>
        <v>0</v>
      </c>
      <c r="C323" s="36">
        <f>SUMIFS(СВЦЭМ!$J$34:$J$777,СВЦЭМ!$A$34:$A$777,$A323,СВЦЭМ!$B$33:$B$776,C$319)+'СЕТ СН'!$F$13</f>
        <v>0</v>
      </c>
      <c r="D323" s="36">
        <f>SUMIFS(СВЦЭМ!$J$34:$J$777,СВЦЭМ!$A$34:$A$777,$A323,СВЦЭМ!$B$33:$B$776,D$319)+'СЕТ СН'!$F$13</f>
        <v>0</v>
      </c>
      <c r="E323" s="36">
        <f>SUMIFS(СВЦЭМ!$J$34:$J$777,СВЦЭМ!$A$34:$A$777,$A323,СВЦЭМ!$B$33:$B$776,E$319)+'СЕТ СН'!$F$13</f>
        <v>0</v>
      </c>
      <c r="F323" s="36">
        <f>SUMIFS(СВЦЭМ!$J$34:$J$777,СВЦЭМ!$A$34:$A$777,$A323,СВЦЭМ!$B$33:$B$776,F$319)+'СЕТ СН'!$F$13</f>
        <v>0</v>
      </c>
      <c r="G323" s="36">
        <f>SUMIFS(СВЦЭМ!$J$34:$J$777,СВЦЭМ!$A$34:$A$777,$A323,СВЦЭМ!$B$33:$B$776,G$319)+'СЕТ СН'!$F$13</f>
        <v>0</v>
      </c>
      <c r="H323" s="36">
        <f>SUMIFS(СВЦЭМ!$J$34:$J$777,СВЦЭМ!$A$34:$A$777,$A323,СВЦЭМ!$B$33:$B$776,H$319)+'СЕТ СН'!$F$13</f>
        <v>0</v>
      </c>
      <c r="I323" s="36">
        <f>SUMIFS(СВЦЭМ!$J$34:$J$777,СВЦЭМ!$A$34:$A$777,$A323,СВЦЭМ!$B$33:$B$776,I$319)+'СЕТ СН'!$F$13</f>
        <v>0</v>
      </c>
      <c r="J323" s="36">
        <f>SUMIFS(СВЦЭМ!$J$34:$J$777,СВЦЭМ!$A$34:$A$777,$A323,СВЦЭМ!$B$33:$B$776,J$319)+'СЕТ СН'!$F$13</f>
        <v>0</v>
      </c>
      <c r="K323" s="36">
        <f>SUMIFS(СВЦЭМ!$J$34:$J$777,СВЦЭМ!$A$34:$A$777,$A323,СВЦЭМ!$B$33:$B$776,K$319)+'СЕТ СН'!$F$13</f>
        <v>0</v>
      </c>
      <c r="L323" s="36">
        <f>SUMIFS(СВЦЭМ!$J$34:$J$777,СВЦЭМ!$A$34:$A$777,$A323,СВЦЭМ!$B$33:$B$776,L$319)+'СЕТ СН'!$F$13</f>
        <v>0</v>
      </c>
      <c r="M323" s="36">
        <f>SUMIFS(СВЦЭМ!$J$34:$J$777,СВЦЭМ!$A$34:$A$777,$A323,СВЦЭМ!$B$33:$B$776,M$319)+'СЕТ СН'!$F$13</f>
        <v>0</v>
      </c>
      <c r="N323" s="36">
        <f>SUMIFS(СВЦЭМ!$J$34:$J$777,СВЦЭМ!$A$34:$A$777,$A323,СВЦЭМ!$B$33:$B$776,N$319)+'СЕТ СН'!$F$13</f>
        <v>0</v>
      </c>
      <c r="O323" s="36">
        <f>SUMIFS(СВЦЭМ!$J$34:$J$777,СВЦЭМ!$A$34:$A$777,$A323,СВЦЭМ!$B$33:$B$776,O$319)+'СЕТ СН'!$F$13</f>
        <v>0</v>
      </c>
      <c r="P323" s="36">
        <f>SUMIFS(СВЦЭМ!$J$34:$J$777,СВЦЭМ!$A$34:$A$777,$A323,СВЦЭМ!$B$33:$B$776,P$319)+'СЕТ СН'!$F$13</f>
        <v>0</v>
      </c>
      <c r="Q323" s="36">
        <f>SUMIFS(СВЦЭМ!$J$34:$J$777,СВЦЭМ!$A$34:$A$777,$A323,СВЦЭМ!$B$33:$B$776,Q$319)+'СЕТ СН'!$F$13</f>
        <v>0</v>
      </c>
      <c r="R323" s="36">
        <f>SUMIFS(СВЦЭМ!$J$34:$J$777,СВЦЭМ!$A$34:$A$777,$A323,СВЦЭМ!$B$33:$B$776,R$319)+'СЕТ СН'!$F$13</f>
        <v>0</v>
      </c>
      <c r="S323" s="36">
        <f>SUMIFS(СВЦЭМ!$J$34:$J$777,СВЦЭМ!$A$34:$A$777,$A323,СВЦЭМ!$B$33:$B$776,S$319)+'СЕТ СН'!$F$13</f>
        <v>0</v>
      </c>
      <c r="T323" s="36">
        <f>SUMIFS(СВЦЭМ!$J$34:$J$777,СВЦЭМ!$A$34:$A$777,$A323,СВЦЭМ!$B$33:$B$776,T$319)+'СЕТ СН'!$F$13</f>
        <v>0</v>
      </c>
      <c r="U323" s="36">
        <f>SUMIFS(СВЦЭМ!$J$34:$J$777,СВЦЭМ!$A$34:$A$777,$A323,СВЦЭМ!$B$33:$B$776,U$319)+'СЕТ СН'!$F$13</f>
        <v>0</v>
      </c>
      <c r="V323" s="36">
        <f>SUMIFS(СВЦЭМ!$J$34:$J$777,СВЦЭМ!$A$34:$A$777,$A323,СВЦЭМ!$B$33:$B$776,V$319)+'СЕТ СН'!$F$13</f>
        <v>0</v>
      </c>
      <c r="W323" s="36">
        <f>SUMIFS(СВЦЭМ!$J$34:$J$777,СВЦЭМ!$A$34:$A$777,$A323,СВЦЭМ!$B$33:$B$776,W$319)+'СЕТ СН'!$F$13</f>
        <v>0</v>
      </c>
      <c r="X323" s="36">
        <f>SUMIFS(СВЦЭМ!$J$34:$J$777,СВЦЭМ!$A$34:$A$777,$A323,СВЦЭМ!$B$33:$B$776,X$319)+'СЕТ СН'!$F$13</f>
        <v>0</v>
      </c>
      <c r="Y323" s="36">
        <f>SUMIFS(СВЦЭМ!$J$34:$J$777,СВЦЭМ!$A$34:$A$777,$A323,СВЦЭМ!$B$33:$B$776,Y$319)+'СЕТ СН'!$F$13</f>
        <v>0</v>
      </c>
    </row>
    <row r="324" spans="1:25" ht="15.75" hidden="1" x14ac:dyDescent="0.2">
      <c r="A324" s="35">
        <f t="shared" si="9"/>
        <v>43866</v>
      </c>
      <c r="B324" s="36">
        <f>SUMIFS(СВЦЭМ!$J$34:$J$777,СВЦЭМ!$A$34:$A$777,$A324,СВЦЭМ!$B$33:$B$776,B$319)+'СЕТ СН'!$F$13</f>
        <v>0</v>
      </c>
      <c r="C324" s="36">
        <f>SUMIFS(СВЦЭМ!$J$34:$J$777,СВЦЭМ!$A$34:$A$777,$A324,СВЦЭМ!$B$33:$B$776,C$319)+'СЕТ СН'!$F$13</f>
        <v>0</v>
      </c>
      <c r="D324" s="36">
        <f>SUMIFS(СВЦЭМ!$J$34:$J$777,СВЦЭМ!$A$34:$A$777,$A324,СВЦЭМ!$B$33:$B$776,D$319)+'СЕТ СН'!$F$13</f>
        <v>0</v>
      </c>
      <c r="E324" s="36">
        <f>SUMIFS(СВЦЭМ!$J$34:$J$777,СВЦЭМ!$A$34:$A$777,$A324,СВЦЭМ!$B$33:$B$776,E$319)+'СЕТ СН'!$F$13</f>
        <v>0</v>
      </c>
      <c r="F324" s="36">
        <f>SUMIFS(СВЦЭМ!$J$34:$J$777,СВЦЭМ!$A$34:$A$777,$A324,СВЦЭМ!$B$33:$B$776,F$319)+'СЕТ СН'!$F$13</f>
        <v>0</v>
      </c>
      <c r="G324" s="36">
        <f>SUMIFS(СВЦЭМ!$J$34:$J$777,СВЦЭМ!$A$34:$A$777,$A324,СВЦЭМ!$B$33:$B$776,G$319)+'СЕТ СН'!$F$13</f>
        <v>0</v>
      </c>
      <c r="H324" s="36">
        <f>SUMIFS(СВЦЭМ!$J$34:$J$777,СВЦЭМ!$A$34:$A$777,$A324,СВЦЭМ!$B$33:$B$776,H$319)+'СЕТ СН'!$F$13</f>
        <v>0</v>
      </c>
      <c r="I324" s="36">
        <f>SUMIFS(СВЦЭМ!$J$34:$J$777,СВЦЭМ!$A$34:$A$777,$A324,СВЦЭМ!$B$33:$B$776,I$319)+'СЕТ СН'!$F$13</f>
        <v>0</v>
      </c>
      <c r="J324" s="36">
        <f>SUMIFS(СВЦЭМ!$J$34:$J$777,СВЦЭМ!$A$34:$A$777,$A324,СВЦЭМ!$B$33:$B$776,J$319)+'СЕТ СН'!$F$13</f>
        <v>0</v>
      </c>
      <c r="K324" s="36">
        <f>SUMIFS(СВЦЭМ!$J$34:$J$777,СВЦЭМ!$A$34:$A$777,$A324,СВЦЭМ!$B$33:$B$776,K$319)+'СЕТ СН'!$F$13</f>
        <v>0</v>
      </c>
      <c r="L324" s="36">
        <f>SUMIFS(СВЦЭМ!$J$34:$J$777,СВЦЭМ!$A$34:$A$777,$A324,СВЦЭМ!$B$33:$B$776,L$319)+'СЕТ СН'!$F$13</f>
        <v>0</v>
      </c>
      <c r="M324" s="36">
        <f>SUMIFS(СВЦЭМ!$J$34:$J$777,СВЦЭМ!$A$34:$A$777,$A324,СВЦЭМ!$B$33:$B$776,M$319)+'СЕТ СН'!$F$13</f>
        <v>0</v>
      </c>
      <c r="N324" s="36">
        <f>SUMIFS(СВЦЭМ!$J$34:$J$777,СВЦЭМ!$A$34:$A$777,$A324,СВЦЭМ!$B$33:$B$776,N$319)+'СЕТ СН'!$F$13</f>
        <v>0</v>
      </c>
      <c r="O324" s="36">
        <f>SUMIFS(СВЦЭМ!$J$34:$J$777,СВЦЭМ!$A$34:$A$777,$A324,СВЦЭМ!$B$33:$B$776,O$319)+'СЕТ СН'!$F$13</f>
        <v>0</v>
      </c>
      <c r="P324" s="36">
        <f>SUMIFS(СВЦЭМ!$J$34:$J$777,СВЦЭМ!$A$34:$A$777,$A324,СВЦЭМ!$B$33:$B$776,P$319)+'СЕТ СН'!$F$13</f>
        <v>0</v>
      </c>
      <c r="Q324" s="36">
        <f>SUMIFS(СВЦЭМ!$J$34:$J$777,СВЦЭМ!$A$34:$A$777,$A324,СВЦЭМ!$B$33:$B$776,Q$319)+'СЕТ СН'!$F$13</f>
        <v>0</v>
      </c>
      <c r="R324" s="36">
        <f>SUMIFS(СВЦЭМ!$J$34:$J$777,СВЦЭМ!$A$34:$A$777,$A324,СВЦЭМ!$B$33:$B$776,R$319)+'СЕТ СН'!$F$13</f>
        <v>0</v>
      </c>
      <c r="S324" s="36">
        <f>SUMIFS(СВЦЭМ!$J$34:$J$777,СВЦЭМ!$A$34:$A$777,$A324,СВЦЭМ!$B$33:$B$776,S$319)+'СЕТ СН'!$F$13</f>
        <v>0</v>
      </c>
      <c r="T324" s="36">
        <f>SUMIFS(СВЦЭМ!$J$34:$J$777,СВЦЭМ!$A$34:$A$777,$A324,СВЦЭМ!$B$33:$B$776,T$319)+'СЕТ СН'!$F$13</f>
        <v>0</v>
      </c>
      <c r="U324" s="36">
        <f>SUMIFS(СВЦЭМ!$J$34:$J$777,СВЦЭМ!$A$34:$A$777,$A324,СВЦЭМ!$B$33:$B$776,U$319)+'СЕТ СН'!$F$13</f>
        <v>0</v>
      </c>
      <c r="V324" s="36">
        <f>SUMIFS(СВЦЭМ!$J$34:$J$777,СВЦЭМ!$A$34:$A$777,$A324,СВЦЭМ!$B$33:$B$776,V$319)+'СЕТ СН'!$F$13</f>
        <v>0</v>
      </c>
      <c r="W324" s="36">
        <f>SUMIFS(СВЦЭМ!$J$34:$J$777,СВЦЭМ!$A$34:$A$777,$A324,СВЦЭМ!$B$33:$B$776,W$319)+'СЕТ СН'!$F$13</f>
        <v>0</v>
      </c>
      <c r="X324" s="36">
        <f>SUMIFS(СВЦЭМ!$J$34:$J$777,СВЦЭМ!$A$34:$A$777,$A324,СВЦЭМ!$B$33:$B$776,X$319)+'СЕТ СН'!$F$13</f>
        <v>0</v>
      </c>
      <c r="Y324" s="36">
        <f>SUMIFS(СВЦЭМ!$J$34:$J$777,СВЦЭМ!$A$34:$A$777,$A324,СВЦЭМ!$B$33:$B$776,Y$319)+'СЕТ СН'!$F$13</f>
        <v>0</v>
      </c>
    </row>
    <row r="325" spans="1:25" ht="15.75" hidden="1" x14ac:dyDescent="0.2">
      <c r="A325" s="35">
        <f t="shared" si="9"/>
        <v>43867</v>
      </c>
      <c r="B325" s="36">
        <f>SUMIFS(СВЦЭМ!$J$34:$J$777,СВЦЭМ!$A$34:$A$777,$A325,СВЦЭМ!$B$33:$B$776,B$319)+'СЕТ СН'!$F$13</f>
        <v>0</v>
      </c>
      <c r="C325" s="36">
        <f>SUMIFS(СВЦЭМ!$J$34:$J$777,СВЦЭМ!$A$34:$A$777,$A325,СВЦЭМ!$B$33:$B$776,C$319)+'СЕТ СН'!$F$13</f>
        <v>0</v>
      </c>
      <c r="D325" s="36">
        <f>SUMIFS(СВЦЭМ!$J$34:$J$777,СВЦЭМ!$A$34:$A$777,$A325,СВЦЭМ!$B$33:$B$776,D$319)+'СЕТ СН'!$F$13</f>
        <v>0</v>
      </c>
      <c r="E325" s="36">
        <f>SUMIFS(СВЦЭМ!$J$34:$J$777,СВЦЭМ!$A$34:$A$777,$A325,СВЦЭМ!$B$33:$B$776,E$319)+'СЕТ СН'!$F$13</f>
        <v>0</v>
      </c>
      <c r="F325" s="36">
        <f>SUMIFS(СВЦЭМ!$J$34:$J$777,СВЦЭМ!$A$34:$A$777,$A325,СВЦЭМ!$B$33:$B$776,F$319)+'СЕТ СН'!$F$13</f>
        <v>0</v>
      </c>
      <c r="G325" s="36">
        <f>SUMIFS(СВЦЭМ!$J$34:$J$777,СВЦЭМ!$A$34:$A$777,$A325,СВЦЭМ!$B$33:$B$776,G$319)+'СЕТ СН'!$F$13</f>
        <v>0</v>
      </c>
      <c r="H325" s="36">
        <f>SUMIFS(СВЦЭМ!$J$34:$J$777,СВЦЭМ!$A$34:$A$777,$A325,СВЦЭМ!$B$33:$B$776,H$319)+'СЕТ СН'!$F$13</f>
        <v>0</v>
      </c>
      <c r="I325" s="36">
        <f>SUMIFS(СВЦЭМ!$J$34:$J$777,СВЦЭМ!$A$34:$A$777,$A325,СВЦЭМ!$B$33:$B$776,I$319)+'СЕТ СН'!$F$13</f>
        <v>0</v>
      </c>
      <c r="J325" s="36">
        <f>SUMIFS(СВЦЭМ!$J$34:$J$777,СВЦЭМ!$A$34:$A$777,$A325,СВЦЭМ!$B$33:$B$776,J$319)+'СЕТ СН'!$F$13</f>
        <v>0</v>
      </c>
      <c r="K325" s="36">
        <f>SUMIFS(СВЦЭМ!$J$34:$J$777,СВЦЭМ!$A$34:$A$777,$A325,СВЦЭМ!$B$33:$B$776,K$319)+'СЕТ СН'!$F$13</f>
        <v>0</v>
      </c>
      <c r="L325" s="36">
        <f>SUMIFS(СВЦЭМ!$J$34:$J$777,СВЦЭМ!$A$34:$A$777,$A325,СВЦЭМ!$B$33:$B$776,L$319)+'СЕТ СН'!$F$13</f>
        <v>0</v>
      </c>
      <c r="M325" s="36">
        <f>SUMIFS(СВЦЭМ!$J$34:$J$777,СВЦЭМ!$A$34:$A$777,$A325,СВЦЭМ!$B$33:$B$776,M$319)+'СЕТ СН'!$F$13</f>
        <v>0</v>
      </c>
      <c r="N325" s="36">
        <f>SUMIFS(СВЦЭМ!$J$34:$J$777,СВЦЭМ!$A$34:$A$777,$A325,СВЦЭМ!$B$33:$B$776,N$319)+'СЕТ СН'!$F$13</f>
        <v>0</v>
      </c>
      <c r="O325" s="36">
        <f>SUMIFS(СВЦЭМ!$J$34:$J$777,СВЦЭМ!$A$34:$A$777,$A325,СВЦЭМ!$B$33:$B$776,O$319)+'СЕТ СН'!$F$13</f>
        <v>0</v>
      </c>
      <c r="P325" s="36">
        <f>SUMIFS(СВЦЭМ!$J$34:$J$777,СВЦЭМ!$A$34:$A$777,$A325,СВЦЭМ!$B$33:$B$776,P$319)+'СЕТ СН'!$F$13</f>
        <v>0</v>
      </c>
      <c r="Q325" s="36">
        <f>SUMIFS(СВЦЭМ!$J$34:$J$777,СВЦЭМ!$A$34:$A$777,$A325,СВЦЭМ!$B$33:$B$776,Q$319)+'СЕТ СН'!$F$13</f>
        <v>0</v>
      </c>
      <c r="R325" s="36">
        <f>SUMIFS(СВЦЭМ!$J$34:$J$777,СВЦЭМ!$A$34:$A$777,$A325,СВЦЭМ!$B$33:$B$776,R$319)+'СЕТ СН'!$F$13</f>
        <v>0</v>
      </c>
      <c r="S325" s="36">
        <f>SUMIFS(СВЦЭМ!$J$34:$J$777,СВЦЭМ!$A$34:$A$777,$A325,СВЦЭМ!$B$33:$B$776,S$319)+'СЕТ СН'!$F$13</f>
        <v>0</v>
      </c>
      <c r="T325" s="36">
        <f>SUMIFS(СВЦЭМ!$J$34:$J$777,СВЦЭМ!$A$34:$A$777,$A325,СВЦЭМ!$B$33:$B$776,T$319)+'СЕТ СН'!$F$13</f>
        <v>0</v>
      </c>
      <c r="U325" s="36">
        <f>SUMIFS(СВЦЭМ!$J$34:$J$777,СВЦЭМ!$A$34:$A$777,$A325,СВЦЭМ!$B$33:$B$776,U$319)+'СЕТ СН'!$F$13</f>
        <v>0</v>
      </c>
      <c r="V325" s="36">
        <f>SUMIFS(СВЦЭМ!$J$34:$J$777,СВЦЭМ!$A$34:$A$777,$A325,СВЦЭМ!$B$33:$B$776,V$319)+'СЕТ СН'!$F$13</f>
        <v>0</v>
      </c>
      <c r="W325" s="36">
        <f>SUMIFS(СВЦЭМ!$J$34:$J$777,СВЦЭМ!$A$34:$A$777,$A325,СВЦЭМ!$B$33:$B$776,W$319)+'СЕТ СН'!$F$13</f>
        <v>0</v>
      </c>
      <c r="X325" s="36">
        <f>SUMIFS(СВЦЭМ!$J$34:$J$777,СВЦЭМ!$A$34:$A$777,$A325,СВЦЭМ!$B$33:$B$776,X$319)+'СЕТ СН'!$F$13</f>
        <v>0</v>
      </c>
      <c r="Y325" s="36">
        <f>SUMIFS(СВЦЭМ!$J$34:$J$777,СВЦЭМ!$A$34:$A$777,$A325,СВЦЭМ!$B$33:$B$776,Y$319)+'СЕТ СН'!$F$13</f>
        <v>0</v>
      </c>
    </row>
    <row r="326" spans="1:25" ht="15.75" hidden="1" x14ac:dyDescent="0.2">
      <c r="A326" s="35">
        <f t="shared" si="9"/>
        <v>43868</v>
      </c>
      <c r="B326" s="36">
        <f>SUMIFS(СВЦЭМ!$J$34:$J$777,СВЦЭМ!$A$34:$A$777,$A326,СВЦЭМ!$B$33:$B$776,B$319)+'СЕТ СН'!$F$13</f>
        <v>0</v>
      </c>
      <c r="C326" s="36">
        <f>SUMIFS(СВЦЭМ!$J$34:$J$777,СВЦЭМ!$A$34:$A$777,$A326,СВЦЭМ!$B$33:$B$776,C$319)+'СЕТ СН'!$F$13</f>
        <v>0</v>
      </c>
      <c r="D326" s="36">
        <f>SUMIFS(СВЦЭМ!$J$34:$J$777,СВЦЭМ!$A$34:$A$777,$A326,СВЦЭМ!$B$33:$B$776,D$319)+'СЕТ СН'!$F$13</f>
        <v>0</v>
      </c>
      <c r="E326" s="36">
        <f>SUMIFS(СВЦЭМ!$J$34:$J$777,СВЦЭМ!$A$34:$A$777,$A326,СВЦЭМ!$B$33:$B$776,E$319)+'СЕТ СН'!$F$13</f>
        <v>0</v>
      </c>
      <c r="F326" s="36">
        <f>SUMIFS(СВЦЭМ!$J$34:$J$777,СВЦЭМ!$A$34:$A$777,$A326,СВЦЭМ!$B$33:$B$776,F$319)+'СЕТ СН'!$F$13</f>
        <v>0</v>
      </c>
      <c r="G326" s="36">
        <f>SUMIFS(СВЦЭМ!$J$34:$J$777,СВЦЭМ!$A$34:$A$777,$A326,СВЦЭМ!$B$33:$B$776,G$319)+'СЕТ СН'!$F$13</f>
        <v>0</v>
      </c>
      <c r="H326" s="36">
        <f>SUMIFS(СВЦЭМ!$J$34:$J$777,СВЦЭМ!$A$34:$A$777,$A326,СВЦЭМ!$B$33:$B$776,H$319)+'СЕТ СН'!$F$13</f>
        <v>0</v>
      </c>
      <c r="I326" s="36">
        <f>SUMIFS(СВЦЭМ!$J$34:$J$777,СВЦЭМ!$A$34:$A$777,$A326,СВЦЭМ!$B$33:$B$776,I$319)+'СЕТ СН'!$F$13</f>
        <v>0</v>
      </c>
      <c r="J326" s="36">
        <f>SUMIFS(СВЦЭМ!$J$34:$J$777,СВЦЭМ!$A$34:$A$777,$A326,СВЦЭМ!$B$33:$B$776,J$319)+'СЕТ СН'!$F$13</f>
        <v>0</v>
      </c>
      <c r="K326" s="36">
        <f>SUMIFS(СВЦЭМ!$J$34:$J$777,СВЦЭМ!$A$34:$A$777,$A326,СВЦЭМ!$B$33:$B$776,K$319)+'СЕТ СН'!$F$13</f>
        <v>0</v>
      </c>
      <c r="L326" s="36">
        <f>SUMIFS(СВЦЭМ!$J$34:$J$777,СВЦЭМ!$A$34:$A$777,$A326,СВЦЭМ!$B$33:$B$776,L$319)+'СЕТ СН'!$F$13</f>
        <v>0</v>
      </c>
      <c r="M326" s="36">
        <f>SUMIFS(СВЦЭМ!$J$34:$J$777,СВЦЭМ!$A$34:$A$777,$A326,СВЦЭМ!$B$33:$B$776,M$319)+'СЕТ СН'!$F$13</f>
        <v>0</v>
      </c>
      <c r="N326" s="36">
        <f>SUMIFS(СВЦЭМ!$J$34:$J$777,СВЦЭМ!$A$34:$A$777,$A326,СВЦЭМ!$B$33:$B$776,N$319)+'СЕТ СН'!$F$13</f>
        <v>0</v>
      </c>
      <c r="O326" s="36">
        <f>SUMIFS(СВЦЭМ!$J$34:$J$777,СВЦЭМ!$A$34:$A$777,$A326,СВЦЭМ!$B$33:$B$776,O$319)+'СЕТ СН'!$F$13</f>
        <v>0</v>
      </c>
      <c r="P326" s="36">
        <f>SUMIFS(СВЦЭМ!$J$34:$J$777,СВЦЭМ!$A$34:$A$777,$A326,СВЦЭМ!$B$33:$B$776,P$319)+'СЕТ СН'!$F$13</f>
        <v>0</v>
      </c>
      <c r="Q326" s="36">
        <f>SUMIFS(СВЦЭМ!$J$34:$J$777,СВЦЭМ!$A$34:$A$777,$A326,СВЦЭМ!$B$33:$B$776,Q$319)+'СЕТ СН'!$F$13</f>
        <v>0</v>
      </c>
      <c r="R326" s="36">
        <f>SUMIFS(СВЦЭМ!$J$34:$J$777,СВЦЭМ!$A$34:$A$777,$A326,СВЦЭМ!$B$33:$B$776,R$319)+'СЕТ СН'!$F$13</f>
        <v>0</v>
      </c>
      <c r="S326" s="36">
        <f>SUMIFS(СВЦЭМ!$J$34:$J$777,СВЦЭМ!$A$34:$A$777,$A326,СВЦЭМ!$B$33:$B$776,S$319)+'СЕТ СН'!$F$13</f>
        <v>0</v>
      </c>
      <c r="T326" s="36">
        <f>SUMIFS(СВЦЭМ!$J$34:$J$777,СВЦЭМ!$A$34:$A$777,$A326,СВЦЭМ!$B$33:$B$776,T$319)+'СЕТ СН'!$F$13</f>
        <v>0</v>
      </c>
      <c r="U326" s="36">
        <f>SUMIFS(СВЦЭМ!$J$34:$J$777,СВЦЭМ!$A$34:$A$777,$A326,СВЦЭМ!$B$33:$B$776,U$319)+'СЕТ СН'!$F$13</f>
        <v>0</v>
      </c>
      <c r="V326" s="36">
        <f>SUMIFS(СВЦЭМ!$J$34:$J$777,СВЦЭМ!$A$34:$A$777,$A326,СВЦЭМ!$B$33:$B$776,V$319)+'СЕТ СН'!$F$13</f>
        <v>0</v>
      </c>
      <c r="W326" s="36">
        <f>SUMIFS(СВЦЭМ!$J$34:$J$777,СВЦЭМ!$A$34:$A$777,$A326,СВЦЭМ!$B$33:$B$776,W$319)+'СЕТ СН'!$F$13</f>
        <v>0</v>
      </c>
      <c r="X326" s="36">
        <f>SUMIFS(СВЦЭМ!$J$34:$J$777,СВЦЭМ!$A$34:$A$777,$A326,СВЦЭМ!$B$33:$B$776,X$319)+'СЕТ СН'!$F$13</f>
        <v>0</v>
      </c>
      <c r="Y326" s="36">
        <f>SUMIFS(СВЦЭМ!$J$34:$J$777,СВЦЭМ!$A$34:$A$777,$A326,СВЦЭМ!$B$33:$B$776,Y$319)+'СЕТ СН'!$F$13</f>
        <v>0</v>
      </c>
    </row>
    <row r="327" spans="1:25" ht="15.75" hidden="1" x14ac:dyDescent="0.2">
      <c r="A327" s="35">
        <f t="shared" si="9"/>
        <v>43869</v>
      </c>
      <c r="B327" s="36">
        <f>SUMIFS(СВЦЭМ!$J$34:$J$777,СВЦЭМ!$A$34:$A$777,$A327,СВЦЭМ!$B$33:$B$776,B$319)+'СЕТ СН'!$F$13</f>
        <v>0</v>
      </c>
      <c r="C327" s="36">
        <f>SUMIFS(СВЦЭМ!$J$34:$J$777,СВЦЭМ!$A$34:$A$777,$A327,СВЦЭМ!$B$33:$B$776,C$319)+'СЕТ СН'!$F$13</f>
        <v>0</v>
      </c>
      <c r="D327" s="36">
        <f>SUMIFS(СВЦЭМ!$J$34:$J$777,СВЦЭМ!$A$34:$A$777,$A327,СВЦЭМ!$B$33:$B$776,D$319)+'СЕТ СН'!$F$13</f>
        <v>0</v>
      </c>
      <c r="E327" s="36">
        <f>SUMIFS(СВЦЭМ!$J$34:$J$777,СВЦЭМ!$A$34:$A$777,$A327,СВЦЭМ!$B$33:$B$776,E$319)+'СЕТ СН'!$F$13</f>
        <v>0</v>
      </c>
      <c r="F327" s="36">
        <f>SUMIFS(СВЦЭМ!$J$34:$J$777,СВЦЭМ!$A$34:$A$777,$A327,СВЦЭМ!$B$33:$B$776,F$319)+'СЕТ СН'!$F$13</f>
        <v>0</v>
      </c>
      <c r="G327" s="36">
        <f>SUMIFS(СВЦЭМ!$J$34:$J$777,СВЦЭМ!$A$34:$A$777,$A327,СВЦЭМ!$B$33:$B$776,G$319)+'СЕТ СН'!$F$13</f>
        <v>0</v>
      </c>
      <c r="H327" s="36">
        <f>SUMIFS(СВЦЭМ!$J$34:$J$777,СВЦЭМ!$A$34:$A$777,$A327,СВЦЭМ!$B$33:$B$776,H$319)+'СЕТ СН'!$F$13</f>
        <v>0</v>
      </c>
      <c r="I327" s="36">
        <f>SUMIFS(СВЦЭМ!$J$34:$J$777,СВЦЭМ!$A$34:$A$777,$A327,СВЦЭМ!$B$33:$B$776,I$319)+'СЕТ СН'!$F$13</f>
        <v>0</v>
      </c>
      <c r="J327" s="36">
        <f>SUMIFS(СВЦЭМ!$J$34:$J$777,СВЦЭМ!$A$34:$A$777,$A327,СВЦЭМ!$B$33:$B$776,J$319)+'СЕТ СН'!$F$13</f>
        <v>0</v>
      </c>
      <c r="K327" s="36">
        <f>SUMIFS(СВЦЭМ!$J$34:$J$777,СВЦЭМ!$A$34:$A$777,$A327,СВЦЭМ!$B$33:$B$776,K$319)+'СЕТ СН'!$F$13</f>
        <v>0</v>
      </c>
      <c r="L327" s="36">
        <f>SUMIFS(СВЦЭМ!$J$34:$J$777,СВЦЭМ!$A$34:$A$777,$A327,СВЦЭМ!$B$33:$B$776,L$319)+'СЕТ СН'!$F$13</f>
        <v>0</v>
      </c>
      <c r="M327" s="36">
        <f>SUMIFS(СВЦЭМ!$J$34:$J$777,СВЦЭМ!$A$34:$A$777,$A327,СВЦЭМ!$B$33:$B$776,M$319)+'СЕТ СН'!$F$13</f>
        <v>0</v>
      </c>
      <c r="N327" s="36">
        <f>SUMIFS(СВЦЭМ!$J$34:$J$777,СВЦЭМ!$A$34:$A$777,$A327,СВЦЭМ!$B$33:$B$776,N$319)+'СЕТ СН'!$F$13</f>
        <v>0</v>
      </c>
      <c r="O327" s="36">
        <f>SUMIFS(СВЦЭМ!$J$34:$J$777,СВЦЭМ!$A$34:$A$777,$A327,СВЦЭМ!$B$33:$B$776,O$319)+'СЕТ СН'!$F$13</f>
        <v>0</v>
      </c>
      <c r="P327" s="36">
        <f>SUMIFS(СВЦЭМ!$J$34:$J$777,СВЦЭМ!$A$34:$A$777,$A327,СВЦЭМ!$B$33:$B$776,P$319)+'СЕТ СН'!$F$13</f>
        <v>0</v>
      </c>
      <c r="Q327" s="36">
        <f>SUMIFS(СВЦЭМ!$J$34:$J$777,СВЦЭМ!$A$34:$A$777,$A327,СВЦЭМ!$B$33:$B$776,Q$319)+'СЕТ СН'!$F$13</f>
        <v>0</v>
      </c>
      <c r="R327" s="36">
        <f>SUMIFS(СВЦЭМ!$J$34:$J$777,СВЦЭМ!$A$34:$A$777,$A327,СВЦЭМ!$B$33:$B$776,R$319)+'СЕТ СН'!$F$13</f>
        <v>0</v>
      </c>
      <c r="S327" s="36">
        <f>SUMIFS(СВЦЭМ!$J$34:$J$777,СВЦЭМ!$A$34:$A$777,$A327,СВЦЭМ!$B$33:$B$776,S$319)+'СЕТ СН'!$F$13</f>
        <v>0</v>
      </c>
      <c r="T327" s="36">
        <f>SUMIFS(СВЦЭМ!$J$34:$J$777,СВЦЭМ!$A$34:$A$777,$A327,СВЦЭМ!$B$33:$B$776,T$319)+'СЕТ СН'!$F$13</f>
        <v>0</v>
      </c>
      <c r="U327" s="36">
        <f>SUMIFS(СВЦЭМ!$J$34:$J$777,СВЦЭМ!$A$34:$A$777,$A327,СВЦЭМ!$B$33:$B$776,U$319)+'СЕТ СН'!$F$13</f>
        <v>0</v>
      </c>
      <c r="V327" s="36">
        <f>SUMIFS(СВЦЭМ!$J$34:$J$777,СВЦЭМ!$A$34:$A$777,$A327,СВЦЭМ!$B$33:$B$776,V$319)+'СЕТ СН'!$F$13</f>
        <v>0</v>
      </c>
      <c r="W327" s="36">
        <f>SUMIFS(СВЦЭМ!$J$34:$J$777,СВЦЭМ!$A$34:$A$777,$A327,СВЦЭМ!$B$33:$B$776,W$319)+'СЕТ СН'!$F$13</f>
        <v>0</v>
      </c>
      <c r="X327" s="36">
        <f>SUMIFS(СВЦЭМ!$J$34:$J$777,СВЦЭМ!$A$34:$A$777,$A327,СВЦЭМ!$B$33:$B$776,X$319)+'СЕТ СН'!$F$13</f>
        <v>0</v>
      </c>
      <c r="Y327" s="36">
        <f>SUMIFS(СВЦЭМ!$J$34:$J$777,СВЦЭМ!$A$34:$A$777,$A327,СВЦЭМ!$B$33:$B$776,Y$319)+'СЕТ СН'!$F$13</f>
        <v>0</v>
      </c>
    </row>
    <row r="328" spans="1:25" ht="15.75" hidden="1" x14ac:dyDescent="0.2">
      <c r="A328" s="35">
        <f t="shared" si="9"/>
        <v>43870</v>
      </c>
      <c r="B328" s="36">
        <f>SUMIFS(СВЦЭМ!$J$34:$J$777,СВЦЭМ!$A$34:$A$777,$A328,СВЦЭМ!$B$33:$B$776,B$319)+'СЕТ СН'!$F$13</f>
        <v>0</v>
      </c>
      <c r="C328" s="36">
        <f>SUMIFS(СВЦЭМ!$J$34:$J$777,СВЦЭМ!$A$34:$A$777,$A328,СВЦЭМ!$B$33:$B$776,C$319)+'СЕТ СН'!$F$13</f>
        <v>0</v>
      </c>
      <c r="D328" s="36">
        <f>SUMIFS(СВЦЭМ!$J$34:$J$777,СВЦЭМ!$A$34:$A$777,$A328,СВЦЭМ!$B$33:$B$776,D$319)+'СЕТ СН'!$F$13</f>
        <v>0</v>
      </c>
      <c r="E328" s="36">
        <f>SUMIFS(СВЦЭМ!$J$34:$J$777,СВЦЭМ!$A$34:$A$777,$A328,СВЦЭМ!$B$33:$B$776,E$319)+'СЕТ СН'!$F$13</f>
        <v>0</v>
      </c>
      <c r="F328" s="36">
        <f>SUMIFS(СВЦЭМ!$J$34:$J$777,СВЦЭМ!$A$34:$A$777,$A328,СВЦЭМ!$B$33:$B$776,F$319)+'СЕТ СН'!$F$13</f>
        <v>0</v>
      </c>
      <c r="G328" s="36">
        <f>SUMIFS(СВЦЭМ!$J$34:$J$777,СВЦЭМ!$A$34:$A$777,$A328,СВЦЭМ!$B$33:$B$776,G$319)+'СЕТ СН'!$F$13</f>
        <v>0</v>
      </c>
      <c r="H328" s="36">
        <f>SUMIFS(СВЦЭМ!$J$34:$J$777,СВЦЭМ!$A$34:$A$777,$A328,СВЦЭМ!$B$33:$B$776,H$319)+'СЕТ СН'!$F$13</f>
        <v>0</v>
      </c>
      <c r="I328" s="36">
        <f>SUMIFS(СВЦЭМ!$J$34:$J$777,СВЦЭМ!$A$34:$A$777,$A328,СВЦЭМ!$B$33:$B$776,I$319)+'СЕТ СН'!$F$13</f>
        <v>0</v>
      </c>
      <c r="J328" s="36">
        <f>SUMIFS(СВЦЭМ!$J$34:$J$777,СВЦЭМ!$A$34:$A$777,$A328,СВЦЭМ!$B$33:$B$776,J$319)+'СЕТ СН'!$F$13</f>
        <v>0</v>
      </c>
      <c r="K328" s="36">
        <f>SUMIFS(СВЦЭМ!$J$34:$J$777,СВЦЭМ!$A$34:$A$777,$A328,СВЦЭМ!$B$33:$B$776,K$319)+'СЕТ СН'!$F$13</f>
        <v>0</v>
      </c>
      <c r="L328" s="36">
        <f>SUMIFS(СВЦЭМ!$J$34:$J$777,СВЦЭМ!$A$34:$A$777,$A328,СВЦЭМ!$B$33:$B$776,L$319)+'СЕТ СН'!$F$13</f>
        <v>0</v>
      </c>
      <c r="M328" s="36">
        <f>SUMIFS(СВЦЭМ!$J$34:$J$777,СВЦЭМ!$A$34:$A$777,$A328,СВЦЭМ!$B$33:$B$776,M$319)+'СЕТ СН'!$F$13</f>
        <v>0</v>
      </c>
      <c r="N328" s="36">
        <f>SUMIFS(СВЦЭМ!$J$34:$J$777,СВЦЭМ!$A$34:$A$777,$A328,СВЦЭМ!$B$33:$B$776,N$319)+'СЕТ СН'!$F$13</f>
        <v>0</v>
      </c>
      <c r="O328" s="36">
        <f>SUMIFS(СВЦЭМ!$J$34:$J$777,СВЦЭМ!$A$34:$A$777,$A328,СВЦЭМ!$B$33:$B$776,O$319)+'СЕТ СН'!$F$13</f>
        <v>0</v>
      </c>
      <c r="P328" s="36">
        <f>SUMIFS(СВЦЭМ!$J$34:$J$777,СВЦЭМ!$A$34:$A$777,$A328,СВЦЭМ!$B$33:$B$776,P$319)+'СЕТ СН'!$F$13</f>
        <v>0</v>
      </c>
      <c r="Q328" s="36">
        <f>SUMIFS(СВЦЭМ!$J$34:$J$777,СВЦЭМ!$A$34:$A$777,$A328,СВЦЭМ!$B$33:$B$776,Q$319)+'СЕТ СН'!$F$13</f>
        <v>0</v>
      </c>
      <c r="R328" s="36">
        <f>SUMIFS(СВЦЭМ!$J$34:$J$777,СВЦЭМ!$A$34:$A$777,$A328,СВЦЭМ!$B$33:$B$776,R$319)+'СЕТ СН'!$F$13</f>
        <v>0</v>
      </c>
      <c r="S328" s="36">
        <f>SUMIFS(СВЦЭМ!$J$34:$J$777,СВЦЭМ!$A$34:$A$777,$A328,СВЦЭМ!$B$33:$B$776,S$319)+'СЕТ СН'!$F$13</f>
        <v>0</v>
      </c>
      <c r="T328" s="36">
        <f>SUMIFS(СВЦЭМ!$J$34:$J$777,СВЦЭМ!$A$34:$A$777,$A328,СВЦЭМ!$B$33:$B$776,T$319)+'СЕТ СН'!$F$13</f>
        <v>0</v>
      </c>
      <c r="U328" s="36">
        <f>SUMIFS(СВЦЭМ!$J$34:$J$777,СВЦЭМ!$A$34:$A$777,$A328,СВЦЭМ!$B$33:$B$776,U$319)+'СЕТ СН'!$F$13</f>
        <v>0</v>
      </c>
      <c r="V328" s="36">
        <f>SUMIFS(СВЦЭМ!$J$34:$J$777,СВЦЭМ!$A$34:$A$777,$A328,СВЦЭМ!$B$33:$B$776,V$319)+'СЕТ СН'!$F$13</f>
        <v>0</v>
      </c>
      <c r="W328" s="36">
        <f>SUMIFS(СВЦЭМ!$J$34:$J$777,СВЦЭМ!$A$34:$A$777,$A328,СВЦЭМ!$B$33:$B$776,W$319)+'СЕТ СН'!$F$13</f>
        <v>0</v>
      </c>
      <c r="X328" s="36">
        <f>SUMIFS(СВЦЭМ!$J$34:$J$777,СВЦЭМ!$A$34:$A$777,$A328,СВЦЭМ!$B$33:$B$776,X$319)+'СЕТ СН'!$F$13</f>
        <v>0</v>
      </c>
      <c r="Y328" s="36">
        <f>SUMIFS(СВЦЭМ!$J$34:$J$777,СВЦЭМ!$A$34:$A$777,$A328,СВЦЭМ!$B$33:$B$776,Y$319)+'СЕТ СН'!$F$13</f>
        <v>0</v>
      </c>
    </row>
    <row r="329" spans="1:25" ht="15.75" hidden="1" x14ac:dyDescent="0.2">
      <c r="A329" s="35">
        <f t="shared" si="9"/>
        <v>43871</v>
      </c>
      <c r="B329" s="36">
        <f>SUMIFS(СВЦЭМ!$J$34:$J$777,СВЦЭМ!$A$34:$A$777,$A329,СВЦЭМ!$B$33:$B$776,B$319)+'СЕТ СН'!$F$13</f>
        <v>0</v>
      </c>
      <c r="C329" s="36">
        <f>SUMIFS(СВЦЭМ!$J$34:$J$777,СВЦЭМ!$A$34:$A$777,$A329,СВЦЭМ!$B$33:$B$776,C$319)+'СЕТ СН'!$F$13</f>
        <v>0</v>
      </c>
      <c r="D329" s="36">
        <f>SUMIFS(СВЦЭМ!$J$34:$J$777,СВЦЭМ!$A$34:$A$777,$A329,СВЦЭМ!$B$33:$B$776,D$319)+'СЕТ СН'!$F$13</f>
        <v>0</v>
      </c>
      <c r="E329" s="36">
        <f>SUMIFS(СВЦЭМ!$J$34:$J$777,СВЦЭМ!$A$34:$A$777,$A329,СВЦЭМ!$B$33:$B$776,E$319)+'СЕТ СН'!$F$13</f>
        <v>0</v>
      </c>
      <c r="F329" s="36">
        <f>SUMIFS(СВЦЭМ!$J$34:$J$777,СВЦЭМ!$A$34:$A$777,$A329,СВЦЭМ!$B$33:$B$776,F$319)+'СЕТ СН'!$F$13</f>
        <v>0</v>
      </c>
      <c r="G329" s="36">
        <f>SUMIFS(СВЦЭМ!$J$34:$J$777,СВЦЭМ!$A$34:$A$777,$A329,СВЦЭМ!$B$33:$B$776,G$319)+'СЕТ СН'!$F$13</f>
        <v>0</v>
      </c>
      <c r="H329" s="36">
        <f>SUMIFS(СВЦЭМ!$J$34:$J$777,СВЦЭМ!$A$34:$A$777,$A329,СВЦЭМ!$B$33:$B$776,H$319)+'СЕТ СН'!$F$13</f>
        <v>0</v>
      </c>
      <c r="I329" s="36">
        <f>SUMIFS(СВЦЭМ!$J$34:$J$777,СВЦЭМ!$A$34:$A$777,$A329,СВЦЭМ!$B$33:$B$776,I$319)+'СЕТ СН'!$F$13</f>
        <v>0</v>
      </c>
      <c r="J329" s="36">
        <f>SUMIFS(СВЦЭМ!$J$34:$J$777,СВЦЭМ!$A$34:$A$777,$A329,СВЦЭМ!$B$33:$B$776,J$319)+'СЕТ СН'!$F$13</f>
        <v>0</v>
      </c>
      <c r="K329" s="36">
        <f>SUMIFS(СВЦЭМ!$J$34:$J$777,СВЦЭМ!$A$34:$A$777,$A329,СВЦЭМ!$B$33:$B$776,K$319)+'СЕТ СН'!$F$13</f>
        <v>0</v>
      </c>
      <c r="L329" s="36">
        <f>SUMIFS(СВЦЭМ!$J$34:$J$777,СВЦЭМ!$A$34:$A$777,$A329,СВЦЭМ!$B$33:$B$776,L$319)+'СЕТ СН'!$F$13</f>
        <v>0</v>
      </c>
      <c r="M329" s="36">
        <f>SUMIFS(СВЦЭМ!$J$34:$J$777,СВЦЭМ!$A$34:$A$777,$A329,СВЦЭМ!$B$33:$B$776,M$319)+'СЕТ СН'!$F$13</f>
        <v>0</v>
      </c>
      <c r="N329" s="36">
        <f>SUMIFS(СВЦЭМ!$J$34:$J$777,СВЦЭМ!$A$34:$A$777,$A329,СВЦЭМ!$B$33:$B$776,N$319)+'СЕТ СН'!$F$13</f>
        <v>0</v>
      </c>
      <c r="O329" s="36">
        <f>SUMIFS(СВЦЭМ!$J$34:$J$777,СВЦЭМ!$A$34:$A$777,$A329,СВЦЭМ!$B$33:$B$776,O$319)+'СЕТ СН'!$F$13</f>
        <v>0</v>
      </c>
      <c r="P329" s="36">
        <f>SUMIFS(СВЦЭМ!$J$34:$J$777,СВЦЭМ!$A$34:$A$777,$A329,СВЦЭМ!$B$33:$B$776,P$319)+'СЕТ СН'!$F$13</f>
        <v>0</v>
      </c>
      <c r="Q329" s="36">
        <f>SUMIFS(СВЦЭМ!$J$34:$J$777,СВЦЭМ!$A$34:$A$777,$A329,СВЦЭМ!$B$33:$B$776,Q$319)+'СЕТ СН'!$F$13</f>
        <v>0</v>
      </c>
      <c r="R329" s="36">
        <f>SUMIFS(СВЦЭМ!$J$34:$J$777,СВЦЭМ!$A$34:$A$777,$A329,СВЦЭМ!$B$33:$B$776,R$319)+'СЕТ СН'!$F$13</f>
        <v>0</v>
      </c>
      <c r="S329" s="36">
        <f>SUMIFS(СВЦЭМ!$J$34:$J$777,СВЦЭМ!$A$34:$A$777,$A329,СВЦЭМ!$B$33:$B$776,S$319)+'СЕТ СН'!$F$13</f>
        <v>0</v>
      </c>
      <c r="T329" s="36">
        <f>SUMIFS(СВЦЭМ!$J$34:$J$777,СВЦЭМ!$A$34:$A$777,$A329,СВЦЭМ!$B$33:$B$776,T$319)+'СЕТ СН'!$F$13</f>
        <v>0</v>
      </c>
      <c r="U329" s="36">
        <f>SUMIFS(СВЦЭМ!$J$34:$J$777,СВЦЭМ!$A$34:$A$777,$A329,СВЦЭМ!$B$33:$B$776,U$319)+'СЕТ СН'!$F$13</f>
        <v>0</v>
      </c>
      <c r="V329" s="36">
        <f>SUMIFS(СВЦЭМ!$J$34:$J$777,СВЦЭМ!$A$34:$A$777,$A329,СВЦЭМ!$B$33:$B$776,V$319)+'СЕТ СН'!$F$13</f>
        <v>0</v>
      </c>
      <c r="W329" s="36">
        <f>SUMIFS(СВЦЭМ!$J$34:$J$777,СВЦЭМ!$A$34:$A$777,$A329,СВЦЭМ!$B$33:$B$776,W$319)+'СЕТ СН'!$F$13</f>
        <v>0</v>
      </c>
      <c r="X329" s="36">
        <f>SUMIFS(СВЦЭМ!$J$34:$J$777,СВЦЭМ!$A$34:$A$777,$A329,СВЦЭМ!$B$33:$B$776,X$319)+'СЕТ СН'!$F$13</f>
        <v>0</v>
      </c>
      <c r="Y329" s="36">
        <f>SUMIFS(СВЦЭМ!$J$34:$J$777,СВЦЭМ!$A$34:$A$777,$A329,СВЦЭМ!$B$33:$B$776,Y$319)+'СЕТ СН'!$F$13</f>
        <v>0</v>
      </c>
    </row>
    <row r="330" spans="1:25" ht="15.75" hidden="1" x14ac:dyDescent="0.2">
      <c r="A330" s="35">
        <f t="shared" si="9"/>
        <v>43872</v>
      </c>
      <c r="B330" s="36">
        <f>SUMIFS(СВЦЭМ!$J$34:$J$777,СВЦЭМ!$A$34:$A$777,$A330,СВЦЭМ!$B$33:$B$776,B$319)+'СЕТ СН'!$F$13</f>
        <v>0</v>
      </c>
      <c r="C330" s="36">
        <f>SUMIFS(СВЦЭМ!$J$34:$J$777,СВЦЭМ!$A$34:$A$777,$A330,СВЦЭМ!$B$33:$B$776,C$319)+'СЕТ СН'!$F$13</f>
        <v>0</v>
      </c>
      <c r="D330" s="36">
        <f>SUMIFS(СВЦЭМ!$J$34:$J$777,СВЦЭМ!$A$34:$A$777,$A330,СВЦЭМ!$B$33:$B$776,D$319)+'СЕТ СН'!$F$13</f>
        <v>0</v>
      </c>
      <c r="E330" s="36">
        <f>SUMIFS(СВЦЭМ!$J$34:$J$777,СВЦЭМ!$A$34:$A$777,$A330,СВЦЭМ!$B$33:$B$776,E$319)+'СЕТ СН'!$F$13</f>
        <v>0</v>
      </c>
      <c r="F330" s="36">
        <f>SUMIFS(СВЦЭМ!$J$34:$J$777,СВЦЭМ!$A$34:$A$777,$A330,СВЦЭМ!$B$33:$B$776,F$319)+'СЕТ СН'!$F$13</f>
        <v>0</v>
      </c>
      <c r="G330" s="36">
        <f>SUMIFS(СВЦЭМ!$J$34:$J$777,СВЦЭМ!$A$34:$A$777,$A330,СВЦЭМ!$B$33:$B$776,G$319)+'СЕТ СН'!$F$13</f>
        <v>0</v>
      </c>
      <c r="H330" s="36">
        <f>SUMIFS(СВЦЭМ!$J$34:$J$777,СВЦЭМ!$A$34:$A$777,$A330,СВЦЭМ!$B$33:$B$776,H$319)+'СЕТ СН'!$F$13</f>
        <v>0</v>
      </c>
      <c r="I330" s="36">
        <f>SUMIFS(СВЦЭМ!$J$34:$J$777,СВЦЭМ!$A$34:$A$777,$A330,СВЦЭМ!$B$33:$B$776,I$319)+'СЕТ СН'!$F$13</f>
        <v>0</v>
      </c>
      <c r="J330" s="36">
        <f>SUMIFS(СВЦЭМ!$J$34:$J$777,СВЦЭМ!$A$34:$A$777,$A330,СВЦЭМ!$B$33:$B$776,J$319)+'СЕТ СН'!$F$13</f>
        <v>0</v>
      </c>
      <c r="K330" s="36">
        <f>SUMIFS(СВЦЭМ!$J$34:$J$777,СВЦЭМ!$A$34:$A$777,$A330,СВЦЭМ!$B$33:$B$776,K$319)+'СЕТ СН'!$F$13</f>
        <v>0</v>
      </c>
      <c r="L330" s="36">
        <f>SUMIFS(СВЦЭМ!$J$34:$J$777,СВЦЭМ!$A$34:$A$777,$A330,СВЦЭМ!$B$33:$B$776,L$319)+'СЕТ СН'!$F$13</f>
        <v>0</v>
      </c>
      <c r="M330" s="36">
        <f>SUMIFS(СВЦЭМ!$J$34:$J$777,СВЦЭМ!$A$34:$A$777,$A330,СВЦЭМ!$B$33:$B$776,M$319)+'СЕТ СН'!$F$13</f>
        <v>0</v>
      </c>
      <c r="N330" s="36">
        <f>SUMIFS(СВЦЭМ!$J$34:$J$777,СВЦЭМ!$A$34:$A$777,$A330,СВЦЭМ!$B$33:$B$776,N$319)+'СЕТ СН'!$F$13</f>
        <v>0</v>
      </c>
      <c r="O330" s="36">
        <f>SUMIFS(СВЦЭМ!$J$34:$J$777,СВЦЭМ!$A$34:$A$777,$A330,СВЦЭМ!$B$33:$B$776,O$319)+'СЕТ СН'!$F$13</f>
        <v>0</v>
      </c>
      <c r="P330" s="36">
        <f>SUMIFS(СВЦЭМ!$J$34:$J$777,СВЦЭМ!$A$34:$A$777,$A330,СВЦЭМ!$B$33:$B$776,P$319)+'СЕТ СН'!$F$13</f>
        <v>0</v>
      </c>
      <c r="Q330" s="36">
        <f>SUMIFS(СВЦЭМ!$J$34:$J$777,СВЦЭМ!$A$34:$A$777,$A330,СВЦЭМ!$B$33:$B$776,Q$319)+'СЕТ СН'!$F$13</f>
        <v>0</v>
      </c>
      <c r="R330" s="36">
        <f>SUMIFS(СВЦЭМ!$J$34:$J$777,СВЦЭМ!$A$34:$A$777,$A330,СВЦЭМ!$B$33:$B$776,R$319)+'СЕТ СН'!$F$13</f>
        <v>0</v>
      </c>
      <c r="S330" s="36">
        <f>SUMIFS(СВЦЭМ!$J$34:$J$777,СВЦЭМ!$A$34:$A$777,$A330,СВЦЭМ!$B$33:$B$776,S$319)+'СЕТ СН'!$F$13</f>
        <v>0</v>
      </c>
      <c r="T330" s="36">
        <f>SUMIFS(СВЦЭМ!$J$34:$J$777,СВЦЭМ!$A$34:$A$777,$A330,СВЦЭМ!$B$33:$B$776,T$319)+'СЕТ СН'!$F$13</f>
        <v>0</v>
      </c>
      <c r="U330" s="36">
        <f>SUMIFS(СВЦЭМ!$J$34:$J$777,СВЦЭМ!$A$34:$A$777,$A330,СВЦЭМ!$B$33:$B$776,U$319)+'СЕТ СН'!$F$13</f>
        <v>0</v>
      </c>
      <c r="V330" s="36">
        <f>SUMIFS(СВЦЭМ!$J$34:$J$777,СВЦЭМ!$A$34:$A$777,$A330,СВЦЭМ!$B$33:$B$776,V$319)+'СЕТ СН'!$F$13</f>
        <v>0</v>
      </c>
      <c r="W330" s="36">
        <f>SUMIFS(СВЦЭМ!$J$34:$J$777,СВЦЭМ!$A$34:$A$777,$A330,СВЦЭМ!$B$33:$B$776,W$319)+'СЕТ СН'!$F$13</f>
        <v>0</v>
      </c>
      <c r="X330" s="36">
        <f>SUMIFS(СВЦЭМ!$J$34:$J$777,СВЦЭМ!$A$34:$A$777,$A330,СВЦЭМ!$B$33:$B$776,X$319)+'СЕТ СН'!$F$13</f>
        <v>0</v>
      </c>
      <c r="Y330" s="36">
        <f>SUMIFS(СВЦЭМ!$J$34:$J$777,СВЦЭМ!$A$34:$A$777,$A330,СВЦЭМ!$B$33:$B$776,Y$319)+'СЕТ СН'!$F$13</f>
        <v>0</v>
      </c>
    </row>
    <row r="331" spans="1:25" ht="15.75" hidden="1" x14ac:dyDescent="0.2">
      <c r="A331" s="35">
        <f t="shared" si="9"/>
        <v>43873</v>
      </c>
      <c r="B331" s="36">
        <f>SUMIFS(СВЦЭМ!$J$34:$J$777,СВЦЭМ!$A$34:$A$777,$A331,СВЦЭМ!$B$33:$B$776,B$319)+'СЕТ СН'!$F$13</f>
        <v>0</v>
      </c>
      <c r="C331" s="36">
        <f>SUMIFS(СВЦЭМ!$J$34:$J$777,СВЦЭМ!$A$34:$A$777,$A331,СВЦЭМ!$B$33:$B$776,C$319)+'СЕТ СН'!$F$13</f>
        <v>0</v>
      </c>
      <c r="D331" s="36">
        <f>SUMIFS(СВЦЭМ!$J$34:$J$777,СВЦЭМ!$A$34:$A$777,$A331,СВЦЭМ!$B$33:$B$776,D$319)+'СЕТ СН'!$F$13</f>
        <v>0</v>
      </c>
      <c r="E331" s="36">
        <f>SUMIFS(СВЦЭМ!$J$34:$J$777,СВЦЭМ!$A$34:$A$777,$A331,СВЦЭМ!$B$33:$B$776,E$319)+'СЕТ СН'!$F$13</f>
        <v>0</v>
      </c>
      <c r="F331" s="36">
        <f>SUMIFS(СВЦЭМ!$J$34:$J$777,СВЦЭМ!$A$34:$A$777,$A331,СВЦЭМ!$B$33:$B$776,F$319)+'СЕТ СН'!$F$13</f>
        <v>0</v>
      </c>
      <c r="G331" s="36">
        <f>SUMIFS(СВЦЭМ!$J$34:$J$777,СВЦЭМ!$A$34:$A$777,$A331,СВЦЭМ!$B$33:$B$776,G$319)+'СЕТ СН'!$F$13</f>
        <v>0</v>
      </c>
      <c r="H331" s="36">
        <f>SUMIFS(СВЦЭМ!$J$34:$J$777,СВЦЭМ!$A$34:$A$777,$A331,СВЦЭМ!$B$33:$B$776,H$319)+'СЕТ СН'!$F$13</f>
        <v>0</v>
      </c>
      <c r="I331" s="36">
        <f>SUMIFS(СВЦЭМ!$J$34:$J$777,СВЦЭМ!$A$34:$A$777,$A331,СВЦЭМ!$B$33:$B$776,I$319)+'СЕТ СН'!$F$13</f>
        <v>0</v>
      </c>
      <c r="J331" s="36">
        <f>SUMIFS(СВЦЭМ!$J$34:$J$777,СВЦЭМ!$A$34:$A$777,$A331,СВЦЭМ!$B$33:$B$776,J$319)+'СЕТ СН'!$F$13</f>
        <v>0</v>
      </c>
      <c r="K331" s="36">
        <f>SUMIFS(СВЦЭМ!$J$34:$J$777,СВЦЭМ!$A$34:$A$777,$A331,СВЦЭМ!$B$33:$B$776,K$319)+'СЕТ СН'!$F$13</f>
        <v>0</v>
      </c>
      <c r="L331" s="36">
        <f>SUMIFS(СВЦЭМ!$J$34:$J$777,СВЦЭМ!$A$34:$A$777,$A331,СВЦЭМ!$B$33:$B$776,L$319)+'СЕТ СН'!$F$13</f>
        <v>0</v>
      </c>
      <c r="M331" s="36">
        <f>SUMIFS(СВЦЭМ!$J$34:$J$777,СВЦЭМ!$A$34:$A$777,$A331,СВЦЭМ!$B$33:$B$776,M$319)+'СЕТ СН'!$F$13</f>
        <v>0</v>
      </c>
      <c r="N331" s="36">
        <f>SUMIFS(СВЦЭМ!$J$34:$J$777,СВЦЭМ!$A$34:$A$777,$A331,СВЦЭМ!$B$33:$B$776,N$319)+'СЕТ СН'!$F$13</f>
        <v>0</v>
      </c>
      <c r="O331" s="36">
        <f>SUMIFS(СВЦЭМ!$J$34:$J$777,СВЦЭМ!$A$34:$A$777,$A331,СВЦЭМ!$B$33:$B$776,O$319)+'СЕТ СН'!$F$13</f>
        <v>0</v>
      </c>
      <c r="P331" s="36">
        <f>SUMIFS(СВЦЭМ!$J$34:$J$777,СВЦЭМ!$A$34:$A$777,$A331,СВЦЭМ!$B$33:$B$776,P$319)+'СЕТ СН'!$F$13</f>
        <v>0</v>
      </c>
      <c r="Q331" s="36">
        <f>SUMIFS(СВЦЭМ!$J$34:$J$777,СВЦЭМ!$A$34:$A$777,$A331,СВЦЭМ!$B$33:$B$776,Q$319)+'СЕТ СН'!$F$13</f>
        <v>0</v>
      </c>
      <c r="R331" s="36">
        <f>SUMIFS(СВЦЭМ!$J$34:$J$777,СВЦЭМ!$A$34:$A$777,$A331,СВЦЭМ!$B$33:$B$776,R$319)+'СЕТ СН'!$F$13</f>
        <v>0</v>
      </c>
      <c r="S331" s="36">
        <f>SUMIFS(СВЦЭМ!$J$34:$J$777,СВЦЭМ!$A$34:$A$777,$A331,СВЦЭМ!$B$33:$B$776,S$319)+'СЕТ СН'!$F$13</f>
        <v>0</v>
      </c>
      <c r="T331" s="36">
        <f>SUMIFS(СВЦЭМ!$J$34:$J$777,СВЦЭМ!$A$34:$A$777,$A331,СВЦЭМ!$B$33:$B$776,T$319)+'СЕТ СН'!$F$13</f>
        <v>0</v>
      </c>
      <c r="U331" s="36">
        <f>SUMIFS(СВЦЭМ!$J$34:$J$777,СВЦЭМ!$A$34:$A$777,$A331,СВЦЭМ!$B$33:$B$776,U$319)+'СЕТ СН'!$F$13</f>
        <v>0</v>
      </c>
      <c r="V331" s="36">
        <f>SUMIFS(СВЦЭМ!$J$34:$J$777,СВЦЭМ!$A$34:$A$777,$A331,СВЦЭМ!$B$33:$B$776,V$319)+'СЕТ СН'!$F$13</f>
        <v>0</v>
      </c>
      <c r="W331" s="36">
        <f>SUMIFS(СВЦЭМ!$J$34:$J$777,СВЦЭМ!$A$34:$A$777,$A331,СВЦЭМ!$B$33:$B$776,W$319)+'СЕТ СН'!$F$13</f>
        <v>0</v>
      </c>
      <c r="X331" s="36">
        <f>SUMIFS(СВЦЭМ!$J$34:$J$777,СВЦЭМ!$A$34:$A$777,$A331,СВЦЭМ!$B$33:$B$776,X$319)+'СЕТ СН'!$F$13</f>
        <v>0</v>
      </c>
      <c r="Y331" s="36">
        <f>SUMIFS(СВЦЭМ!$J$34:$J$777,СВЦЭМ!$A$34:$A$777,$A331,СВЦЭМ!$B$33:$B$776,Y$319)+'СЕТ СН'!$F$13</f>
        <v>0</v>
      </c>
    </row>
    <row r="332" spans="1:25" ht="15.75" hidden="1" x14ac:dyDescent="0.2">
      <c r="A332" s="35">
        <f t="shared" si="9"/>
        <v>43874</v>
      </c>
      <c r="B332" s="36">
        <f>SUMIFS(СВЦЭМ!$J$34:$J$777,СВЦЭМ!$A$34:$A$777,$A332,СВЦЭМ!$B$33:$B$776,B$319)+'СЕТ СН'!$F$13</f>
        <v>0</v>
      </c>
      <c r="C332" s="36">
        <f>SUMIFS(СВЦЭМ!$J$34:$J$777,СВЦЭМ!$A$34:$A$777,$A332,СВЦЭМ!$B$33:$B$776,C$319)+'СЕТ СН'!$F$13</f>
        <v>0</v>
      </c>
      <c r="D332" s="36">
        <f>SUMIFS(СВЦЭМ!$J$34:$J$777,СВЦЭМ!$A$34:$A$777,$A332,СВЦЭМ!$B$33:$B$776,D$319)+'СЕТ СН'!$F$13</f>
        <v>0</v>
      </c>
      <c r="E332" s="36">
        <f>SUMIFS(СВЦЭМ!$J$34:$J$777,СВЦЭМ!$A$34:$A$777,$A332,СВЦЭМ!$B$33:$B$776,E$319)+'СЕТ СН'!$F$13</f>
        <v>0</v>
      </c>
      <c r="F332" s="36">
        <f>SUMIFS(СВЦЭМ!$J$34:$J$777,СВЦЭМ!$A$34:$A$777,$A332,СВЦЭМ!$B$33:$B$776,F$319)+'СЕТ СН'!$F$13</f>
        <v>0</v>
      </c>
      <c r="G332" s="36">
        <f>SUMIFS(СВЦЭМ!$J$34:$J$777,СВЦЭМ!$A$34:$A$777,$A332,СВЦЭМ!$B$33:$B$776,G$319)+'СЕТ СН'!$F$13</f>
        <v>0</v>
      </c>
      <c r="H332" s="36">
        <f>SUMIFS(СВЦЭМ!$J$34:$J$777,СВЦЭМ!$A$34:$A$777,$A332,СВЦЭМ!$B$33:$B$776,H$319)+'СЕТ СН'!$F$13</f>
        <v>0</v>
      </c>
      <c r="I332" s="36">
        <f>SUMIFS(СВЦЭМ!$J$34:$J$777,СВЦЭМ!$A$34:$A$777,$A332,СВЦЭМ!$B$33:$B$776,I$319)+'СЕТ СН'!$F$13</f>
        <v>0</v>
      </c>
      <c r="J332" s="36">
        <f>SUMIFS(СВЦЭМ!$J$34:$J$777,СВЦЭМ!$A$34:$A$777,$A332,СВЦЭМ!$B$33:$B$776,J$319)+'СЕТ СН'!$F$13</f>
        <v>0</v>
      </c>
      <c r="K332" s="36">
        <f>SUMIFS(СВЦЭМ!$J$34:$J$777,СВЦЭМ!$A$34:$A$777,$A332,СВЦЭМ!$B$33:$B$776,K$319)+'СЕТ СН'!$F$13</f>
        <v>0</v>
      </c>
      <c r="L332" s="36">
        <f>SUMIFS(СВЦЭМ!$J$34:$J$777,СВЦЭМ!$A$34:$A$777,$A332,СВЦЭМ!$B$33:$B$776,L$319)+'СЕТ СН'!$F$13</f>
        <v>0</v>
      </c>
      <c r="M332" s="36">
        <f>SUMIFS(СВЦЭМ!$J$34:$J$777,СВЦЭМ!$A$34:$A$777,$A332,СВЦЭМ!$B$33:$B$776,M$319)+'СЕТ СН'!$F$13</f>
        <v>0</v>
      </c>
      <c r="N332" s="36">
        <f>SUMIFS(СВЦЭМ!$J$34:$J$777,СВЦЭМ!$A$34:$A$777,$A332,СВЦЭМ!$B$33:$B$776,N$319)+'СЕТ СН'!$F$13</f>
        <v>0</v>
      </c>
      <c r="O332" s="36">
        <f>SUMIFS(СВЦЭМ!$J$34:$J$777,СВЦЭМ!$A$34:$A$777,$A332,СВЦЭМ!$B$33:$B$776,O$319)+'СЕТ СН'!$F$13</f>
        <v>0</v>
      </c>
      <c r="P332" s="36">
        <f>SUMIFS(СВЦЭМ!$J$34:$J$777,СВЦЭМ!$A$34:$A$777,$A332,СВЦЭМ!$B$33:$B$776,P$319)+'СЕТ СН'!$F$13</f>
        <v>0</v>
      </c>
      <c r="Q332" s="36">
        <f>SUMIFS(СВЦЭМ!$J$34:$J$777,СВЦЭМ!$A$34:$A$777,$A332,СВЦЭМ!$B$33:$B$776,Q$319)+'СЕТ СН'!$F$13</f>
        <v>0</v>
      </c>
      <c r="R332" s="36">
        <f>SUMIFS(СВЦЭМ!$J$34:$J$777,СВЦЭМ!$A$34:$A$777,$A332,СВЦЭМ!$B$33:$B$776,R$319)+'СЕТ СН'!$F$13</f>
        <v>0</v>
      </c>
      <c r="S332" s="36">
        <f>SUMIFS(СВЦЭМ!$J$34:$J$777,СВЦЭМ!$A$34:$A$777,$A332,СВЦЭМ!$B$33:$B$776,S$319)+'СЕТ СН'!$F$13</f>
        <v>0</v>
      </c>
      <c r="T332" s="36">
        <f>SUMIFS(СВЦЭМ!$J$34:$J$777,СВЦЭМ!$A$34:$A$777,$A332,СВЦЭМ!$B$33:$B$776,T$319)+'СЕТ СН'!$F$13</f>
        <v>0</v>
      </c>
      <c r="U332" s="36">
        <f>SUMIFS(СВЦЭМ!$J$34:$J$777,СВЦЭМ!$A$34:$A$777,$A332,СВЦЭМ!$B$33:$B$776,U$319)+'СЕТ СН'!$F$13</f>
        <v>0</v>
      </c>
      <c r="V332" s="36">
        <f>SUMIFS(СВЦЭМ!$J$34:$J$777,СВЦЭМ!$A$34:$A$777,$A332,СВЦЭМ!$B$33:$B$776,V$319)+'СЕТ СН'!$F$13</f>
        <v>0</v>
      </c>
      <c r="W332" s="36">
        <f>SUMIFS(СВЦЭМ!$J$34:$J$777,СВЦЭМ!$A$34:$A$777,$A332,СВЦЭМ!$B$33:$B$776,W$319)+'СЕТ СН'!$F$13</f>
        <v>0</v>
      </c>
      <c r="X332" s="36">
        <f>SUMIFS(СВЦЭМ!$J$34:$J$777,СВЦЭМ!$A$34:$A$777,$A332,СВЦЭМ!$B$33:$B$776,X$319)+'СЕТ СН'!$F$13</f>
        <v>0</v>
      </c>
      <c r="Y332" s="36">
        <f>SUMIFS(СВЦЭМ!$J$34:$J$777,СВЦЭМ!$A$34:$A$777,$A332,СВЦЭМ!$B$33:$B$776,Y$319)+'СЕТ СН'!$F$13</f>
        <v>0</v>
      </c>
    </row>
    <row r="333" spans="1:25" ht="15.75" hidden="1" x14ac:dyDescent="0.2">
      <c r="A333" s="35">
        <f t="shared" si="9"/>
        <v>43875</v>
      </c>
      <c r="B333" s="36">
        <f>SUMIFS(СВЦЭМ!$J$34:$J$777,СВЦЭМ!$A$34:$A$777,$A333,СВЦЭМ!$B$33:$B$776,B$319)+'СЕТ СН'!$F$13</f>
        <v>0</v>
      </c>
      <c r="C333" s="36">
        <f>SUMIFS(СВЦЭМ!$J$34:$J$777,СВЦЭМ!$A$34:$A$777,$A333,СВЦЭМ!$B$33:$B$776,C$319)+'СЕТ СН'!$F$13</f>
        <v>0</v>
      </c>
      <c r="D333" s="36">
        <f>SUMIFS(СВЦЭМ!$J$34:$J$777,СВЦЭМ!$A$34:$A$777,$A333,СВЦЭМ!$B$33:$B$776,D$319)+'СЕТ СН'!$F$13</f>
        <v>0</v>
      </c>
      <c r="E333" s="36">
        <f>SUMIFS(СВЦЭМ!$J$34:$J$777,СВЦЭМ!$A$34:$A$777,$A333,СВЦЭМ!$B$33:$B$776,E$319)+'СЕТ СН'!$F$13</f>
        <v>0</v>
      </c>
      <c r="F333" s="36">
        <f>SUMIFS(СВЦЭМ!$J$34:$J$777,СВЦЭМ!$A$34:$A$777,$A333,СВЦЭМ!$B$33:$B$776,F$319)+'СЕТ СН'!$F$13</f>
        <v>0</v>
      </c>
      <c r="G333" s="36">
        <f>SUMIFS(СВЦЭМ!$J$34:$J$777,СВЦЭМ!$A$34:$A$777,$A333,СВЦЭМ!$B$33:$B$776,G$319)+'СЕТ СН'!$F$13</f>
        <v>0</v>
      </c>
      <c r="H333" s="36">
        <f>SUMIFS(СВЦЭМ!$J$34:$J$777,СВЦЭМ!$A$34:$A$777,$A333,СВЦЭМ!$B$33:$B$776,H$319)+'СЕТ СН'!$F$13</f>
        <v>0</v>
      </c>
      <c r="I333" s="36">
        <f>SUMIFS(СВЦЭМ!$J$34:$J$777,СВЦЭМ!$A$34:$A$777,$A333,СВЦЭМ!$B$33:$B$776,I$319)+'СЕТ СН'!$F$13</f>
        <v>0</v>
      </c>
      <c r="J333" s="36">
        <f>SUMIFS(СВЦЭМ!$J$34:$J$777,СВЦЭМ!$A$34:$A$777,$A333,СВЦЭМ!$B$33:$B$776,J$319)+'СЕТ СН'!$F$13</f>
        <v>0</v>
      </c>
      <c r="K333" s="36">
        <f>SUMIFS(СВЦЭМ!$J$34:$J$777,СВЦЭМ!$A$34:$A$777,$A333,СВЦЭМ!$B$33:$B$776,K$319)+'СЕТ СН'!$F$13</f>
        <v>0</v>
      </c>
      <c r="L333" s="36">
        <f>SUMIFS(СВЦЭМ!$J$34:$J$777,СВЦЭМ!$A$34:$A$777,$A333,СВЦЭМ!$B$33:$B$776,L$319)+'СЕТ СН'!$F$13</f>
        <v>0</v>
      </c>
      <c r="M333" s="36">
        <f>SUMIFS(СВЦЭМ!$J$34:$J$777,СВЦЭМ!$A$34:$A$777,$A333,СВЦЭМ!$B$33:$B$776,M$319)+'СЕТ СН'!$F$13</f>
        <v>0</v>
      </c>
      <c r="N333" s="36">
        <f>SUMIFS(СВЦЭМ!$J$34:$J$777,СВЦЭМ!$A$34:$A$777,$A333,СВЦЭМ!$B$33:$B$776,N$319)+'СЕТ СН'!$F$13</f>
        <v>0</v>
      </c>
      <c r="O333" s="36">
        <f>SUMIFS(СВЦЭМ!$J$34:$J$777,СВЦЭМ!$A$34:$A$777,$A333,СВЦЭМ!$B$33:$B$776,O$319)+'СЕТ СН'!$F$13</f>
        <v>0</v>
      </c>
      <c r="P333" s="36">
        <f>SUMIFS(СВЦЭМ!$J$34:$J$777,СВЦЭМ!$A$34:$A$777,$A333,СВЦЭМ!$B$33:$B$776,P$319)+'СЕТ СН'!$F$13</f>
        <v>0</v>
      </c>
      <c r="Q333" s="36">
        <f>SUMIFS(СВЦЭМ!$J$34:$J$777,СВЦЭМ!$A$34:$A$777,$A333,СВЦЭМ!$B$33:$B$776,Q$319)+'СЕТ СН'!$F$13</f>
        <v>0</v>
      </c>
      <c r="R333" s="36">
        <f>SUMIFS(СВЦЭМ!$J$34:$J$777,СВЦЭМ!$A$34:$A$777,$A333,СВЦЭМ!$B$33:$B$776,R$319)+'СЕТ СН'!$F$13</f>
        <v>0</v>
      </c>
      <c r="S333" s="36">
        <f>SUMIFS(СВЦЭМ!$J$34:$J$777,СВЦЭМ!$A$34:$A$777,$A333,СВЦЭМ!$B$33:$B$776,S$319)+'СЕТ СН'!$F$13</f>
        <v>0</v>
      </c>
      <c r="T333" s="36">
        <f>SUMIFS(СВЦЭМ!$J$34:$J$777,СВЦЭМ!$A$34:$A$777,$A333,СВЦЭМ!$B$33:$B$776,T$319)+'СЕТ СН'!$F$13</f>
        <v>0</v>
      </c>
      <c r="U333" s="36">
        <f>SUMIFS(СВЦЭМ!$J$34:$J$777,СВЦЭМ!$A$34:$A$777,$A333,СВЦЭМ!$B$33:$B$776,U$319)+'СЕТ СН'!$F$13</f>
        <v>0</v>
      </c>
      <c r="V333" s="36">
        <f>SUMIFS(СВЦЭМ!$J$34:$J$777,СВЦЭМ!$A$34:$A$777,$A333,СВЦЭМ!$B$33:$B$776,V$319)+'СЕТ СН'!$F$13</f>
        <v>0</v>
      </c>
      <c r="W333" s="36">
        <f>SUMIFS(СВЦЭМ!$J$34:$J$777,СВЦЭМ!$A$34:$A$777,$A333,СВЦЭМ!$B$33:$B$776,W$319)+'СЕТ СН'!$F$13</f>
        <v>0</v>
      </c>
      <c r="X333" s="36">
        <f>SUMIFS(СВЦЭМ!$J$34:$J$777,СВЦЭМ!$A$34:$A$777,$A333,СВЦЭМ!$B$33:$B$776,X$319)+'СЕТ СН'!$F$13</f>
        <v>0</v>
      </c>
      <c r="Y333" s="36">
        <f>SUMIFS(СВЦЭМ!$J$34:$J$777,СВЦЭМ!$A$34:$A$777,$A333,СВЦЭМ!$B$33:$B$776,Y$319)+'СЕТ СН'!$F$13</f>
        <v>0</v>
      </c>
    </row>
    <row r="334" spans="1:25" ht="15.75" hidden="1" x14ac:dyDescent="0.2">
      <c r="A334" s="35">
        <f t="shared" si="9"/>
        <v>43876</v>
      </c>
      <c r="B334" s="36">
        <f>SUMIFS(СВЦЭМ!$J$34:$J$777,СВЦЭМ!$A$34:$A$777,$A334,СВЦЭМ!$B$33:$B$776,B$319)+'СЕТ СН'!$F$13</f>
        <v>0</v>
      </c>
      <c r="C334" s="36">
        <f>SUMIFS(СВЦЭМ!$J$34:$J$777,СВЦЭМ!$A$34:$A$777,$A334,СВЦЭМ!$B$33:$B$776,C$319)+'СЕТ СН'!$F$13</f>
        <v>0</v>
      </c>
      <c r="D334" s="36">
        <f>SUMIFS(СВЦЭМ!$J$34:$J$777,СВЦЭМ!$A$34:$A$777,$A334,СВЦЭМ!$B$33:$B$776,D$319)+'СЕТ СН'!$F$13</f>
        <v>0</v>
      </c>
      <c r="E334" s="36">
        <f>SUMIFS(СВЦЭМ!$J$34:$J$777,СВЦЭМ!$A$34:$A$777,$A334,СВЦЭМ!$B$33:$B$776,E$319)+'СЕТ СН'!$F$13</f>
        <v>0</v>
      </c>
      <c r="F334" s="36">
        <f>SUMIFS(СВЦЭМ!$J$34:$J$777,СВЦЭМ!$A$34:$A$777,$A334,СВЦЭМ!$B$33:$B$776,F$319)+'СЕТ СН'!$F$13</f>
        <v>0</v>
      </c>
      <c r="G334" s="36">
        <f>SUMIFS(СВЦЭМ!$J$34:$J$777,СВЦЭМ!$A$34:$A$777,$A334,СВЦЭМ!$B$33:$B$776,G$319)+'СЕТ СН'!$F$13</f>
        <v>0</v>
      </c>
      <c r="H334" s="36">
        <f>SUMIFS(СВЦЭМ!$J$34:$J$777,СВЦЭМ!$A$34:$A$777,$A334,СВЦЭМ!$B$33:$B$776,H$319)+'СЕТ СН'!$F$13</f>
        <v>0</v>
      </c>
      <c r="I334" s="36">
        <f>SUMIFS(СВЦЭМ!$J$34:$J$777,СВЦЭМ!$A$34:$A$777,$A334,СВЦЭМ!$B$33:$B$776,I$319)+'СЕТ СН'!$F$13</f>
        <v>0</v>
      </c>
      <c r="J334" s="36">
        <f>SUMIFS(СВЦЭМ!$J$34:$J$777,СВЦЭМ!$A$34:$A$777,$A334,СВЦЭМ!$B$33:$B$776,J$319)+'СЕТ СН'!$F$13</f>
        <v>0</v>
      </c>
      <c r="K334" s="36">
        <f>SUMIFS(СВЦЭМ!$J$34:$J$777,СВЦЭМ!$A$34:$A$777,$A334,СВЦЭМ!$B$33:$B$776,K$319)+'СЕТ СН'!$F$13</f>
        <v>0</v>
      </c>
      <c r="L334" s="36">
        <f>SUMIFS(СВЦЭМ!$J$34:$J$777,СВЦЭМ!$A$34:$A$777,$A334,СВЦЭМ!$B$33:$B$776,L$319)+'СЕТ СН'!$F$13</f>
        <v>0</v>
      </c>
      <c r="M334" s="36">
        <f>SUMIFS(СВЦЭМ!$J$34:$J$777,СВЦЭМ!$A$34:$A$777,$A334,СВЦЭМ!$B$33:$B$776,M$319)+'СЕТ СН'!$F$13</f>
        <v>0</v>
      </c>
      <c r="N334" s="36">
        <f>SUMIFS(СВЦЭМ!$J$34:$J$777,СВЦЭМ!$A$34:$A$777,$A334,СВЦЭМ!$B$33:$B$776,N$319)+'СЕТ СН'!$F$13</f>
        <v>0</v>
      </c>
      <c r="O334" s="36">
        <f>SUMIFS(СВЦЭМ!$J$34:$J$777,СВЦЭМ!$A$34:$A$777,$A334,СВЦЭМ!$B$33:$B$776,O$319)+'СЕТ СН'!$F$13</f>
        <v>0</v>
      </c>
      <c r="P334" s="36">
        <f>SUMIFS(СВЦЭМ!$J$34:$J$777,СВЦЭМ!$A$34:$A$777,$A334,СВЦЭМ!$B$33:$B$776,P$319)+'СЕТ СН'!$F$13</f>
        <v>0</v>
      </c>
      <c r="Q334" s="36">
        <f>SUMIFS(СВЦЭМ!$J$34:$J$777,СВЦЭМ!$A$34:$A$777,$A334,СВЦЭМ!$B$33:$B$776,Q$319)+'СЕТ СН'!$F$13</f>
        <v>0</v>
      </c>
      <c r="R334" s="36">
        <f>SUMIFS(СВЦЭМ!$J$34:$J$777,СВЦЭМ!$A$34:$A$777,$A334,СВЦЭМ!$B$33:$B$776,R$319)+'СЕТ СН'!$F$13</f>
        <v>0</v>
      </c>
      <c r="S334" s="36">
        <f>SUMIFS(СВЦЭМ!$J$34:$J$777,СВЦЭМ!$A$34:$A$777,$A334,СВЦЭМ!$B$33:$B$776,S$319)+'СЕТ СН'!$F$13</f>
        <v>0</v>
      </c>
      <c r="T334" s="36">
        <f>SUMIFS(СВЦЭМ!$J$34:$J$777,СВЦЭМ!$A$34:$A$777,$A334,СВЦЭМ!$B$33:$B$776,T$319)+'СЕТ СН'!$F$13</f>
        <v>0</v>
      </c>
      <c r="U334" s="36">
        <f>SUMIFS(СВЦЭМ!$J$34:$J$777,СВЦЭМ!$A$34:$A$777,$A334,СВЦЭМ!$B$33:$B$776,U$319)+'СЕТ СН'!$F$13</f>
        <v>0</v>
      </c>
      <c r="V334" s="36">
        <f>SUMIFS(СВЦЭМ!$J$34:$J$777,СВЦЭМ!$A$34:$A$777,$A334,СВЦЭМ!$B$33:$B$776,V$319)+'СЕТ СН'!$F$13</f>
        <v>0</v>
      </c>
      <c r="W334" s="36">
        <f>SUMIFS(СВЦЭМ!$J$34:$J$777,СВЦЭМ!$A$34:$A$777,$A334,СВЦЭМ!$B$33:$B$776,W$319)+'СЕТ СН'!$F$13</f>
        <v>0</v>
      </c>
      <c r="X334" s="36">
        <f>SUMIFS(СВЦЭМ!$J$34:$J$777,СВЦЭМ!$A$34:$A$777,$A334,СВЦЭМ!$B$33:$B$776,X$319)+'СЕТ СН'!$F$13</f>
        <v>0</v>
      </c>
      <c r="Y334" s="36">
        <f>SUMIFS(СВЦЭМ!$J$34:$J$777,СВЦЭМ!$A$34:$A$777,$A334,СВЦЭМ!$B$33:$B$776,Y$319)+'СЕТ СН'!$F$13</f>
        <v>0</v>
      </c>
    </row>
    <row r="335" spans="1:25" ht="15.75" hidden="1" x14ac:dyDescent="0.2">
      <c r="A335" s="35">
        <f t="shared" si="9"/>
        <v>43877</v>
      </c>
      <c r="B335" s="36">
        <f>SUMIFS(СВЦЭМ!$J$34:$J$777,СВЦЭМ!$A$34:$A$777,$A335,СВЦЭМ!$B$33:$B$776,B$319)+'СЕТ СН'!$F$13</f>
        <v>0</v>
      </c>
      <c r="C335" s="36">
        <f>SUMIFS(СВЦЭМ!$J$34:$J$777,СВЦЭМ!$A$34:$A$777,$A335,СВЦЭМ!$B$33:$B$776,C$319)+'СЕТ СН'!$F$13</f>
        <v>0</v>
      </c>
      <c r="D335" s="36">
        <f>SUMIFS(СВЦЭМ!$J$34:$J$777,СВЦЭМ!$A$34:$A$777,$A335,СВЦЭМ!$B$33:$B$776,D$319)+'СЕТ СН'!$F$13</f>
        <v>0</v>
      </c>
      <c r="E335" s="36">
        <f>SUMIFS(СВЦЭМ!$J$34:$J$777,СВЦЭМ!$A$34:$A$777,$A335,СВЦЭМ!$B$33:$B$776,E$319)+'СЕТ СН'!$F$13</f>
        <v>0</v>
      </c>
      <c r="F335" s="36">
        <f>SUMIFS(СВЦЭМ!$J$34:$J$777,СВЦЭМ!$A$34:$A$777,$A335,СВЦЭМ!$B$33:$B$776,F$319)+'СЕТ СН'!$F$13</f>
        <v>0</v>
      </c>
      <c r="G335" s="36">
        <f>SUMIFS(СВЦЭМ!$J$34:$J$777,СВЦЭМ!$A$34:$A$777,$A335,СВЦЭМ!$B$33:$B$776,G$319)+'СЕТ СН'!$F$13</f>
        <v>0</v>
      </c>
      <c r="H335" s="36">
        <f>SUMIFS(СВЦЭМ!$J$34:$J$777,СВЦЭМ!$A$34:$A$777,$A335,СВЦЭМ!$B$33:$B$776,H$319)+'СЕТ СН'!$F$13</f>
        <v>0</v>
      </c>
      <c r="I335" s="36">
        <f>SUMIFS(СВЦЭМ!$J$34:$J$777,СВЦЭМ!$A$34:$A$777,$A335,СВЦЭМ!$B$33:$B$776,I$319)+'СЕТ СН'!$F$13</f>
        <v>0</v>
      </c>
      <c r="J335" s="36">
        <f>SUMIFS(СВЦЭМ!$J$34:$J$777,СВЦЭМ!$A$34:$A$777,$A335,СВЦЭМ!$B$33:$B$776,J$319)+'СЕТ СН'!$F$13</f>
        <v>0</v>
      </c>
      <c r="K335" s="36">
        <f>SUMIFS(СВЦЭМ!$J$34:$J$777,СВЦЭМ!$A$34:$A$777,$A335,СВЦЭМ!$B$33:$B$776,K$319)+'СЕТ СН'!$F$13</f>
        <v>0</v>
      </c>
      <c r="L335" s="36">
        <f>SUMIFS(СВЦЭМ!$J$34:$J$777,СВЦЭМ!$A$34:$A$777,$A335,СВЦЭМ!$B$33:$B$776,L$319)+'СЕТ СН'!$F$13</f>
        <v>0</v>
      </c>
      <c r="M335" s="36">
        <f>SUMIFS(СВЦЭМ!$J$34:$J$777,СВЦЭМ!$A$34:$A$777,$A335,СВЦЭМ!$B$33:$B$776,M$319)+'СЕТ СН'!$F$13</f>
        <v>0</v>
      </c>
      <c r="N335" s="36">
        <f>SUMIFS(СВЦЭМ!$J$34:$J$777,СВЦЭМ!$A$34:$A$777,$A335,СВЦЭМ!$B$33:$B$776,N$319)+'СЕТ СН'!$F$13</f>
        <v>0</v>
      </c>
      <c r="O335" s="36">
        <f>SUMIFS(СВЦЭМ!$J$34:$J$777,СВЦЭМ!$A$34:$A$777,$A335,СВЦЭМ!$B$33:$B$776,O$319)+'СЕТ СН'!$F$13</f>
        <v>0</v>
      </c>
      <c r="P335" s="36">
        <f>SUMIFS(СВЦЭМ!$J$34:$J$777,СВЦЭМ!$A$34:$A$777,$A335,СВЦЭМ!$B$33:$B$776,P$319)+'СЕТ СН'!$F$13</f>
        <v>0</v>
      </c>
      <c r="Q335" s="36">
        <f>SUMIFS(СВЦЭМ!$J$34:$J$777,СВЦЭМ!$A$34:$A$777,$A335,СВЦЭМ!$B$33:$B$776,Q$319)+'СЕТ СН'!$F$13</f>
        <v>0</v>
      </c>
      <c r="R335" s="36">
        <f>SUMIFS(СВЦЭМ!$J$34:$J$777,СВЦЭМ!$A$34:$A$777,$A335,СВЦЭМ!$B$33:$B$776,R$319)+'СЕТ СН'!$F$13</f>
        <v>0</v>
      </c>
      <c r="S335" s="36">
        <f>SUMIFS(СВЦЭМ!$J$34:$J$777,СВЦЭМ!$A$34:$A$777,$A335,СВЦЭМ!$B$33:$B$776,S$319)+'СЕТ СН'!$F$13</f>
        <v>0</v>
      </c>
      <c r="T335" s="36">
        <f>SUMIFS(СВЦЭМ!$J$34:$J$777,СВЦЭМ!$A$34:$A$777,$A335,СВЦЭМ!$B$33:$B$776,T$319)+'СЕТ СН'!$F$13</f>
        <v>0</v>
      </c>
      <c r="U335" s="36">
        <f>SUMIFS(СВЦЭМ!$J$34:$J$777,СВЦЭМ!$A$34:$A$777,$A335,СВЦЭМ!$B$33:$B$776,U$319)+'СЕТ СН'!$F$13</f>
        <v>0</v>
      </c>
      <c r="V335" s="36">
        <f>SUMIFS(СВЦЭМ!$J$34:$J$777,СВЦЭМ!$A$34:$A$777,$A335,СВЦЭМ!$B$33:$B$776,V$319)+'СЕТ СН'!$F$13</f>
        <v>0</v>
      </c>
      <c r="W335" s="36">
        <f>SUMIFS(СВЦЭМ!$J$34:$J$777,СВЦЭМ!$A$34:$A$777,$A335,СВЦЭМ!$B$33:$B$776,W$319)+'СЕТ СН'!$F$13</f>
        <v>0</v>
      </c>
      <c r="X335" s="36">
        <f>SUMIFS(СВЦЭМ!$J$34:$J$777,СВЦЭМ!$A$34:$A$777,$A335,СВЦЭМ!$B$33:$B$776,X$319)+'СЕТ СН'!$F$13</f>
        <v>0</v>
      </c>
      <c r="Y335" s="36">
        <f>SUMIFS(СВЦЭМ!$J$34:$J$777,СВЦЭМ!$A$34:$A$777,$A335,СВЦЭМ!$B$33:$B$776,Y$319)+'СЕТ СН'!$F$13</f>
        <v>0</v>
      </c>
    </row>
    <row r="336" spans="1:25" ht="15.75" hidden="1" x14ac:dyDescent="0.2">
      <c r="A336" s="35">
        <f t="shared" si="9"/>
        <v>43878</v>
      </c>
      <c r="B336" s="36">
        <f>SUMIFS(СВЦЭМ!$J$34:$J$777,СВЦЭМ!$A$34:$A$777,$A336,СВЦЭМ!$B$33:$B$776,B$319)+'СЕТ СН'!$F$13</f>
        <v>0</v>
      </c>
      <c r="C336" s="36">
        <f>SUMIFS(СВЦЭМ!$J$34:$J$777,СВЦЭМ!$A$34:$A$777,$A336,СВЦЭМ!$B$33:$B$776,C$319)+'СЕТ СН'!$F$13</f>
        <v>0</v>
      </c>
      <c r="D336" s="36">
        <f>SUMIFS(СВЦЭМ!$J$34:$J$777,СВЦЭМ!$A$34:$A$777,$A336,СВЦЭМ!$B$33:$B$776,D$319)+'СЕТ СН'!$F$13</f>
        <v>0</v>
      </c>
      <c r="E336" s="36">
        <f>SUMIFS(СВЦЭМ!$J$34:$J$777,СВЦЭМ!$A$34:$A$777,$A336,СВЦЭМ!$B$33:$B$776,E$319)+'СЕТ СН'!$F$13</f>
        <v>0</v>
      </c>
      <c r="F336" s="36">
        <f>SUMIFS(СВЦЭМ!$J$34:$J$777,СВЦЭМ!$A$34:$A$777,$A336,СВЦЭМ!$B$33:$B$776,F$319)+'СЕТ СН'!$F$13</f>
        <v>0</v>
      </c>
      <c r="G336" s="36">
        <f>SUMIFS(СВЦЭМ!$J$34:$J$777,СВЦЭМ!$A$34:$A$777,$A336,СВЦЭМ!$B$33:$B$776,G$319)+'СЕТ СН'!$F$13</f>
        <v>0</v>
      </c>
      <c r="H336" s="36">
        <f>SUMIFS(СВЦЭМ!$J$34:$J$777,СВЦЭМ!$A$34:$A$777,$A336,СВЦЭМ!$B$33:$B$776,H$319)+'СЕТ СН'!$F$13</f>
        <v>0</v>
      </c>
      <c r="I336" s="36">
        <f>SUMIFS(СВЦЭМ!$J$34:$J$777,СВЦЭМ!$A$34:$A$777,$A336,СВЦЭМ!$B$33:$B$776,I$319)+'СЕТ СН'!$F$13</f>
        <v>0</v>
      </c>
      <c r="J336" s="36">
        <f>SUMIFS(СВЦЭМ!$J$34:$J$777,СВЦЭМ!$A$34:$A$777,$A336,СВЦЭМ!$B$33:$B$776,J$319)+'СЕТ СН'!$F$13</f>
        <v>0</v>
      </c>
      <c r="K336" s="36">
        <f>SUMIFS(СВЦЭМ!$J$34:$J$777,СВЦЭМ!$A$34:$A$777,$A336,СВЦЭМ!$B$33:$B$776,K$319)+'СЕТ СН'!$F$13</f>
        <v>0</v>
      </c>
      <c r="L336" s="36">
        <f>SUMIFS(СВЦЭМ!$J$34:$J$777,СВЦЭМ!$A$34:$A$777,$A336,СВЦЭМ!$B$33:$B$776,L$319)+'СЕТ СН'!$F$13</f>
        <v>0</v>
      </c>
      <c r="M336" s="36">
        <f>SUMIFS(СВЦЭМ!$J$34:$J$777,СВЦЭМ!$A$34:$A$777,$A336,СВЦЭМ!$B$33:$B$776,M$319)+'СЕТ СН'!$F$13</f>
        <v>0</v>
      </c>
      <c r="N336" s="36">
        <f>SUMIFS(СВЦЭМ!$J$34:$J$777,СВЦЭМ!$A$34:$A$777,$A336,СВЦЭМ!$B$33:$B$776,N$319)+'СЕТ СН'!$F$13</f>
        <v>0</v>
      </c>
      <c r="O336" s="36">
        <f>SUMIFS(СВЦЭМ!$J$34:$J$777,СВЦЭМ!$A$34:$A$777,$A336,СВЦЭМ!$B$33:$B$776,O$319)+'СЕТ СН'!$F$13</f>
        <v>0</v>
      </c>
      <c r="P336" s="36">
        <f>SUMIFS(СВЦЭМ!$J$34:$J$777,СВЦЭМ!$A$34:$A$777,$A336,СВЦЭМ!$B$33:$B$776,P$319)+'СЕТ СН'!$F$13</f>
        <v>0</v>
      </c>
      <c r="Q336" s="36">
        <f>SUMIFS(СВЦЭМ!$J$34:$J$777,СВЦЭМ!$A$34:$A$777,$A336,СВЦЭМ!$B$33:$B$776,Q$319)+'СЕТ СН'!$F$13</f>
        <v>0</v>
      </c>
      <c r="R336" s="36">
        <f>SUMIFS(СВЦЭМ!$J$34:$J$777,СВЦЭМ!$A$34:$A$777,$A336,СВЦЭМ!$B$33:$B$776,R$319)+'СЕТ СН'!$F$13</f>
        <v>0</v>
      </c>
      <c r="S336" s="36">
        <f>SUMIFS(СВЦЭМ!$J$34:$J$777,СВЦЭМ!$A$34:$A$777,$A336,СВЦЭМ!$B$33:$B$776,S$319)+'СЕТ СН'!$F$13</f>
        <v>0</v>
      </c>
      <c r="T336" s="36">
        <f>SUMIFS(СВЦЭМ!$J$34:$J$777,СВЦЭМ!$A$34:$A$777,$A336,СВЦЭМ!$B$33:$B$776,T$319)+'СЕТ СН'!$F$13</f>
        <v>0</v>
      </c>
      <c r="U336" s="36">
        <f>SUMIFS(СВЦЭМ!$J$34:$J$777,СВЦЭМ!$A$34:$A$777,$A336,СВЦЭМ!$B$33:$B$776,U$319)+'СЕТ СН'!$F$13</f>
        <v>0</v>
      </c>
      <c r="V336" s="36">
        <f>SUMIFS(СВЦЭМ!$J$34:$J$777,СВЦЭМ!$A$34:$A$777,$A336,СВЦЭМ!$B$33:$B$776,V$319)+'СЕТ СН'!$F$13</f>
        <v>0</v>
      </c>
      <c r="W336" s="36">
        <f>SUMIFS(СВЦЭМ!$J$34:$J$777,СВЦЭМ!$A$34:$A$777,$A336,СВЦЭМ!$B$33:$B$776,W$319)+'СЕТ СН'!$F$13</f>
        <v>0</v>
      </c>
      <c r="X336" s="36">
        <f>SUMIFS(СВЦЭМ!$J$34:$J$777,СВЦЭМ!$A$34:$A$777,$A336,СВЦЭМ!$B$33:$B$776,X$319)+'СЕТ СН'!$F$13</f>
        <v>0</v>
      </c>
      <c r="Y336" s="36">
        <f>SUMIFS(СВЦЭМ!$J$34:$J$777,СВЦЭМ!$A$34:$A$777,$A336,СВЦЭМ!$B$33:$B$776,Y$319)+'СЕТ СН'!$F$13</f>
        <v>0</v>
      </c>
    </row>
    <row r="337" spans="1:26" ht="15.75" hidden="1" x14ac:dyDescent="0.2">
      <c r="A337" s="35">
        <f t="shared" si="9"/>
        <v>43879</v>
      </c>
      <c r="B337" s="36">
        <f>SUMIFS(СВЦЭМ!$J$34:$J$777,СВЦЭМ!$A$34:$A$777,$A337,СВЦЭМ!$B$33:$B$776,B$319)+'СЕТ СН'!$F$13</f>
        <v>0</v>
      </c>
      <c r="C337" s="36">
        <f>SUMIFS(СВЦЭМ!$J$34:$J$777,СВЦЭМ!$A$34:$A$777,$A337,СВЦЭМ!$B$33:$B$776,C$319)+'СЕТ СН'!$F$13</f>
        <v>0</v>
      </c>
      <c r="D337" s="36">
        <f>SUMIFS(СВЦЭМ!$J$34:$J$777,СВЦЭМ!$A$34:$A$777,$A337,СВЦЭМ!$B$33:$B$776,D$319)+'СЕТ СН'!$F$13</f>
        <v>0</v>
      </c>
      <c r="E337" s="36">
        <f>SUMIFS(СВЦЭМ!$J$34:$J$777,СВЦЭМ!$A$34:$A$777,$A337,СВЦЭМ!$B$33:$B$776,E$319)+'СЕТ СН'!$F$13</f>
        <v>0</v>
      </c>
      <c r="F337" s="36">
        <f>SUMIFS(СВЦЭМ!$J$34:$J$777,СВЦЭМ!$A$34:$A$777,$A337,СВЦЭМ!$B$33:$B$776,F$319)+'СЕТ СН'!$F$13</f>
        <v>0</v>
      </c>
      <c r="G337" s="36">
        <f>SUMIFS(СВЦЭМ!$J$34:$J$777,СВЦЭМ!$A$34:$A$777,$A337,СВЦЭМ!$B$33:$B$776,G$319)+'СЕТ СН'!$F$13</f>
        <v>0</v>
      </c>
      <c r="H337" s="36">
        <f>SUMIFS(СВЦЭМ!$J$34:$J$777,СВЦЭМ!$A$34:$A$777,$A337,СВЦЭМ!$B$33:$B$776,H$319)+'СЕТ СН'!$F$13</f>
        <v>0</v>
      </c>
      <c r="I337" s="36">
        <f>SUMIFS(СВЦЭМ!$J$34:$J$777,СВЦЭМ!$A$34:$A$777,$A337,СВЦЭМ!$B$33:$B$776,I$319)+'СЕТ СН'!$F$13</f>
        <v>0</v>
      </c>
      <c r="J337" s="36">
        <f>SUMIFS(СВЦЭМ!$J$34:$J$777,СВЦЭМ!$A$34:$A$777,$A337,СВЦЭМ!$B$33:$B$776,J$319)+'СЕТ СН'!$F$13</f>
        <v>0</v>
      </c>
      <c r="K337" s="36">
        <f>SUMIFS(СВЦЭМ!$J$34:$J$777,СВЦЭМ!$A$34:$A$777,$A337,СВЦЭМ!$B$33:$B$776,K$319)+'СЕТ СН'!$F$13</f>
        <v>0</v>
      </c>
      <c r="L337" s="36">
        <f>SUMIFS(СВЦЭМ!$J$34:$J$777,СВЦЭМ!$A$34:$A$777,$A337,СВЦЭМ!$B$33:$B$776,L$319)+'СЕТ СН'!$F$13</f>
        <v>0</v>
      </c>
      <c r="M337" s="36">
        <f>SUMIFS(СВЦЭМ!$J$34:$J$777,СВЦЭМ!$A$34:$A$777,$A337,СВЦЭМ!$B$33:$B$776,M$319)+'СЕТ СН'!$F$13</f>
        <v>0</v>
      </c>
      <c r="N337" s="36">
        <f>SUMIFS(СВЦЭМ!$J$34:$J$777,СВЦЭМ!$A$34:$A$777,$A337,СВЦЭМ!$B$33:$B$776,N$319)+'СЕТ СН'!$F$13</f>
        <v>0</v>
      </c>
      <c r="O337" s="36">
        <f>SUMIFS(СВЦЭМ!$J$34:$J$777,СВЦЭМ!$A$34:$A$777,$A337,СВЦЭМ!$B$33:$B$776,O$319)+'СЕТ СН'!$F$13</f>
        <v>0</v>
      </c>
      <c r="P337" s="36">
        <f>SUMIFS(СВЦЭМ!$J$34:$J$777,СВЦЭМ!$A$34:$A$777,$A337,СВЦЭМ!$B$33:$B$776,P$319)+'СЕТ СН'!$F$13</f>
        <v>0</v>
      </c>
      <c r="Q337" s="36">
        <f>SUMIFS(СВЦЭМ!$J$34:$J$777,СВЦЭМ!$A$34:$A$777,$A337,СВЦЭМ!$B$33:$B$776,Q$319)+'СЕТ СН'!$F$13</f>
        <v>0</v>
      </c>
      <c r="R337" s="36">
        <f>SUMIFS(СВЦЭМ!$J$34:$J$777,СВЦЭМ!$A$34:$A$777,$A337,СВЦЭМ!$B$33:$B$776,R$319)+'СЕТ СН'!$F$13</f>
        <v>0</v>
      </c>
      <c r="S337" s="36">
        <f>SUMIFS(СВЦЭМ!$J$34:$J$777,СВЦЭМ!$A$34:$A$777,$A337,СВЦЭМ!$B$33:$B$776,S$319)+'СЕТ СН'!$F$13</f>
        <v>0</v>
      </c>
      <c r="T337" s="36">
        <f>SUMIFS(СВЦЭМ!$J$34:$J$777,СВЦЭМ!$A$34:$A$777,$A337,СВЦЭМ!$B$33:$B$776,T$319)+'СЕТ СН'!$F$13</f>
        <v>0</v>
      </c>
      <c r="U337" s="36">
        <f>SUMIFS(СВЦЭМ!$J$34:$J$777,СВЦЭМ!$A$34:$A$777,$A337,СВЦЭМ!$B$33:$B$776,U$319)+'СЕТ СН'!$F$13</f>
        <v>0</v>
      </c>
      <c r="V337" s="36">
        <f>SUMIFS(СВЦЭМ!$J$34:$J$777,СВЦЭМ!$A$34:$A$777,$A337,СВЦЭМ!$B$33:$B$776,V$319)+'СЕТ СН'!$F$13</f>
        <v>0</v>
      </c>
      <c r="W337" s="36">
        <f>SUMIFS(СВЦЭМ!$J$34:$J$777,СВЦЭМ!$A$34:$A$777,$A337,СВЦЭМ!$B$33:$B$776,W$319)+'СЕТ СН'!$F$13</f>
        <v>0</v>
      </c>
      <c r="X337" s="36">
        <f>SUMIFS(СВЦЭМ!$J$34:$J$777,СВЦЭМ!$A$34:$A$777,$A337,СВЦЭМ!$B$33:$B$776,X$319)+'СЕТ СН'!$F$13</f>
        <v>0</v>
      </c>
      <c r="Y337" s="36">
        <f>SUMIFS(СВЦЭМ!$J$34:$J$777,СВЦЭМ!$A$34:$A$777,$A337,СВЦЭМ!$B$33:$B$776,Y$319)+'СЕТ СН'!$F$13</f>
        <v>0</v>
      </c>
    </row>
    <row r="338" spans="1:26" ht="15.75" hidden="1" x14ac:dyDescent="0.2">
      <c r="A338" s="35">
        <f t="shared" si="9"/>
        <v>43880</v>
      </c>
      <c r="B338" s="36">
        <f>SUMIFS(СВЦЭМ!$J$34:$J$777,СВЦЭМ!$A$34:$A$777,$A338,СВЦЭМ!$B$33:$B$776,B$319)+'СЕТ СН'!$F$13</f>
        <v>0</v>
      </c>
      <c r="C338" s="36">
        <f>SUMIFS(СВЦЭМ!$J$34:$J$777,СВЦЭМ!$A$34:$A$777,$A338,СВЦЭМ!$B$33:$B$776,C$319)+'СЕТ СН'!$F$13</f>
        <v>0</v>
      </c>
      <c r="D338" s="36">
        <f>SUMIFS(СВЦЭМ!$J$34:$J$777,СВЦЭМ!$A$34:$A$777,$A338,СВЦЭМ!$B$33:$B$776,D$319)+'СЕТ СН'!$F$13</f>
        <v>0</v>
      </c>
      <c r="E338" s="36">
        <f>SUMIFS(СВЦЭМ!$J$34:$J$777,СВЦЭМ!$A$34:$A$777,$A338,СВЦЭМ!$B$33:$B$776,E$319)+'СЕТ СН'!$F$13</f>
        <v>0</v>
      </c>
      <c r="F338" s="36">
        <f>SUMIFS(СВЦЭМ!$J$34:$J$777,СВЦЭМ!$A$34:$A$777,$A338,СВЦЭМ!$B$33:$B$776,F$319)+'СЕТ СН'!$F$13</f>
        <v>0</v>
      </c>
      <c r="G338" s="36">
        <f>SUMIFS(СВЦЭМ!$J$34:$J$777,СВЦЭМ!$A$34:$A$777,$A338,СВЦЭМ!$B$33:$B$776,G$319)+'СЕТ СН'!$F$13</f>
        <v>0</v>
      </c>
      <c r="H338" s="36">
        <f>SUMIFS(СВЦЭМ!$J$34:$J$777,СВЦЭМ!$A$34:$A$777,$A338,СВЦЭМ!$B$33:$B$776,H$319)+'СЕТ СН'!$F$13</f>
        <v>0</v>
      </c>
      <c r="I338" s="36">
        <f>SUMIFS(СВЦЭМ!$J$34:$J$777,СВЦЭМ!$A$34:$A$777,$A338,СВЦЭМ!$B$33:$B$776,I$319)+'СЕТ СН'!$F$13</f>
        <v>0</v>
      </c>
      <c r="J338" s="36">
        <f>SUMIFS(СВЦЭМ!$J$34:$J$777,СВЦЭМ!$A$34:$A$777,$A338,СВЦЭМ!$B$33:$B$776,J$319)+'СЕТ СН'!$F$13</f>
        <v>0</v>
      </c>
      <c r="K338" s="36">
        <f>SUMIFS(СВЦЭМ!$J$34:$J$777,СВЦЭМ!$A$34:$A$777,$A338,СВЦЭМ!$B$33:$B$776,K$319)+'СЕТ СН'!$F$13</f>
        <v>0</v>
      </c>
      <c r="L338" s="36">
        <f>SUMIFS(СВЦЭМ!$J$34:$J$777,СВЦЭМ!$A$34:$A$777,$A338,СВЦЭМ!$B$33:$B$776,L$319)+'СЕТ СН'!$F$13</f>
        <v>0</v>
      </c>
      <c r="M338" s="36">
        <f>SUMIFS(СВЦЭМ!$J$34:$J$777,СВЦЭМ!$A$34:$A$777,$A338,СВЦЭМ!$B$33:$B$776,M$319)+'СЕТ СН'!$F$13</f>
        <v>0</v>
      </c>
      <c r="N338" s="36">
        <f>SUMIFS(СВЦЭМ!$J$34:$J$777,СВЦЭМ!$A$34:$A$777,$A338,СВЦЭМ!$B$33:$B$776,N$319)+'СЕТ СН'!$F$13</f>
        <v>0</v>
      </c>
      <c r="O338" s="36">
        <f>SUMIFS(СВЦЭМ!$J$34:$J$777,СВЦЭМ!$A$34:$A$777,$A338,СВЦЭМ!$B$33:$B$776,O$319)+'СЕТ СН'!$F$13</f>
        <v>0</v>
      </c>
      <c r="P338" s="36">
        <f>SUMIFS(СВЦЭМ!$J$34:$J$777,СВЦЭМ!$A$34:$A$777,$A338,СВЦЭМ!$B$33:$B$776,P$319)+'СЕТ СН'!$F$13</f>
        <v>0</v>
      </c>
      <c r="Q338" s="36">
        <f>SUMIFS(СВЦЭМ!$J$34:$J$777,СВЦЭМ!$A$34:$A$777,$A338,СВЦЭМ!$B$33:$B$776,Q$319)+'СЕТ СН'!$F$13</f>
        <v>0</v>
      </c>
      <c r="R338" s="36">
        <f>SUMIFS(СВЦЭМ!$J$34:$J$777,СВЦЭМ!$A$34:$A$777,$A338,СВЦЭМ!$B$33:$B$776,R$319)+'СЕТ СН'!$F$13</f>
        <v>0</v>
      </c>
      <c r="S338" s="36">
        <f>SUMIFS(СВЦЭМ!$J$34:$J$777,СВЦЭМ!$A$34:$A$777,$A338,СВЦЭМ!$B$33:$B$776,S$319)+'СЕТ СН'!$F$13</f>
        <v>0</v>
      </c>
      <c r="T338" s="36">
        <f>SUMIFS(СВЦЭМ!$J$34:$J$777,СВЦЭМ!$A$34:$A$777,$A338,СВЦЭМ!$B$33:$B$776,T$319)+'СЕТ СН'!$F$13</f>
        <v>0</v>
      </c>
      <c r="U338" s="36">
        <f>SUMIFS(СВЦЭМ!$J$34:$J$777,СВЦЭМ!$A$34:$A$777,$A338,СВЦЭМ!$B$33:$B$776,U$319)+'СЕТ СН'!$F$13</f>
        <v>0</v>
      </c>
      <c r="V338" s="36">
        <f>SUMIFS(СВЦЭМ!$J$34:$J$777,СВЦЭМ!$A$34:$A$777,$A338,СВЦЭМ!$B$33:$B$776,V$319)+'СЕТ СН'!$F$13</f>
        <v>0</v>
      </c>
      <c r="W338" s="36">
        <f>SUMIFS(СВЦЭМ!$J$34:$J$777,СВЦЭМ!$A$34:$A$777,$A338,СВЦЭМ!$B$33:$B$776,W$319)+'СЕТ СН'!$F$13</f>
        <v>0</v>
      </c>
      <c r="X338" s="36">
        <f>SUMIFS(СВЦЭМ!$J$34:$J$777,СВЦЭМ!$A$34:$A$777,$A338,СВЦЭМ!$B$33:$B$776,X$319)+'СЕТ СН'!$F$13</f>
        <v>0</v>
      </c>
      <c r="Y338" s="36">
        <f>SUMIFS(СВЦЭМ!$J$34:$J$777,СВЦЭМ!$A$34:$A$777,$A338,СВЦЭМ!$B$33:$B$776,Y$319)+'СЕТ СН'!$F$13</f>
        <v>0</v>
      </c>
    </row>
    <row r="339" spans="1:26" ht="15.75" hidden="1" x14ac:dyDescent="0.2">
      <c r="A339" s="35">
        <f t="shared" si="9"/>
        <v>43881</v>
      </c>
      <c r="B339" s="36">
        <f>SUMIFS(СВЦЭМ!$J$34:$J$777,СВЦЭМ!$A$34:$A$777,$A339,СВЦЭМ!$B$33:$B$776,B$319)+'СЕТ СН'!$F$13</f>
        <v>0</v>
      </c>
      <c r="C339" s="36">
        <f>SUMIFS(СВЦЭМ!$J$34:$J$777,СВЦЭМ!$A$34:$A$777,$A339,СВЦЭМ!$B$33:$B$776,C$319)+'СЕТ СН'!$F$13</f>
        <v>0</v>
      </c>
      <c r="D339" s="36">
        <f>SUMIFS(СВЦЭМ!$J$34:$J$777,СВЦЭМ!$A$34:$A$777,$A339,СВЦЭМ!$B$33:$B$776,D$319)+'СЕТ СН'!$F$13</f>
        <v>0</v>
      </c>
      <c r="E339" s="36">
        <f>SUMIFS(СВЦЭМ!$J$34:$J$777,СВЦЭМ!$A$34:$A$777,$A339,СВЦЭМ!$B$33:$B$776,E$319)+'СЕТ СН'!$F$13</f>
        <v>0</v>
      </c>
      <c r="F339" s="36">
        <f>SUMIFS(СВЦЭМ!$J$34:$J$777,СВЦЭМ!$A$34:$A$777,$A339,СВЦЭМ!$B$33:$B$776,F$319)+'СЕТ СН'!$F$13</f>
        <v>0</v>
      </c>
      <c r="G339" s="36">
        <f>SUMIFS(СВЦЭМ!$J$34:$J$777,СВЦЭМ!$A$34:$A$777,$A339,СВЦЭМ!$B$33:$B$776,G$319)+'СЕТ СН'!$F$13</f>
        <v>0</v>
      </c>
      <c r="H339" s="36">
        <f>SUMIFS(СВЦЭМ!$J$34:$J$777,СВЦЭМ!$A$34:$A$777,$A339,СВЦЭМ!$B$33:$B$776,H$319)+'СЕТ СН'!$F$13</f>
        <v>0</v>
      </c>
      <c r="I339" s="36">
        <f>SUMIFS(СВЦЭМ!$J$34:$J$777,СВЦЭМ!$A$34:$A$777,$A339,СВЦЭМ!$B$33:$B$776,I$319)+'СЕТ СН'!$F$13</f>
        <v>0</v>
      </c>
      <c r="J339" s="36">
        <f>SUMIFS(СВЦЭМ!$J$34:$J$777,СВЦЭМ!$A$34:$A$777,$A339,СВЦЭМ!$B$33:$B$776,J$319)+'СЕТ СН'!$F$13</f>
        <v>0</v>
      </c>
      <c r="K339" s="36">
        <f>SUMIFS(СВЦЭМ!$J$34:$J$777,СВЦЭМ!$A$34:$A$777,$A339,СВЦЭМ!$B$33:$B$776,K$319)+'СЕТ СН'!$F$13</f>
        <v>0</v>
      </c>
      <c r="L339" s="36">
        <f>SUMIFS(СВЦЭМ!$J$34:$J$777,СВЦЭМ!$A$34:$A$777,$A339,СВЦЭМ!$B$33:$B$776,L$319)+'СЕТ СН'!$F$13</f>
        <v>0</v>
      </c>
      <c r="M339" s="36">
        <f>SUMIFS(СВЦЭМ!$J$34:$J$777,СВЦЭМ!$A$34:$A$777,$A339,СВЦЭМ!$B$33:$B$776,M$319)+'СЕТ СН'!$F$13</f>
        <v>0</v>
      </c>
      <c r="N339" s="36">
        <f>SUMIFS(СВЦЭМ!$J$34:$J$777,СВЦЭМ!$A$34:$A$777,$A339,СВЦЭМ!$B$33:$B$776,N$319)+'СЕТ СН'!$F$13</f>
        <v>0</v>
      </c>
      <c r="O339" s="36">
        <f>SUMIFS(СВЦЭМ!$J$34:$J$777,СВЦЭМ!$A$34:$A$777,$A339,СВЦЭМ!$B$33:$B$776,O$319)+'СЕТ СН'!$F$13</f>
        <v>0</v>
      </c>
      <c r="P339" s="36">
        <f>SUMIFS(СВЦЭМ!$J$34:$J$777,СВЦЭМ!$A$34:$A$777,$A339,СВЦЭМ!$B$33:$B$776,P$319)+'СЕТ СН'!$F$13</f>
        <v>0</v>
      </c>
      <c r="Q339" s="36">
        <f>SUMIFS(СВЦЭМ!$J$34:$J$777,СВЦЭМ!$A$34:$A$777,$A339,СВЦЭМ!$B$33:$B$776,Q$319)+'СЕТ СН'!$F$13</f>
        <v>0</v>
      </c>
      <c r="R339" s="36">
        <f>SUMIFS(СВЦЭМ!$J$34:$J$777,СВЦЭМ!$A$34:$A$777,$A339,СВЦЭМ!$B$33:$B$776,R$319)+'СЕТ СН'!$F$13</f>
        <v>0</v>
      </c>
      <c r="S339" s="36">
        <f>SUMIFS(СВЦЭМ!$J$34:$J$777,СВЦЭМ!$A$34:$A$777,$A339,СВЦЭМ!$B$33:$B$776,S$319)+'СЕТ СН'!$F$13</f>
        <v>0</v>
      </c>
      <c r="T339" s="36">
        <f>SUMIFS(СВЦЭМ!$J$34:$J$777,СВЦЭМ!$A$34:$A$777,$A339,СВЦЭМ!$B$33:$B$776,T$319)+'СЕТ СН'!$F$13</f>
        <v>0</v>
      </c>
      <c r="U339" s="36">
        <f>SUMIFS(СВЦЭМ!$J$34:$J$777,СВЦЭМ!$A$34:$A$777,$A339,СВЦЭМ!$B$33:$B$776,U$319)+'СЕТ СН'!$F$13</f>
        <v>0</v>
      </c>
      <c r="V339" s="36">
        <f>SUMIFS(СВЦЭМ!$J$34:$J$777,СВЦЭМ!$A$34:$A$777,$A339,СВЦЭМ!$B$33:$B$776,V$319)+'СЕТ СН'!$F$13</f>
        <v>0</v>
      </c>
      <c r="W339" s="36">
        <f>SUMIFS(СВЦЭМ!$J$34:$J$777,СВЦЭМ!$A$34:$A$777,$A339,СВЦЭМ!$B$33:$B$776,W$319)+'СЕТ СН'!$F$13</f>
        <v>0</v>
      </c>
      <c r="X339" s="36">
        <f>SUMIFS(СВЦЭМ!$J$34:$J$777,СВЦЭМ!$A$34:$A$777,$A339,СВЦЭМ!$B$33:$B$776,X$319)+'СЕТ СН'!$F$13</f>
        <v>0</v>
      </c>
      <c r="Y339" s="36">
        <f>SUMIFS(СВЦЭМ!$J$34:$J$777,СВЦЭМ!$A$34:$A$777,$A339,СВЦЭМ!$B$33:$B$776,Y$319)+'СЕТ СН'!$F$13</f>
        <v>0</v>
      </c>
    </row>
    <row r="340" spans="1:26" ht="15.75" hidden="1" x14ac:dyDescent="0.2">
      <c r="A340" s="35">
        <f t="shared" si="9"/>
        <v>43882</v>
      </c>
      <c r="B340" s="36">
        <f>SUMIFS(СВЦЭМ!$J$34:$J$777,СВЦЭМ!$A$34:$A$777,$A340,СВЦЭМ!$B$33:$B$776,B$319)+'СЕТ СН'!$F$13</f>
        <v>0</v>
      </c>
      <c r="C340" s="36">
        <f>SUMIFS(СВЦЭМ!$J$34:$J$777,СВЦЭМ!$A$34:$A$777,$A340,СВЦЭМ!$B$33:$B$776,C$319)+'СЕТ СН'!$F$13</f>
        <v>0</v>
      </c>
      <c r="D340" s="36">
        <f>SUMIFS(СВЦЭМ!$J$34:$J$777,СВЦЭМ!$A$34:$A$777,$A340,СВЦЭМ!$B$33:$B$776,D$319)+'СЕТ СН'!$F$13</f>
        <v>0</v>
      </c>
      <c r="E340" s="36">
        <f>SUMIFS(СВЦЭМ!$J$34:$J$777,СВЦЭМ!$A$34:$A$777,$A340,СВЦЭМ!$B$33:$B$776,E$319)+'СЕТ СН'!$F$13</f>
        <v>0</v>
      </c>
      <c r="F340" s="36">
        <f>SUMIFS(СВЦЭМ!$J$34:$J$777,СВЦЭМ!$A$34:$A$777,$A340,СВЦЭМ!$B$33:$B$776,F$319)+'СЕТ СН'!$F$13</f>
        <v>0</v>
      </c>
      <c r="G340" s="36">
        <f>SUMIFS(СВЦЭМ!$J$34:$J$777,СВЦЭМ!$A$34:$A$777,$A340,СВЦЭМ!$B$33:$B$776,G$319)+'СЕТ СН'!$F$13</f>
        <v>0</v>
      </c>
      <c r="H340" s="36">
        <f>SUMIFS(СВЦЭМ!$J$34:$J$777,СВЦЭМ!$A$34:$A$777,$A340,СВЦЭМ!$B$33:$B$776,H$319)+'СЕТ СН'!$F$13</f>
        <v>0</v>
      </c>
      <c r="I340" s="36">
        <f>SUMIFS(СВЦЭМ!$J$34:$J$777,СВЦЭМ!$A$34:$A$777,$A340,СВЦЭМ!$B$33:$B$776,I$319)+'СЕТ СН'!$F$13</f>
        <v>0</v>
      </c>
      <c r="J340" s="36">
        <f>SUMIFS(СВЦЭМ!$J$34:$J$777,СВЦЭМ!$A$34:$A$777,$A340,СВЦЭМ!$B$33:$B$776,J$319)+'СЕТ СН'!$F$13</f>
        <v>0</v>
      </c>
      <c r="K340" s="36">
        <f>SUMIFS(СВЦЭМ!$J$34:$J$777,СВЦЭМ!$A$34:$A$777,$A340,СВЦЭМ!$B$33:$B$776,K$319)+'СЕТ СН'!$F$13</f>
        <v>0</v>
      </c>
      <c r="L340" s="36">
        <f>SUMIFS(СВЦЭМ!$J$34:$J$777,СВЦЭМ!$A$34:$A$777,$A340,СВЦЭМ!$B$33:$B$776,L$319)+'СЕТ СН'!$F$13</f>
        <v>0</v>
      </c>
      <c r="M340" s="36">
        <f>SUMIFS(СВЦЭМ!$J$34:$J$777,СВЦЭМ!$A$34:$A$777,$A340,СВЦЭМ!$B$33:$B$776,M$319)+'СЕТ СН'!$F$13</f>
        <v>0</v>
      </c>
      <c r="N340" s="36">
        <f>SUMIFS(СВЦЭМ!$J$34:$J$777,СВЦЭМ!$A$34:$A$777,$A340,СВЦЭМ!$B$33:$B$776,N$319)+'СЕТ СН'!$F$13</f>
        <v>0</v>
      </c>
      <c r="O340" s="36">
        <f>SUMIFS(СВЦЭМ!$J$34:$J$777,СВЦЭМ!$A$34:$A$777,$A340,СВЦЭМ!$B$33:$B$776,O$319)+'СЕТ СН'!$F$13</f>
        <v>0</v>
      </c>
      <c r="P340" s="36">
        <f>SUMIFS(СВЦЭМ!$J$34:$J$777,СВЦЭМ!$A$34:$A$777,$A340,СВЦЭМ!$B$33:$B$776,P$319)+'СЕТ СН'!$F$13</f>
        <v>0</v>
      </c>
      <c r="Q340" s="36">
        <f>SUMIFS(СВЦЭМ!$J$34:$J$777,СВЦЭМ!$A$34:$A$777,$A340,СВЦЭМ!$B$33:$B$776,Q$319)+'СЕТ СН'!$F$13</f>
        <v>0</v>
      </c>
      <c r="R340" s="36">
        <f>SUMIFS(СВЦЭМ!$J$34:$J$777,СВЦЭМ!$A$34:$A$777,$A340,СВЦЭМ!$B$33:$B$776,R$319)+'СЕТ СН'!$F$13</f>
        <v>0</v>
      </c>
      <c r="S340" s="36">
        <f>SUMIFS(СВЦЭМ!$J$34:$J$777,СВЦЭМ!$A$34:$A$777,$A340,СВЦЭМ!$B$33:$B$776,S$319)+'СЕТ СН'!$F$13</f>
        <v>0</v>
      </c>
      <c r="T340" s="36">
        <f>SUMIFS(СВЦЭМ!$J$34:$J$777,СВЦЭМ!$A$34:$A$777,$A340,СВЦЭМ!$B$33:$B$776,T$319)+'СЕТ СН'!$F$13</f>
        <v>0</v>
      </c>
      <c r="U340" s="36">
        <f>SUMIFS(СВЦЭМ!$J$34:$J$777,СВЦЭМ!$A$34:$A$777,$A340,СВЦЭМ!$B$33:$B$776,U$319)+'СЕТ СН'!$F$13</f>
        <v>0</v>
      </c>
      <c r="V340" s="36">
        <f>SUMIFS(СВЦЭМ!$J$34:$J$777,СВЦЭМ!$A$34:$A$777,$A340,СВЦЭМ!$B$33:$B$776,V$319)+'СЕТ СН'!$F$13</f>
        <v>0</v>
      </c>
      <c r="W340" s="36">
        <f>SUMIFS(СВЦЭМ!$J$34:$J$777,СВЦЭМ!$A$34:$A$777,$A340,СВЦЭМ!$B$33:$B$776,W$319)+'СЕТ СН'!$F$13</f>
        <v>0</v>
      </c>
      <c r="X340" s="36">
        <f>SUMIFS(СВЦЭМ!$J$34:$J$777,СВЦЭМ!$A$34:$A$777,$A340,СВЦЭМ!$B$33:$B$776,X$319)+'СЕТ СН'!$F$13</f>
        <v>0</v>
      </c>
      <c r="Y340" s="36">
        <f>SUMIFS(СВЦЭМ!$J$34:$J$777,СВЦЭМ!$A$34:$A$777,$A340,СВЦЭМ!$B$33:$B$776,Y$319)+'СЕТ СН'!$F$13</f>
        <v>0</v>
      </c>
    </row>
    <row r="341" spans="1:26" ht="15.75" hidden="1" x14ac:dyDescent="0.2">
      <c r="A341" s="35">
        <f t="shared" si="9"/>
        <v>43883</v>
      </c>
      <c r="B341" s="36">
        <f>SUMIFS(СВЦЭМ!$J$34:$J$777,СВЦЭМ!$A$34:$A$777,$A341,СВЦЭМ!$B$33:$B$776,B$319)+'СЕТ СН'!$F$13</f>
        <v>0</v>
      </c>
      <c r="C341" s="36">
        <f>SUMIFS(СВЦЭМ!$J$34:$J$777,СВЦЭМ!$A$34:$A$777,$A341,СВЦЭМ!$B$33:$B$776,C$319)+'СЕТ СН'!$F$13</f>
        <v>0</v>
      </c>
      <c r="D341" s="36">
        <f>SUMIFS(СВЦЭМ!$J$34:$J$777,СВЦЭМ!$A$34:$A$777,$A341,СВЦЭМ!$B$33:$B$776,D$319)+'СЕТ СН'!$F$13</f>
        <v>0</v>
      </c>
      <c r="E341" s="36">
        <f>SUMIFS(СВЦЭМ!$J$34:$J$777,СВЦЭМ!$A$34:$A$777,$A341,СВЦЭМ!$B$33:$B$776,E$319)+'СЕТ СН'!$F$13</f>
        <v>0</v>
      </c>
      <c r="F341" s="36">
        <f>SUMIFS(СВЦЭМ!$J$34:$J$777,СВЦЭМ!$A$34:$A$777,$A341,СВЦЭМ!$B$33:$B$776,F$319)+'СЕТ СН'!$F$13</f>
        <v>0</v>
      </c>
      <c r="G341" s="36">
        <f>SUMIFS(СВЦЭМ!$J$34:$J$777,СВЦЭМ!$A$34:$A$777,$A341,СВЦЭМ!$B$33:$B$776,G$319)+'СЕТ СН'!$F$13</f>
        <v>0</v>
      </c>
      <c r="H341" s="36">
        <f>SUMIFS(СВЦЭМ!$J$34:$J$777,СВЦЭМ!$A$34:$A$777,$A341,СВЦЭМ!$B$33:$B$776,H$319)+'СЕТ СН'!$F$13</f>
        <v>0</v>
      </c>
      <c r="I341" s="36">
        <f>SUMIFS(СВЦЭМ!$J$34:$J$777,СВЦЭМ!$A$34:$A$777,$A341,СВЦЭМ!$B$33:$B$776,I$319)+'СЕТ СН'!$F$13</f>
        <v>0</v>
      </c>
      <c r="J341" s="36">
        <f>SUMIFS(СВЦЭМ!$J$34:$J$777,СВЦЭМ!$A$34:$A$777,$A341,СВЦЭМ!$B$33:$B$776,J$319)+'СЕТ СН'!$F$13</f>
        <v>0</v>
      </c>
      <c r="K341" s="36">
        <f>SUMIFS(СВЦЭМ!$J$34:$J$777,СВЦЭМ!$A$34:$A$777,$A341,СВЦЭМ!$B$33:$B$776,K$319)+'СЕТ СН'!$F$13</f>
        <v>0</v>
      </c>
      <c r="L341" s="36">
        <f>SUMIFS(СВЦЭМ!$J$34:$J$777,СВЦЭМ!$A$34:$A$777,$A341,СВЦЭМ!$B$33:$B$776,L$319)+'СЕТ СН'!$F$13</f>
        <v>0</v>
      </c>
      <c r="M341" s="36">
        <f>SUMIFS(СВЦЭМ!$J$34:$J$777,СВЦЭМ!$A$34:$A$777,$A341,СВЦЭМ!$B$33:$B$776,M$319)+'СЕТ СН'!$F$13</f>
        <v>0</v>
      </c>
      <c r="N341" s="36">
        <f>SUMIFS(СВЦЭМ!$J$34:$J$777,СВЦЭМ!$A$34:$A$777,$A341,СВЦЭМ!$B$33:$B$776,N$319)+'СЕТ СН'!$F$13</f>
        <v>0</v>
      </c>
      <c r="O341" s="36">
        <f>SUMIFS(СВЦЭМ!$J$34:$J$777,СВЦЭМ!$A$34:$A$777,$A341,СВЦЭМ!$B$33:$B$776,O$319)+'СЕТ СН'!$F$13</f>
        <v>0</v>
      </c>
      <c r="P341" s="36">
        <f>SUMIFS(СВЦЭМ!$J$34:$J$777,СВЦЭМ!$A$34:$A$777,$A341,СВЦЭМ!$B$33:$B$776,P$319)+'СЕТ СН'!$F$13</f>
        <v>0</v>
      </c>
      <c r="Q341" s="36">
        <f>SUMIFS(СВЦЭМ!$J$34:$J$777,СВЦЭМ!$A$34:$A$777,$A341,СВЦЭМ!$B$33:$B$776,Q$319)+'СЕТ СН'!$F$13</f>
        <v>0</v>
      </c>
      <c r="R341" s="36">
        <f>SUMIFS(СВЦЭМ!$J$34:$J$777,СВЦЭМ!$A$34:$A$777,$A341,СВЦЭМ!$B$33:$B$776,R$319)+'СЕТ СН'!$F$13</f>
        <v>0</v>
      </c>
      <c r="S341" s="36">
        <f>SUMIFS(СВЦЭМ!$J$34:$J$777,СВЦЭМ!$A$34:$A$777,$A341,СВЦЭМ!$B$33:$B$776,S$319)+'СЕТ СН'!$F$13</f>
        <v>0</v>
      </c>
      <c r="T341" s="36">
        <f>SUMIFS(СВЦЭМ!$J$34:$J$777,СВЦЭМ!$A$34:$A$777,$A341,СВЦЭМ!$B$33:$B$776,T$319)+'СЕТ СН'!$F$13</f>
        <v>0</v>
      </c>
      <c r="U341" s="36">
        <f>SUMIFS(СВЦЭМ!$J$34:$J$777,СВЦЭМ!$A$34:$A$777,$A341,СВЦЭМ!$B$33:$B$776,U$319)+'СЕТ СН'!$F$13</f>
        <v>0</v>
      </c>
      <c r="V341" s="36">
        <f>SUMIFS(СВЦЭМ!$J$34:$J$777,СВЦЭМ!$A$34:$A$777,$A341,СВЦЭМ!$B$33:$B$776,V$319)+'СЕТ СН'!$F$13</f>
        <v>0</v>
      </c>
      <c r="W341" s="36">
        <f>SUMIFS(СВЦЭМ!$J$34:$J$777,СВЦЭМ!$A$34:$A$777,$A341,СВЦЭМ!$B$33:$B$776,W$319)+'СЕТ СН'!$F$13</f>
        <v>0</v>
      </c>
      <c r="X341" s="36">
        <f>SUMIFS(СВЦЭМ!$J$34:$J$777,СВЦЭМ!$A$34:$A$777,$A341,СВЦЭМ!$B$33:$B$776,X$319)+'СЕТ СН'!$F$13</f>
        <v>0</v>
      </c>
      <c r="Y341" s="36">
        <f>SUMIFS(СВЦЭМ!$J$34:$J$777,СВЦЭМ!$A$34:$A$777,$A341,СВЦЭМ!$B$33:$B$776,Y$319)+'СЕТ СН'!$F$13</f>
        <v>0</v>
      </c>
    </row>
    <row r="342" spans="1:26" ht="15.75" hidden="1" x14ac:dyDescent="0.2">
      <c r="A342" s="35">
        <f t="shared" si="9"/>
        <v>43884</v>
      </c>
      <c r="B342" s="36">
        <f>SUMIFS(СВЦЭМ!$J$34:$J$777,СВЦЭМ!$A$34:$A$777,$A342,СВЦЭМ!$B$33:$B$776,B$319)+'СЕТ СН'!$F$13</f>
        <v>0</v>
      </c>
      <c r="C342" s="36">
        <f>SUMIFS(СВЦЭМ!$J$34:$J$777,СВЦЭМ!$A$34:$A$777,$A342,СВЦЭМ!$B$33:$B$776,C$319)+'СЕТ СН'!$F$13</f>
        <v>0</v>
      </c>
      <c r="D342" s="36">
        <f>SUMIFS(СВЦЭМ!$J$34:$J$777,СВЦЭМ!$A$34:$A$777,$A342,СВЦЭМ!$B$33:$B$776,D$319)+'СЕТ СН'!$F$13</f>
        <v>0</v>
      </c>
      <c r="E342" s="36">
        <f>SUMIFS(СВЦЭМ!$J$34:$J$777,СВЦЭМ!$A$34:$A$777,$A342,СВЦЭМ!$B$33:$B$776,E$319)+'СЕТ СН'!$F$13</f>
        <v>0</v>
      </c>
      <c r="F342" s="36">
        <f>SUMIFS(СВЦЭМ!$J$34:$J$777,СВЦЭМ!$A$34:$A$777,$A342,СВЦЭМ!$B$33:$B$776,F$319)+'СЕТ СН'!$F$13</f>
        <v>0</v>
      </c>
      <c r="G342" s="36">
        <f>SUMIFS(СВЦЭМ!$J$34:$J$777,СВЦЭМ!$A$34:$A$777,$A342,СВЦЭМ!$B$33:$B$776,G$319)+'СЕТ СН'!$F$13</f>
        <v>0</v>
      </c>
      <c r="H342" s="36">
        <f>SUMIFS(СВЦЭМ!$J$34:$J$777,СВЦЭМ!$A$34:$A$777,$A342,СВЦЭМ!$B$33:$B$776,H$319)+'СЕТ СН'!$F$13</f>
        <v>0</v>
      </c>
      <c r="I342" s="36">
        <f>SUMIFS(СВЦЭМ!$J$34:$J$777,СВЦЭМ!$A$34:$A$777,$A342,СВЦЭМ!$B$33:$B$776,I$319)+'СЕТ СН'!$F$13</f>
        <v>0</v>
      </c>
      <c r="J342" s="36">
        <f>SUMIFS(СВЦЭМ!$J$34:$J$777,СВЦЭМ!$A$34:$A$777,$A342,СВЦЭМ!$B$33:$B$776,J$319)+'СЕТ СН'!$F$13</f>
        <v>0</v>
      </c>
      <c r="K342" s="36">
        <f>SUMIFS(СВЦЭМ!$J$34:$J$777,СВЦЭМ!$A$34:$A$777,$A342,СВЦЭМ!$B$33:$B$776,K$319)+'СЕТ СН'!$F$13</f>
        <v>0</v>
      </c>
      <c r="L342" s="36">
        <f>SUMIFS(СВЦЭМ!$J$34:$J$777,СВЦЭМ!$A$34:$A$777,$A342,СВЦЭМ!$B$33:$B$776,L$319)+'СЕТ СН'!$F$13</f>
        <v>0</v>
      </c>
      <c r="M342" s="36">
        <f>SUMIFS(СВЦЭМ!$J$34:$J$777,СВЦЭМ!$A$34:$A$777,$A342,СВЦЭМ!$B$33:$B$776,M$319)+'СЕТ СН'!$F$13</f>
        <v>0</v>
      </c>
      <c r="N342" s="36">
        <f>SUMIFS(СВЦЭМ!$J$34:$J$777,СВЦЭМ!$A$34:$A$777,$A342,СВЦЭМ!$B$33:$B$776,N$319)+'СЕТ СН'!$F$13</f>
        <v>0</v>
      </c>
      <c r="O342" s="36">
        <f>SUMIFS(СВЦЭМ!$J$34:$J$777,СВЦЭМ!$A$34:$A$777,$A342,СВЦЭМ!$B$33:$B$776,O$319)+'СЕТ СН'!$F$13</f>
        <v>0</v>
      </c>
      <c r="P342" s="36">
        <f>SUMIFS(СВЦЭМ!$J$34:$J$777,СВЦЭМ!$A$34:$A$777,$A342,СВЦЭМ!$B$33:$B$776,P$319)+'СЕТ СН'!$F$13</f>
        <v>0</v>
      </c>
      <c r="Q342" s="36">
        <f>SUMIFS(СВЦЭМ!$J$34:$J$777,СВЦЭМ!$A$34:$A$777,$A342,СВЦЭМ!$B$33:$B$776,Q$319)+'СЕТ СН'!$F$13</f>
        <v>0</v>
      </c>
      <c r="R342" s="36">
        <f>SUMIFS(СВЦЭМ!$J$34:$J$777,СВЦЭМ!$A$34:$A$777,$A342,СВЦЭМ!$B$33:$B$776,R$319)+'СЕТ СН'!$F$13</f>
        <v>0</v>
      </c>
      <c r="S342" s="36">
        <f>SUMIFS(СВЦЭМ!$J$34:$J$777,СВЦЭМ!$A$34:$A$777,$A342,СВЦЭМ!$B$33:$B$776,S$319)+'СЕТ СН'!$F$13</f>
        <v>0</v>
      </c>
      <c r="T342" s="36">
        <f>SUMIFS(СВЦЭМ!$J$34:$J$777,СВЦЭМ!$A$34:$A$777,$A342,СВЦЭМ!$B$33:$B$776,T$319)+'СЕТ СН'!$F$13</f>
        <v>0</v>
      </c>
      <c r="U342" s="36">
        <f>SUMIFS(СВЦЭМ!$J$34:$J$777,СВЦЭМ!$A$34:$A$777,$A342,СВЦЭМ!$B$33:$B$776,U$319)+'СЕТ СН'!$F$13</f>
        <v>0</v>
      </c>
      <c r="V342" s="36">
        <f>SUMIFS(СВЦЭМ!$J$34:$J$777,СВЦЭМ!$A$34:$A$777,$A342,СВЦЭМ!$B$33:$B$776,V$319)+'СЕТ СН'!$F$13</f>
        <v>0</v>
      </c>
      <c r="W342" s="36">
        <f>SUMIFS(СВЦЭМ!$J$34:$J$777,СВЦЭМ!$A$34:$A$777,$A342,СВЦЭМ!$B$33:$B$776,W$319)+'СЕТ СН'!$F$13</f>
        <v>0</v>
      </c>
      <c r="X342" s="36">
        <f>SUMIFS(СВЦЭМ!$J$34:$J$777,СВЦЭМ!$A$34:$A$777,$A342,СВЦЭМ!$B$33:$B$776,X$319)+'СЕТ СН'!$F$13</f>
        <v>0</v>
      </c>
      <c r="Y342" s="36">
        <f>SUMIFS(СВЦЭМ!$J$34:$J$777,СВЦЭМ!$A$34:$A$777,$A342,СВЦЭМ!$B$33:$B$776,Y$319)+'СЕТ СН'!$F$13</f>
        <v>0</v>
      </c>
    </row>
    <row r="343" spans="1:26" ht="15.75" hidden="1" x14ac:dyDescent="0.2">
      <c r="A343" s="35">
        <f t="shared" si="9"/>
        <v>43885</v>
      </c>
      <c r="B343" s="36">
        <f>SUMIFS(СВЦЭМ!$J$34:$J$777,СВЦЭМ!$A$34:$A$777,$A343,СВЦЭМ!$B$33:$B$776,B$319)+'СЕТ СН'!$F$13</f>
        <v>0</v>
      </c>
      <c r="C343" s="36">
        <f>SUMIFS(СВЦЭМ!$J$34:$J$777,СВЦЭМ!$A$34:$A$777,$A343,СВЦЭМ!$B$33:$B$776,C$319)+'СЕТ СН'!$F$13</f>
        <v>0</v>
      </c>
      <c r="D343" s="36">
        <f>SUMIFS(СВЦЭМ!$J$34:$J$777,СВЦЭМ!$A$34:$A$777,$A343,СВЦЭМ!$B$33:$B$776,D$319)+'СЕТ СН'!$F$13</f>
        <v>0</v>
      </c>
      <c r="E343" s="36">
        <f>SUMIFS(СВЦЭМ!$J$34:$J$777,СВЦЭМ!$A$34:$A$777,$A343,СВЦЭМ!$B$33:$B$776,E$319)+'СЕТ СН'!$F$13</f>
        <v>0</v>
      </c>
      <c r="F343" s="36">
        <f>SUMIFS(СВЦЭМ!$J$34:$J$777,СВЦЭМ!$A$34:$A$777,$A343,СВЦЭМ!$B$33:$B$776,F$319)+'СЕТ СН'!$F$13</f>
        <v>0</v>
      </c>
      <c r="G343" s="36">
        <f>SUMIFS(СВЦЭМ!$J$34:$J$777,СВЦЭМ!$A$34:$A$777,$A343,СВЦЭМ!$B$33:$B$776,G$319)+'СЕТ СН'!$F$13</f>
        <v>0</v>
      </c>
      <c r="H343" s="36">
        <f>SUMIFS(СВЦЭМ!$J$34:$J$777,СВЦЭМ!$A$34:$A$777,$A343,СВЦЭМ!$B$33:$B$776,H$319)+'СЕТ СН'!$F$13</f>
        <v>0</v>
      </c>
      <c r="I343" s="36">
        <f>SUMIFS(СВЦЭМ!$J$34:$J$777,СВЦЭМ!$A$34:$A$777,$A343,СВЦЭМ!$B$33:$B$776,I$319)+'СЕТ СН'!$F$13</f>
        <v>0</v>
      </c>
      <c r="J343" s="36">
        <f>SUMIFS(СВЦЭМ!$J$34:$J$777,СВЦЭМ!$A$34:$A$777,$A343,СВЦЭМ!$B$33:$B$776,J$319)+'СЕТ СН'!$F$13</f>
        <v>0</v>
      </c>
      <c r="K343" s="36">
        <f>SUMIFS(СВЦЭМ!$J$34:$J$777,СВЦЭМ!$A$34:$A$777,$A343,СВЦЭМ!$B$33:$B$776,K$319)+'СЕТ СН'!$F$13</f>
        <v>0</v>
      </c>
      <c r="L343" s="36">
        <f>SUMIFS(СВЦЭМ!$J$34:$J$777,СВЦЭМ!$A$34:$A$777,$A343,СВЦЭМ!$B$33:$B$776,L$319)+'СЕТ СН'!$F$13</f>
        <v>0</v>
      </c>
      <c r="M343" s="36">
        <f>SUMIFS(СВЦЭМ!$J$34:$J$777,СВЦЭМ!$A$34:$A$777,$A343,СВЦЭМ!$B$33:$B$776,M$319)+'СЕТ СН'!$F$13</f>
        <v>0</v>
      </c>
      <c r="N343" s="36">
        <f>SUMIFS(СВЦЭМ!$J$34:$J$777,СВЦЭМ!$A$34:$A$777,$A343,СВЦЭМ!$B$33:$B$776,N$319)+'СЕТ СН'!$F$13</f>
        <v>0</v>
      </c>
      <c r="O343" s="36">
        <f>SUMIFS(СВЦЭМ!$J$34:$J$777,СВЦЭМ!$A$34:$A$777,$A343,СВЦЭМ!$B$33:$B$776,O$319)+'СЕТ СН'!$F$13</f>
        <v>0</v>
      </c>
      <c r="P343" s="36">
        <f>SUMIFS(СВЦЭМ!$J$34:$J$777,СВЦЭМ!$A$34:$A$777,$A343,СВЦЭМ!$B$33:$B$776,P$319)+'СЕТ СН'!$F$13</f>
        <v>0</v>
      </c>
      <c r="Q343" s="36">
        <f>SUMIFS(СВЦЭМ!$J$34:$J$777,СВЦЭМ!$A$34:$A$777,$A343,СВЦЭМ!$B$33:$B$776,Q$319)+'СЕТ СН'!$F$13</f>
        <v>0</v>
      </c>
      <c r="R343" s="36">
        <f>SUMIFS(СВЦЭМ!$J$34:$J$777,СВЦЭМ!$A$34:$A$777,$A343,СВЦЭМ!$B$33:$B$776,R$319)+'СЕТ СН'!$F$13</f>
        <v>0</v>
      </c>
      <c r="S343" s="36">
        <f>SUMIFS(СВЦЭМ!$J$34:$J$777,СВЦЭМ!$A$34:$A$777,$A343,СВЦЭМ!$B$33:$B$776,S$319)+'СЕТ СН'!$F$13</f>
        <v>0</v>
      </c>
      <c r="T343" s="36">
        <f>SUMIFS(СВЦЭМ!$J$34:$J$777,СВЦЭМ!$A$34:$A$777,$A343,СВЦЭМ!$B$33:$B$776,T$319)+'СЕТ СН'!$F$13</f>
        <v>0</v>
      </c>
      <c r="U343" s="36">
        <f>SUMIFS(СВЦЭМ!$J$34:$J$777,СВЦЭМ!$A$34:$A$777,$A343,СВЦЭМ!$B$33:$B$776,U$319)+'СЕТ СН'!$F$13</f>
        <v>0</v>
      </c>
      <c r="V343" s="36">
        <f>SUMIFS(СВЦЭМ!$J$34:$J$777,СВЦЭМ!$A$34:$A$777,$A343,СВЦЭМ!$B$33:$B$776,V$319)+'СЕТ СН'!$F$13</f>
        <v>0</v>
      </c>
      <c r="W343" s="36">
        <f>SUMIFS(СВЦЭМ!$J$34:$J$777,СВЦЭМ!$A$34:$A$777,$A343,СВЦЭМ!$B$33:$B$776,W$319)+'СЕТ СН'!$F$13</f>
        <v>0</v>
      </c>
      <c r="X343" s="36">
        <f>SUMIFS(СВЦЭМ!$J$34:$J$777,СВЦЭМ!$A$34:$A$777,$A343,СВЦЭМ!$B$33:$B$776,X$319)+'СЕТ СН'!$F$13</f>
        <v>0</v>
      </c>
      <c r="Y343" s="36">
        <f>SUMIFS(СВЦЭМ!$J$34:$J$777,СВЦЭМ!$A$34:$A$777,$A343,СВЦЭМ!$B$33:$B$776,Y$319)+'СЕТ СН'!$F$13</f>
        <v>0</v>
      </c>
    </row>
    <row r="344" spans="1:26" ht="15.75" hidden="1" x14ac:dyDescent="0.2">
      <c r="A344" s="35">
        <f t="shared" si="9"/>
        <v>43886</v>
      </c>
      <c r="B344" s="36">
        <f>SUMIFS(СВЦЭМ!$J$34:$J$777,СВЦЭМ!$A$34:$A$777,$A344,СВЦЭМ!$B$33:$B$776,B$319)+'СЕТ СН'!$F$13</f>
        <v>0</v>
      </c>
      <c r="C344" s="36">
        <f>SUMIFS(СВЦЭМ!$J$34:$J$777,СВЦЭМ!$A$34:$A$777,$A344,СВЦЭМ!$B$33:$B$776,C$319)+'СЕТ СН'!$F$13</f>
        <v>0</v>
      </c>
      <c r="D344" s="36">
        <f>SUMIFS(СВЦЭМ!$J$34:$J$777,СВЦЭМ!$A$34:$A$777,$A344,СВЦЭМ!$B$33:$B$776,D$319)+'СЕТ СН'!$F$13</f>
        <v>0</v>
      </c>
      <c r="E344" s="36">
        <f>SUMIFS(СВЦЭМ!$J$34:$J$777,СВЦЭМ!$A$34:$A$777,$A344,СВЦЭМ!$B$33:$B$776,E$319)+'СЕТ СН'!$F$13</f>
        <v>0</v>
      </c>
      <c r="F344" s="36">
        <f>SUMIFS(СВЦЭМ!$J$34:$J$777,СВЦЭМ!$A$34:$A$777,$A344,СВЦЭМ!$B$33:$B$776,F$319)+'СЕТ СН'!$F$13</f>
        <v>0</v>
      </c>
      <c r="G344" s="36">
        <f>SUMIFS(СВЦЭМ!$J$34:$J$777,СВЦЭМ!$A$34:$A$777,$A344,СВЦЭМ!$B$33:$B$776,G$319)+'СЕТ СН'!$F$13</f>
        <v>0</v>
      </c>
      <c r="H344" s="36">
        <f>SUMIFS(СВЦЭМ!$J$34:$J$777,СВЦЭМ!$A$34:$A$777,$A344,СВЦЭМ!$B$33:$B$776,H$319)+'СЕТ СН'!$F$13</f>
        <v>0</v>
      </c>
      <c r="I344" s="36">
        <f>SUMIFS(СВЦЭМ!$J$34:$J$777,СВЦЭМ!$A$34:$A$777,$A344,СВЦЭМ!$B$33:$B$776,I$319)+'СЕТ СН'!$F$13</f>
        <v>0</v>
      </c>
      <c r="J344" s="36">
        <f>SUMIFS(СВЦЭМ!$J$34:$J$777,СВЦЭМ!$A$34:$A$777,$A344,СВЦЭМ!$B$33:$B$776,J$319)+'СЕТ СН'!$F$13</f>
        <v>0</v>
      </c>
      <c r="K344" s="36">
        <f>SUMIFS(СВЦЭМ!$J$34:$J$777,СВЦЭМ!$A$34:$A$777,$A344,СВЦЭМ!$B$33:$B$776,K$319)+'СЕТ СН'!$F$13</f>
        <v>0</v>
      </c>
      <c r="L344" s="36">
        <f>SUMIFS(СВЦЭМ!$J$34:$J$777,СВЦЭМ!$A$34:$A$777,$A344,СВЦЭМ!$B$33:$B$776,L$319)+'СЕТ СН'!$F$13</f>
        <v>0</v>
      </c>
      <c r="M344" s="36">
        <f>SUMIFS(СВЦЭМ!$J$34:$J$777,СВЦЭМ!$A$34:$A$777,$A344,СВЦЭМ!$B$33:$B$776,M$319)+'СЕТ СН'!$F$13</f>
        <v>0</v>
      </c>
      <c r="N344" s="36">
        <f>SUMIFS(СВЦЭМ!$J$34:$J$777,СВЦЭМ!$A$34:$A$777,$A344,СВЦЭМ!$B$33:$B$776,N$319)+'СЕТ СН'!$F$13</f>
        <v>0</v>
      </c>
      <c r="O344" s="36">
        <f>SUMIFS(СВЦЭМ!$J$34:$J$777,СВЦЭМ!$A$34:$A$777,$A344,СВЦЭМ!$B$33:$B$776,O$319)+'СЕТ СН'!$F$13</f>
        <v>0</v>
      </c>
      <c r="P344" s="36">
        <f>SUMIFS(СВЦЭМ!$J$34:$J$777,СВЦЭМ!$A$34:$A$777,$A344,СВЦЭМ!$B$33:$B$776,P$319)+'СЕТ СН'!$F$13</f>
        <v>0</v>
      </c>
      <c r="Q344" s="36">
        <f>SUMIFS(СВЦЭМ!$J$34:$J$777,СВЦЭМ!$A$34:$A$777,$A344,СВЦЭМ!$B$33:$B$776,Q$319)+'СЕТ СН'!$F$13</f>
        <v>0</v>
      </c>
      <c r="R344" s="36">
        <f>SUMIFS(СВЦЭМ!$J$34:$J$777,СВЦЭМ!$A$34:$A$777,$A344,СВЦЭМ!$B$33:$B$776,R$319)+'СЕТ СН'!$F$13</f>
        <v>0</v>
      </c>
      <c r="S344" s="36">
        <f>SUMIFS(СВЦЭМ!$J$34:$J$777,СВЦЭМ!$A$34:$A$777,$A344,СВЦЭМ!$B$33:$B$776,S$319)+'СЕТ СН'!$F$13</f>
        <v>0</v>
      </c>
      <c r="T344" s="36">
        <f>SUMIFS(СВЦЭМ!$J$34:$J$777,СВЦЭМ!$A$34:$A$777,$A344,СВЦЭМ!$B$33:$B$776,T$319)+'СЕТ СН'!$F$13</f>
        <v>0</v>
      </c>
      <c r="U344" s="36">
        <f>SUMIFS(СВЦЭМ!$J$34:$J$777,СВЦЭМ!$A$34:$A$777,$A344,СВЦЭМ!$B$33:$B$776,U$319)+'СЕТ СН'!$F$13</f>
        <v>0</v>
      </c>
      <c r="V344" s="36">
        <f>SUMIFS(СВЦЭМ!$J$34:$J$777,СВЦЭМ!$A$34:$A$777,$A344,СВЦЭМ!$B$33:$B$776,V$319)+'СЕТ СН'!$F$13</f>
        <v>0</v>
      </c>
      <c r="W344" s="36">
        <f>SUMIFS(СВЦЭМ!$J$34:$J$777,СВЦЭМ!$A$34:$A$777,$A344,СВЦЭМ!$B$33:$B$776,W$319)+'СЕТ СН'!$F$13</f>
        <v>0</v>
      </c>
      <c r="X344" s="36">
        <f>SUMIFS(СВЦЭМ!$J$34:$J$777,СВЦЭМ!$A$34:$A$777,$A344,СВЦЭМ!$B$33:$B$776,X$319)+'СЕТ СН'!$F$13</f>
        <v>0</v>
      </c>
      <c r="Y344" s="36">
        <f>SUMIFS(СВЦЭМ!$J$34:$J$777,СВЦЭМ!$A$34:$A$777,$A344,СВЦЭМ!$B$33:$B$776,Y$319)+'СЕТ СН'!$F$13</f>
        <v>0</v>
      </c>
    </row>
    <row r="345" spans="1:26" ht="15.75" hidden="1" x14ac:dyDescent="0.2">
      <c r="A345" s="35">
        <f t="shared" si="9"/>
        <v>43887</v>
      </c>
      <c r="B345" s="36">
        <f>SUMIFS(СВЦЭМ!$J$34:$J$777,СВЦЭМ!$A$34:$A$777,$A345,СВЦЭМ!$B$33:$B$776,B$319)+'СЕТ СН'!$F$13</f>
        <v>0</v>
      </c>
      <c r="C345" s="36">
        <f>SUMIFS(СВЦЭМ!$J$34:$J$777,СВЦЭМ!$A$34:$A$777,$A345,СВЦЭМ!$B$33:$B$776,C$319)+'СЕТ СН'!$F$13</f>
        <v>0</v>
      </c>
      <c r="D345" s="36">
        <f>SUMIFS(СВЦЭМ!$J$34:$J$777,СВЦЭМ!$A$34:$A$777,$A345,СВЦЭМ!$B$33:$B$776,D$319)+'СЕТ СН'!$F$13</f>
        <v>0</v>
      </c>
      <c r="E345" s="36">
        <f>SUMIFS(СВЦЭМ!$J$34:$J$777,СВЦЭМ!$A$34:$A$777,$A345,СВЦЭМ!$B$33:$B$776,E$319)+'СЕТ СН'!$F$13</f>
        <v>0</v>
      </c>
      <c r="F345" s="36">
        <f>SUMIFS(СВЦЭМ!$J$34:$J$777,СВЦЭМ!$A$34:$A$777,$A345,СВЦЭМ!$B$33:$B$776,F$319)+'СЕТ СН'!$F$13</f>
        <v>0</v>
      </c>
      <c r="G345" s="36">
        <f>SUMIFS(СВЦЭМ!$J$34:$J$777,СВЦЭМ!$A$34:$A$777,$A345,СВЦЭМ!$B$33:$B$776,G$319)+'СЕТ СН'!$F$13</f>
        <v>0</v>
      </c>
      <c r="H345" s="36">
        <f>SUMIFS(СВЦЭМ!$J$34:$J$777,СВЦЭМ!$A$34:$A$777,$A345,СВЦЭМ!$B$33:$B$776,H$319)+'СЕТ СН'!$F$13</f>
        <v>0</v>
      </c>
      <c r="I345" s="36">
        <f>SUMIFS(СВЦЭМ!$J$34:$J$777,СВЦЭМ!$A$34:$A$777,$A345,СВЦЭМ!$B$33:$B$776,I$319)+'СЕТ СН'!$F$13</f>
        <v>0</v>
      </c>
      <c r="J345" s="36">
        <f>SUMIFS(СВЦЭМ!$J$34:$J$777,СВЦЭМ!$A$34:$A$777,$A345,СВЦЭМ!$B$33:$B$776,J$319)+'СЕТ СН'!$F$13</f>
        <v>0</v>
      </c>
      <c r="K345" s="36">
        <f>SUMIFS(СВЦЭМ!$J$34:$J$777,СВЦЭМ!$A$34:$A$777,$A345,СВЦЭМ!$B$33:$B$776,K$319)+'СЕТ СН'!$F$13</f>
        <v>0</v>
      </c>
      <c r="L345" s="36">
        <f>SUMIFS(СВЦЭМ!$J$34:$J$777,СВЦЭМ!$A$34:$A$777,$A345,СВЦЭМ!$B$33:$B$776,L$319)+'СЕТ СН'!$F$13</f>
        <v>0</v>
      </c>
      <c r="M345" s="36">
        <f>SUMIFS(СВЦЭМ!$J$34:$J$777,СВЦЭМ!$A$34:$A$777,$A345,СВЦЭМ!$B$33:$B$776,M$319)+'СЕТ СН'!$F$13</f>
        <v>0</v>
      </c>
      <c r="N345" s="36">
        <f>SUMIFS(СВЦЭМ!$J$34:$J$777,СВЦЭМ!$A$34:$A$777,$A345,СВЦЭМ!$B$33:$B$776,N$319)+'СЕТ СН'!$F$13</f>
        <v>0</v>
      </c>
      <c r="O345" s="36">
        <f>SUMIFS(СВЦЭМ!$J$34:$J$777,СВЦЭМ!$A$34:$A$777,$A345,СВЦЭМ!$B$33:$B$776,O$319)+'СЕТ СН'!$F$13</f>
        <v>0</v>
      </c>
      <c r="P345" s="36">
        <f>SUMIFS(СВЦЭМ!$J$34:$J$777,СВЦЭМ!$A$34:$A$777,$A345,СВЦЭМ!$B$33:$B$776,P$319)+'СЕТ СН'!$F$13</f>
        <v>0</v>
      </c>
      <c r="Q345" s="36">
        <f>SUMIFS(СВЦЭМ!$J$34:$J$777,СВЦЭМ!$A$34:$A$777,$A345,СВЦЭМ!$B$33:$B$776,Q$319)+'СЕТ СН'!$F$13</f>
        <v>0</v>
      </c>
      <c r="R345" s="36">
        <f>SUMIFS(СВЦЭМ!$J$34:$J$777,СВЦЭМ!$A$34:$A$777,$A345,СВЦЭМ!$B$33:$B$776,R$319)+'СЕТ СН'!$F$13</f>
        <v>0</v>
      </c>
      <c r="S345" s="36">
        <f>SUMIFS(СВЦЭМ!$J$34:$J$777,СВЦЭМ!$A$34:$A$777,$A345,СВЦЭМ!$B$33:$B$776,S$319)+'СЕТ СН'!$F$13</f>
        <v>0</v>
      </c>
      <c r="T345" s="36">
        <f>SUMIFS(СВЦЭМ!$J$34:$J$777,СВЦЭМ!$A$34:$A$777,$A345,СВЦЭМ!$B$33:$B$776,T$319)+'СЕТ СН'!$F$13</f>
        <v>0</v>
      </c>
      <c r="U345" s="36">
        <f>SUMIFS(СВЦЭМ!$J$34:$J$777,СВЦЭМ!$A$34:$A$777,$A345,СВЦЭМ!$B$33:$B$776,U$319)+'СЕТ СН'!$F$13</f>
        <v>0</v>
      </c>
      <c r="V345" s="36">
        <f>SUMIFS(СВЦЭМ!$J$34:$J$777,СВЦЭМ!$A$34:$A$777,$A345,СВЦЭМ!$B$33:$B$776,V$319)+'СЕТ СН'!$F$13</f>
        <v>0</v>
      </c>
      <c r="W345" s="36">
        <f>SUMIFS(СВЦЭМ!$J$34:$J$777,СВЦЭМ!$A$34:$A$777,$A345,СВЦЭМ!$B$33:$B$776,W$319)+'СЕТ СН'!$F$13</f>
        <v>0</v>
      </c>
      <c r="X345" s="36">
        <f>SUMIFS(СВЦЭМ!$J$34:$J$777,СВЦЭМ!$A$34:$A$777,$A345,СВЦЭМ!$B$33:$B$776,X$319)+'СЕТ СН'!$F$13</f>
        <v>0</v>
      </c>
      <c r="Y345" s="36">
        <f>SUMIFS(СВЦЭМ!$J$34:$J$777,СВЦЭМ!$A$34:$A$777,$A345,СВЦЭМ!$B$33:$B$776,Y$319)+'СЕТ СН'!$F$13</f>
        <v>0</v>
      </c>
    </row>
    <row r="346" spans="1:26" ht="15.75" hidden="1" x14ac:dyDescent="0.2">
      <c r="A346" s="35">
        <f t="shared" si="9"/>
        <v>43888</v>
      </c>
      <c r="B346" s="36">
        <f>SUMIFS(СВЦЭМ!$J$34:$J$777,СВЦЭМ!$A$34:$A$777,$A346,СВЦЭМ!$B$33:$B$776,B$319)+'СЕТ СН'!$F$13</f>
        <v>0</v>
      </c>
      <c r="C346" s="36">
        <f>SUMIFS(СВЦЭМ!$J$34:$J$777,СВЦЭМ!$A$34:$A$777,$A346,СВЦЭМ!$B$33:$B$776,C$319)+'СЕТ СН'!$F$13</f>
        <v>0</v>
      </c>
      <c r="D346" s="36">
        <f>SUMIFS(СВЦЭМ!$J$34:$J$777,СВЦЭМ!$A$34:$A$777,$A346,СВЦЭМ!$B$33:$B$776,D$319)+'СЕТ СН'!$F$13</f>
        <v>0</v>
      </c>
      <c r="E346" s="36">
        <f>SUMIFS(СВЦЭМ!$J$34:$J$777,СВЦЭМ!$A$34:$A$777,$A346,СВЦЭМ!$B$33:$B$776,E$319)+'СЕТ СН'!$F$13</f>
        <v>0</v>
      </c>
      <c r="F346" s="36">
        <f>SUMIFS(СВЦЭМ!$J$34:$J$777,СВЦЭМ!$A$34:$A$777,$A346,СВЦЭМ!$B$33:$B$776,F$319)+'СЕТ СН'!$F$13</f>
        <v>0</v>
      </c>
      <c r="G346" s="36">
        <f>SUMIFS(СВЦЭМ!$J$34:$J$777,СВЦЭМ!$A$34:$A$777,$A346,СВЦЭМ!$B$33:$B$776,G$319)+'СЕТ СН'!$F$13</f>
        <v>0</v>
      </c>
      <c r="H346" s="36">
        <f>SUMIFS(СВЦЭМ!$J$34:$J$777,СВЦЭМ!$A$34:$A$777,$A346,СВЦЭМ!$B$33:$B$776,H$319)+'СЕТ СН'!$F$13</f>
        <v>0</v>
      </c>
      <c r="I346" s="36">
        <f>SUMIFS(СВЦЭМ!$J$34:$J$777,СВЦЭМ!$A$34:$A$777,$A346,СВЦЭМ!$B$33:$B$776,I$319)+'СЕТ СН'!$F$13</f>
        <v>0</v>
      </c>
      <c r="J346" s="36">
        <f>SUMIFS(СВЦЭМ!$J$34:$J$777,СВЦЭМ!$A$34:$A$777,$A346,СВЦЭМ!$B$33:$B$776,J$319)+'СЕТ СН'!$F$13</f>
        <v>0</v>
      </c>
      <c r="K346" s="36">
        <f>SUMIFS(СВЦЭМ!$J$34:$J$777,СВЦЭМ!$A$34:$A$777,$A346,СВЦЭМ!$B$33:$B$776,K$319)+'СЕТ СН'!$F$13</f>
        <v>0</v>
      </c>
      <c r="L346" s="36">
        <f>SUMIFS(СВЦЭМ!$J$34:$J$777,СВЦЭМ!$A$34:$A$777,$A346,СВЦЭМ!$B$33:$B$776,L$319)+'СЕТ СН'!$F$13</f>
        <v>0</v>
      </c>
      <c r="M346" s="36">
        <f>SUMIFS(СВЦЭМ!$J$34:$J$777,СВЦЭМ!$A$34:$A$777,$A346,СВЦЭМ!$B$33:$B$776,M$319)+'СЕТ СН'!$F$13</f>
        <v>0</v>
      </c>
      <c r="N346" s="36">
        <f>SUMIFS(СВЦЭМ!$J$34:$J$777,СВЦЭМ!$A$34:$A$777,$A346,СВЦЭМ!$B$33:$B$776,N$319)+'СЕТ СН'!$F$13</f>
        <v>0</v>
      </c>
      <c r="O346" s="36">
        <f>SUMIFS(СВЦЭМ!$J$34:$J$777,СВЦЭМ!$A$34:$A$777,$A346,СВЦЭМ!$B$33:$B$776,O$319)+'СЕТ СН'!$F$13</f>
        <v>0</v>
      </c>
      <c r="P346" s="36">
        <f>SUMIFS(СВЦЭМ!$J$34:$J$777,СВЦЭМ!$A$34:$A$777,$A346,СВЦЭМ!$B$33:$B$776,P$319)+'СЕТ СН'!$F$13</f>
        <v>0</v>
      </c>
      <c r="Q346" s="36">
        <f>SUMIFS(СВЦЭМ!$J$34:$J$777,СВЦЭМ!$A$34:$A$777,$A346,СВЦЭМ!$B$33:$B$776,Q$319)+'СЕТ СН'!$F$13</f>
        <v>0</v>
      </c>
      <c r="R346" s="36">
        <f>SUMIFS(СВЦЭМ!$J$34:$J$777,СВЦЭМ!$A$34:$A$777,$A346,СВЦЭМ!$B$33:$B$776,R$319)+'СЕТ СН'!$F$13</f>
        <v>0</v>
      </c>
      <c r="S346" s="36">
        <f>SUMIFS(СВЦЭМ!$J$34:$J$777,СВЦЭМ!$A$34:$A$777,$A346,СВЦЭМ!$B$33:$B$776,S$319)+'СЕТ СН'!$F$13</f>
        <v>0</v>
      </c>
      <c r="T346" s="36">
        <f>SUMIFS(СВЦЭМ!$J$34:$J$777,СВЦЭМ!$A$34:$A$777,$A346,СВЦЭМ!$B$33:$B$776,T$319)+'СЕТ СН'!$F$13</f>
        <v>0</v>
      </c>
      <c r="U346" s="36">
        <f>SUMIFS(СВЦЭМ!$J$34:$J$777,СВЦЭМ!$A$34:$A$777,$A346,СВЦЭМ!$B$33:$B$776,U$319)+'СЕТ СН'!$F$13</f>
        <v>0</v>
      </c>
      <c r="V346" s="36">
        <f>SUMIFS(СВЦЭМ!$J$34:$J$777,СВЦЭМ!$A$34:$A$777,$A346,СВЦЭМ!$B$33:$B$776,V$319)+'СЕТ СН'!$F$13</f>
        <v>0</v>
      </c>
      <c r="W346" s="36">
        <f>SUMIFS(СВЦЭМ!$J$34:$J$777,СВЦЭМ!$A$34:$A$777,$A346,СВЦЭМ!$B$33:$B$776,W$319)+'СЕТ СН'!$F$13</f>
        <v>0</v>
      </c>
      <c r="X346" s="36">
        <f>SUMIFS(СВЦЭМ!$J$34:$J$777,СВЦЭМ!$A$34:$A$777,$A346,СВЦЭМ!$B$33:$B$776,X$319)+'СЕТ СН'!$F$13</f>
        <v>0</v>
      </c>
      <c r="Y346" s="36">
        <f>SUMIFS(СВЦЭМ!$J$34:$J$777,СВЦЭМ!$A$34:$A$777,$A346,СВЦЭМ!$B$33:$B$776,Y$319)+'СЕТ СН'!$F$13</f>
        <v>0</v>
      </c>
    </row>
    <row r="347" spans="1:26" ht="15.75" hidden="1" x14ac:dyDescent="0.2">
      <c r="A347" s="35">
        <f t="shared" si="9"/>
        <v>43889</v>
      </c>
      <c r="B347" s="36">
        <f>SUMIFS(СВЦЭМ!$J$34:$J$777,СВЦЭМ!$A$34:$A$777,$A347,СВЦЭМ!$B$33:$B$776,B$319)+'СЕТ СН'!$F$13</f>
        <v>0</v>
      </c>
      <c r="C347" s="36">
        <f>SUMIFS(СВЦЭМ!$J$34:$J$777,СВЦЭМ!$A$34:$A$777,$A347,СВЦЭМ!$B$33:$B$776,C$319)+'СЕТ СН'!$F$13</f>
        <v>0</v>
      </c>
      <c r="D347" s="36">
        <f>SUMIFS(СВЦЭМ!$J$34:$J$777,СВЦЭМ!$A$34:$A$777,$A347,СВЦЭМ!$B$33:$B$776,D$319)+'СЕТ СН'!$F$13</f>
        <v>0</v>
      </c>
      <c r="E347" s="36">
        <f>SUMIFS(СВЦЭМ!$J$34:$J$777,СВЦЭМ!$A$34:$A$777,$A347,СВЦЭМ!$B$33:$B$776,E$319)+'СЕТ СН'!$F$13</f>
        <v>0</v>
      </c>
      <c r="F347" s="36">
        <f>SUMIFS(СВЦЭМ!$J$34:$J$777,СВЦЭМ!$A$34:$A$777,$A347,СВЦЭМ!$B$33:$B$776,F$319)+'СЕТ СН'!$F$13</f>
        <v>0</v>
      </c>
      <c r="G347" s="36">
        <f>SUMIFS(СВЦЭМ!$J$34:$J$777,СВЦЭМ!$A$34:$A$777,$A347,СВЦЭМ!$B$33:$B$776,G$319)+'СЕТ СН'!$F$13</f>
        <v>0</v>
      </c>
      <c r="H347" s="36">
        <f>SUMIFS(СВЦЭМ!$J$34:$J$777,СВЦЭМ!$A$34:$A$777,$A347,СВЦЭМ!$B$33:$B$776,H$319)+'СЕТ СН'!$F$13</f>
        <v>0</v>
      </c>
      <c r="I347" s="36">
        <f>SUMIFS(СВЦЭМ!$J$34:$J$777,СВЦЭМ!$A$34:$A$777,$A347,СВЦЭМ!$B$33:$B$776,I$319)+'СЕТ СН'!$F$13</f>
        <v>0</v>
      </c>
      <c r="J347" s="36">
        <f>SUMIFS(СВЦЭМ!$J$34:$J$777,СВЦЭМ!$A$34:$A$777,$A347,СВЦЭМ!$B$33:$B$776,J$319)+'СЕТ СН'!$F$13</f>
        <v>0</v>
      </c>
      <c r="K347" s="36">
        <f>SUMIFS(СВЦЭМ!$J$34:$J$777,СВЦЭМ!$A$34:$A$777,$A347,СВЦЭМ!$B$33:$B$776,K$319)+'СЕТ СН'!$F$13</f>
        <v>0</v>
      </c>
      <c r="L347" s="36">
        <f>SUMIFS(СВЦЭМ!$J$34:$J$777,СВЦЭМ!$A$34:$A$777,$A347,СВЦЭМ!$B$33:$B$776,L$319)+'СЕТ СН'!$F$13</f>
        <v>0</v>
      </c>
      <c r="M347" s="36">
        <f>SUMIFS(СВЦЭМ!$J$34:$J$777,СВЦЭМ!$A$34:$A$777,$A347,СВЦЭМ!$B$33:$B$776,M$319)+'СЕТ СН'!$F$13</f>
        <v>0</v>
      </c>
      <c r="N347" s="36">
        <f>SUMIFS(СВЦЭМ!$J$34:$J$777,СВЦЭМ!$A$34:$A$777,$A347,СВЦЭМ!$B$33:$B$776,N$319)+'СЕТ СН'!$F$13</f>
        <v>0</v>
      </c>
      <c r="O347" s="36">
        <f>SUMIFS(СВЦЭМ!$J$34:$J$777,СВЦЭМ!$A$34:$A$777,$A347,СВЦЭМ!$B$33:$B$776,O$319)+'СЕТ СН'!$F$13</f>
        <v>0</v>
      </c>
      <c r="P347" s="36">
        <f>SUMIFS(СВЦЭМ!$J$34:$J$777,СВЦЭМ!$A$34:$A$777,$A347,СВЦЭМ!$B$33:$B$776,P$319)+'СЕТ СН'!$F$13</f>
        <v>0</v>
      </c>
      <c r="Q347" s="36">
        <f>SUMIFS(СВЦЭМ!$J$34:$J$777,СВЦЭМ!$A$34:$A$777,$A347,СВЦЭМ!$B$33:$B$776,Q$319)+'СЕТ СН'!$F$13</f>
        <v>0</v>
      </c>
      <c r="R347" s="36">
        <f>SUMIFS(СВЦЭМ!$J$34:$J$777,СВЦЭМ!$A$34:$A$777,$A347,СВЦЭМ!$B$33:$B$776,R$319)+'СЕТ СН'!$F$13</f>
        <v>0</v>
      </c>
      <c r="S347" s="36">
        <f>SUMIFS(СВЦЭМ!$J$34:$J$777,СВЦЭМ!$A$34:$A$777,$A347,СВЦЭМ!$B$33:$B$776,S$319)+'СЕТ СН'!$F$13</f>
        <v>0</v>
      </c>
      <c r="T347" s="36">
        <f>SUMIFS(СВЦЭМ!$J$34:$J$777,СВЦЭМ!$A$34:$A$777,$A347,СВЦЭМ!$B$33:$B$776,T$319)+'СЕТ СН'!$F$13</f>
        <v>0</v>
      </c>
      <c r="U347" s="36">
        <f>SUMIFS(СВЦЭМ!$J$34:$J$777,СВЦЭМ!$A$34:$A$777,$A347,СВЦЭМ!$B$33:$B$776,U$319)+'СЕТ СН'!$F$13</f>
        <v>0</v>
      </c>
      <c r="V347" s="36">
        <f>SUMIFS(СВЦЭМ!$J$34:$J$777,СВЦЭМ!$A$34:$A$777,$A347,СВЦЭМ!$B$33:$B$776,V$319)+'СЕТ СН'!$F$13</f>
        <v>0</v>
      </c>
      <c r="W347" s="36">
        <f>SUMIFS(СВЦЭМ!$J$34:$J$777,СВЦЭМ!$A$34:$A$777,$A347,СВЦЭМ!$B$33:$B$776,W$319)+'СЕТ СН'!$F$13</f>
        <v>0</v>
      </c>
      <c r="X347" s="36">
        <f>SUMIFS(СВЦЭМ!$J$34:$J$777,СВЦЭМ!$A$34:$A$777,$A347,СВЦЭМ!$B$33:$B$776,X$319)+'СЕТ СН'!$F$13</f>
        <v>0</v>
      </c>
      <c r="Y347" s="36">
        <f>SUMIFS(СВЦЭМ!$J$34:$J$777,СВЦЭМ!$A$34:$A$777,$A347,СВЦЭМ!$B$33:$B$776,Y$319)+'СЕТ СН'!$F$13</f>
        <v>0</v>
      </c>
    </row>
    <row r="348" spans="1:26" ht="15.75" hidden="1" x14ac:dyDescent="0.2">
      <c r="A348" s="35">
        <f t="shared" si="9"/>
        <v>43890</v>
      </c>
      <c r="B348" s="36">
        <f>SUMIFS(СВЦЭМ!$J$34:$J$777,СВЦЭМ!$A$34:$A$777,$A348,СВЦЭМ!$B$33:$B$776,B$319)+'СЕТ СН'!$F$13</f>
        <v>0</v>
      </c>
      <c r="C348" s="36">
        <f>SUMIFS(СВЦЭМ!$J$34:$J$777,СВЦЭМ!$A$34:$A$777,$A348,СВЦЭМ!$B$33:$B$776,C$319)+'СЕТ СН'!$F$13</f>
        <v>0</v>
      </c>
      <c r="D348" s="36">
        <f>SUMIFS(СВЦЭМ!$J$34:$J$777,СВЦЭМ!$A$34:$A$777,$A348,СВЦЭМ!$B$33:$B$776,D$319)+'СЕТ СН'!$F$13</f>
        <v>0</v>
      </c>
      <c r="E348" s="36">
        <f>SUMIFS(СВЦЭМ!$J$34:$J$777,СВЦЭМ!$A$34:$A$777,$A348,СВЦЭМ!$B$33:$B$776,E$319)+'СЕТ СН'!$F$13</f>
        <v>0</v>
      </c>
      <c r="F348" s="36">
        <f>SUMIFS(СВЦЭМ!$J$34:$J$777,СВЦЭМ!$A$34:$A$777,$A348,СВЦЭМ!$B$33:$B$776,F$319)+'СЕТ СН'!$F$13</f>
        <v>0</v>
      </c>
      <c r="G348" s="36">
        <f>SUMIFS(СВЦЭМ!$J$34:$J$777,СВЦЭМ!$A$34:$A$777,$A348,СВЦЭМ!$B$33:$B$776,G$319)+'СЕТ СН'!$F$13</f>
        <v>0</v>
      </c>
      <c r="H348" s="36">
        <f>SUMIFS(СВЦЭМ!$J$34:$J$777,СВЦЭМ!$A$34:$A$777,$A348,СВЦЭМ!$B$33:$B$776,H$319)+'СЕТ СН'!$F$13</f>
        <v>0</v>
      </c>
      <c r="I348" s="36">
        <f>SUMIFS(СВЦЭМ!$J$34:$J$777,СВЦЭМ!$A$34:$A$777,$A348,СВЦЭМ!$B$33:$B$776,I$319)+'СЕТ СН'!$F$13</f>
        <v>0</v>
      </c>
      <c r="J348" s="36">
        <f>SUMIFS(СВЦЭМ!$J$34:$J$777,СВЦЭМ!$A$34:$A$777,$A348,СВЦЭМ!$B$33:$B$776,J$319)+'СЕТ СН'!$F$13</f>
        <v>0</v>
      </c>
      <c r="K348" s="36">
        <f>SUMIFS(СВЦЭМ!$J$34:$J$777,СВЦЭМ!$A$34:$A$777,$A348,СВЦЭМ!$B$33:$B$776,K$319)+'СЕТ СН'!$F$13</f>
        <v>0</v>
      </c>
      <c r="L348" s="36">
        <f>SUMIFS(СВЦЭМ!$J$34:$J$777,СВЦЭМ!$A$34:$A$777,$A348,СВЦЭМ!$B$33:$B$776,L$319)+'СЕТ СН'!$F$13</f>
        <v>0</v>
      </c>
      <c r="M348" s="36">
        <f>SUMIFS(СВЦЭМ!$J$34:$J$777,СВЦЭМ!$A$34:$A$777,$A348,СВЦЭМ!$B$33:$B$776,M$319)+'СЕТ СН'!$F$13</f>
        <v>0</v>
      </c>
      <c r="N348" s="36">
        <f>SUMIFS(СВЦЭМ!$J$34:$J$777,СВЦЭМ!$A$34:$A$777,$A348,СВЦЭМ!$B$33:$B$776,N$319)+'СЕТ СН'!$F$13</f>
        <v>0</v>
      </c>
      <c r="O348" s="36">
        <f>SUMIFS(СВЦЭМ!$J$34:$J$777,СВЦЭМ!$A$34:$A$777,$A348,СВЦЭМ!$B$33:$B$776,O$319)+'СЕТ СН'!$F$13</f>
        <v>0</v>
      </c>
      <c r="P348" s="36">
        <f>SUMIFS(СВЦЭМ!$J$34:$J$777,СВЦЭМ!$A$34:$A$777,$A348,СВЦЭМ!$B$33:$B$776,P$319)+'СЕТ СН'!$F$13</f>
        <v>0</v>
      </c>
      <c r="Q348" s="36">
        <f>SUMIFS(СВЦЭМ!$J$34:$J$777,СВЦЭМ!$A$34:$A$777,$A348,СВЦЭМ!$B$33:$B$776,Q$319)+'СЕТ СН'!$F$13</f>
        <v>0</v>
      </c>
      <c r="R348" s="36">
        <f>SUMIFS(СВЦЭМ!$J$34:$J$777,СВЦЭМ!$A$34:$A$777,$A348,СВЦЭМ!$B$33:$B$776,R$319)+'СЕТ СН'!$F$13</f>
        <v>0</v>
      </c>
      <c r="S348" s="36">
        <f>SUMIFS(СВЦЭМ!$J$34:$J$777,СВЦЭМ!$A$34:$A$777,$A348,СВЦЭМ!$B$33:$B$776,S$319)+'СЕТ СН'!$F$13</f>
        <v>0</v>
      </c>
      <c r="T348" s="36">
        <f>SUMIFS(СВЦЭМ!$J$34:$J$777,СВЦЭМ!$A$34:$A$777,$A348,СВЦЭМ!$B$33:$B$776,T$319)+'СЕТ СН'!$F$13</f>
        <v>0</v>
      </c>
      <c r="U348" s="36">
        <f>SUMIFS(СВЦЭМ!$J$34:$J$777,СВЦЭМ!$A$34:$A$777,$A348,СВЦЭМ!$B$33:$B$776,U$319)+'СЕТ СН'!$F$13</f>
        <v>0</v>
      </c>
      <c r="V348" s="36">
        <f>SUMIFS(СВЦЭМ!$J$34:$J$777,СВЦЭМ!$A$34:$A$777,$A348,СВЦЭМ!$B$33:$B$776,V$319)+'СЕТ СН'!$F$13</f>
        <v>0</v>
      </c>
      <c r="W348" s="36">
        <f>SUMIFS(СВЦЭМ!$J$34:$J$777,СВЦЭМ!$A$34:$A$777,$A348,СВЦЭМ!$B$33:$B$776,W$319)+'СЕТ СН'!$F$13</f>
        <v>0</v>
      </c>
      <c r="X348" s="36">
        <f>SUMIFS(СВЦЭМ!$J$34:$J$777,СВЦЭМ!$A$34:$A$777,$A348,СВЦЭМ!$B$33:$B$776,X$319)+'СЕТ СН'!$F$13</f>
        <v>0</v>
      </c>
      <c r="Y348" s="36">
        <f>SUMIFS(СВЦЭМ!$J$34:$J$777,СВЦЭМ!$A$34:$A$777,$A348,СВЦЭМ!$B$33:$B$776,Y$319)+'СЕТ СН'!$F$13</f>
        <v>0</v>
      </c>
    </row>
    <row r="349" spans="1:26" ht="15.75" hidden="1" x14ac:dyDescent="0.2">
      <c r="A349" s="35">
        <f t="shared" si="9"/>
        <v>43891</v>
      </c>
      <c r="B349" s="36">
        <f>SUMIFS(СВЦЭМ!$J$34:$J$777,СВЦЭМ!$A$34:$A$777,$A349,СВЦЭМ!$B$33:$B$776,B$319)+'СЕТ СН'!$F$13</f>
        <v>0</v>
      </c>
      <c r="C349" s="36">
        <f>SUMIFS(СВЦЭМ!$J$34:$J$777,СВЦЭМ!$A$34:$A$777,$A349,СВЦЭМ!$B$33:$B$776,C$319)+'СЕТ СН'!$F$13</f>
        <v>0</v>
      </c>
      <c r="D349" s="36">
        <f>SUMIFS(СВЦЭМ!$J$34:$J$777,СВЦЭМ!$A$34:$A$777,$A349,СВЦЭМ!$B$33:$B$776,D$319)+'СЕТ СН'!$F$13</f>
        <v>0</v>
      </c>
      <c r="E349" s="36">
        <f>SUMIFS(СВЦЭМ!$J$34:$J$777,СВЦЭМ!$A$34:$A$777,$A349,СВЦЭМ!$B$33:$B$776,E$319)+'СЕТ СН'!$F$13</f>
        <v>0</v>
      </c>
      <c r="F349" s="36">
        <f>SUMIFS(СВЦЭМ!$J$34:$J$777,СВЦЭМ!$A$34:$A$777,$A349,СВЦЭМ!$B$33:$B$776,F$319)+'СЕТ СН'!$F$13</f>
        <v>0</v>
      </c>
      <c r="G349" s="36">
        <f>SUMIFS(СВЦЭМ!$J$34:$J$777,СВЦЭМ!$A$34:$A$777,$A349,СВЦЭМ!$B$33:$B$776,G$319)+'СЕТ СН'!$F$13</f>
        <v>0</v>
      </c>
      <c r="H349" s="36">
        <f>SUMIFS(СВЦЭМ!$J$34:$J$777,СВЦЭМ!$A$34:$A$777,$A349,СВЦЭМ!$B$33:$B$776,H$319)+'СЕТ СН'!$F$13</f>
        <v>0</v>
      </c>
      <c r="I349" s="36">
        <f>SUMIFS(СВЦЭМ!$J$34:$J$777,СВЦЭМ!$A$34:$A$777,$A349,СВЦЭМ!$B$33:$B$776,I$319)+'СЕТ СН'!$F$13</f>
        <v>0</v>
      </c>
      <c r="J349" s="36">
        <f>SUMIFS(СВЦЭМ!$J$34:$J$777,СВЦЭМ!$A$34:$A$777,$A349,СВЦЭМ!$B$33:$B$776,J$319)+'СЕТ СН'!$F$13</f>
        <v>0</v>
      </c>
      <c r="K349" s="36">
        <f>SUMIFS(СВЦЭМ!$J$34:$J$777,СВЦЭМ!$A$34:$A$777,$A349,СВЦЭМ!$B$33:$B$776,K$319)+'СЕТ СН'!$F$13</f>
        <v>0</v>
      </c>
      <c r="L349" s="36">
        <f>SUMIFS(СВЦЭМ!$J$34:$J$777,СВЦЭМ!$A$34:$A$777,$A349,СВЦЭМ!$B$33:$B$776,L$319)+'СЕТ СН'!$F$13</f>
        <v>0</v>
      </c>
      <c r="M349" s="36">
        <f>SUMIFS(СВЦЭМ!$J$34:$J$777,СВЦЭМ!$A$34:$A$777,$A349,СВЦЭМ!$B$33:$B$776,M$319)+'СЕТ СН'!$F$13</f>
        <v>0</v>
      </c>
      <c r="N349" s="36">
        <f>SUMIFS(СВЦЭМ!$J$34:$J$777,СВЦЭМ!$A$34:$A$777,$A349,СВЦЭМ!$B$33:$B$776,N$319)+'СЕТ СН'!$F$13</f>
        <v>0</v>
      </c>
      <c r="O349" s="36">
        <f>SUMIFS(СВЦЭМ!$J$34:$J$777,СВЦЭМ!$A$34:$A$777,$A349,СВЦЭМ!$B$33:$B$776,O$319)+'СЕТ СН'!$F$13</f>
        <v>0</v>
      </c>
      <c r="P349" s="36">
        <f>SUMIFS(СВЦЭМ!$J$34:$J$777,СВЦЭМ!$A$34:$A$777,$A349,СВЦЭМ!$B$33:$B$776,P$319)+'СЕТ СН'!$F$13</f>
        <v>0</v>
      </c>
      <c r="Q349" s="36">
        <f>SUMIFS(СВЦЭМ!$J$34:$J$777,СВЦЭМ!$A$34:$A$777,$A349,СВЦЭМ!$B$33:$B$776,Q$319)+'СЕТ СН'!$F$13</f>
        <v>0</v>
      </c>
      <c r="R349" s="36">
        <f>SUMIFS(СВЦЭМ!$J$34:$J$777,СВЦЭМ!$A$34:$A$777,$A349,СВЦЭМ!$B$33:$B$776,R$319)+'СЕТ СН'!$F$13</f>
        <v>0</v>
      </c>
      <c r="S349" s="36">
        <f>SUMIFS(СВЦЭМ!$J$34:$J$777,СВЦЭМ!$A$34:$A$777,$A349,СВЦЭМ!$B$33:$B$776,S$319)+'СЕТ СН'!$F$13</f>
        <v>0</v>
      </c>
      <c r="T349" s="36">
        <f>SUMIFS(СВЦЭМ!$J$34:$J$777,СВЦЭМ!$A$34:$A$777,$A349,СВЦЭМ!$B$33:$B$776,T$319)+'СЕТ СН'!$F$13</f>
        <v>0</v>
      </c>
      <c r="U349" s="36">
        <f>SUMIFS(СВЦЭМ!$J$34:$J$777,СВЦЭМ!$A$34:$A$777,$A349,СВЦЭМ!$B$33:$B$776,U$319)+'СЕТ СН'!$F$13</f>
        <v>0</v>
      </c>
      <c r="V349" s="36">
        <f>SUMIFS(СВЦЭМ!$J$34:$J$777,СВЦЭМ!$A$34:$A$777,$A349,СВЦЭМ!$B$33:$B$776,V$319)+'СЕТ СН'!$F$13</f>
        <v>0</v>
      </c>
      <c r="W349" s="36">
        <f>SUMIFS(СВЦЭМ!$J$34:$J$777,СВЦЭМ!$A$34:$A$777,$A349,СВЦЭМ!$B$33:$B$776,W$319)+'СЕТ СН'!$F$13</f>
        <v>0</v>
      </c>
      <c r="X349" s="36">
        <f>SUMIFS(СВЦЭМ!$J$34:$J$777,СВЦЭМ!$A$34:$A$777,$A349,СВЦЭМ!$B$33:$B$776,X$319)+'СЕТ СН'!$F$13</f>
        <v>0</v>
      </c>
      <c r="Y349" s="36">
        <f>SUMIFS(СВЦЭМ!$J$34:$J$777,СВЦЭМ!$A$34:$A$777,$A349,СВЦЭМ!$B$33:$B$776,Y$319)+'СЕТ СН'!$F$13</f>
        <v>0</v>
      </c>
    </row>
    <row r="350" spans="1:26" ht="15.75" hidden="1" x14ac:dyDescent="0.2">
      <c r="A350" s="35">
        <f t="shared" si="9"/>
        <v>43892</v>
      </c>
      <c r="B350" s="36">
        <f>SUMIFS(СВЦЭМ!$J$34:$J$777,СВЦЭМ!$A$34:$A$777,$A350,СВЦЭМ!$B$33:$B$776,B$319)+'СЕТ СН'!$F$13</f>
        <v>0</v>
      </c>
      <c r="C350" s="36">
        <f>SUMIFS(СВЦЭМ!$J$34:$J$777,СВЦЭМ!$A$34:$A$777,$A350,СВЦЭМ!$B$33:$B$776,C$319)+'СЕТ СН'!$F$13</f>
        <v>0</v>
      </c>
      <c r="D350" s="36">
        <f>SUMIFS(СВЦЭМ!$J$34:$J$777,СВЦЭМ!$A$34:$A$777,$A350,СВЦЭМ!$B$33:$B$776,D$319)+'СЕТ СН'!$F$13</f>
        <v>0</v>
      </c>
      <c r="E350" s="36">
        <f>SUMIFS(СВЦЭМ!$J$34:$J$777,СВЦЭМ!$A$34:$A$777,$A350,СВЦЭМ!$B$33:$B$776,E$319)+'СЕТ СН'!$F$13</f>
        <v>0</v>
      </c>
      <c r="F350" s="36">
        <f>SUMIFS(СВЦЭМ!$J$34:$J$777,СВЦЭМ!$A$34:$A$777,$A350,СВЦЭМ!$B$33:$B$776,F$319)+'СЕТ СН'!$F$13</f>
        <v>0</v>
      </c>
      <c r="G350" s="36">
        <f>SUMIFS(СВЦЭМ!$J$34:$J$777,СВЦЭМ!$A$34:$A$777,$A350,СВЦЭМ!$B$33:$B$776,G$319)+'СЕТ СН'!$F$13</f>
        <v>0</v>
      </c>
      <c r="H350" s="36">
        <f>SUMIFS(СВЦЭМ!$J$34:$J$777,СВЦЭМ!$A$34:$A$777,$A350,СВЦЭМ!$B$33:$B$776,H$319)+'СЕТ СН'!$F$13</f>
        <v>0</v>
      </c>
      <c r="I350" s="36">
        <f>SUMIFS(СВЦЭМ!$J$34:$J$777,СВЦЭМ!$A$34:$A$777,$A350,СВЦЭМ!$B$33:$B$776,I$319)+'СЕТ СН'!$F$13</f>
        <v>0</v>
      </c>
      <c r="J350" s="36">
        <f>SUMIFS(СВЦЭМ!$J$34:$J$777,СВЦЭМ!$A$34:$A$777,$A350,СВЦЭМ!$B$33:$B$776,J$319)+'СЕТ СН'!$F$13</f>
        <v>0</v>
      </c>
      <c r="K350" s="36">
        <f>SUMIFS(СВЦЭМ!$J$34:$J$777,СВЦЭМ!$A$34:$A$777,$A350,СВЦЭМ!$B$33:$B$776,K$319)+'СЕТ СН'!$F$13</f>
        <v>0</v>
      </c>
      <c r="L350" s="36">
        <f>SUMIFS(СВЦЭМ!$J$34:$J$777,СВЦЭМ!$A$34:$A$777,$A350,СВЦЭМ!$B$33:$B$776,L$319)+'СЕТ СН'!$F$13</f>
        <v>0</v>
      </c>
      <c r="M350" s="36">
        <f>SUMIFS(СВЦЭМ!$J$34:$J$777,СВЦЭМ!$A$34:$A$777,$A350,СВЦЭМ!$B$33:$B$776,M$319)+'СЕТ СН'!$F$13</f>
        <v>0</v>
      </c>
      <c r="N350" s="36">
        <f>SUMIFS(СВЦЭМ!$J$34:$J$777,СВЦЭМ!$A$34:$A$777,$A350,СВЦЭМ!$B$33:$B$776,N$319)+'СЕТ СН'!$F$13</f>
        <v>0</v>
      </c>
      <c r="O350" s="36">
        <f>SUMIFS(СВЦЭМ!$J$34:$J$777,СВЦЭМ!$A$34:$A$777,$A350,СВЦЭМ!$B$33:$B$776,O$319)+'СЕТ СН'!$F$13</f>
        <v>0</v>
      </c>
      <c r="P350" s="36">
        <f>SUMIFS(СВЦЭМ!$J$34:$J$777,СВЦЭМ!$A$34:$A$777,$A350,СВЦЭМ!$B$33:$B$776,P$319)+'СЕТ СН'!$F$13</f>
        <v>0</v>
      </c>
      <c r="Q350" s="36">
        <f>SUMIFS(СВЦЭМ!$J$34:$J$777,СВЦЭМ!$A$34:$A$777,$A350,СВЦЭМ!$B$33:$B$776,Q$319)+'СЕТ СН'!$F$13</f>
        <v>0</v>
      </c>
      <c r="R350" s="36">
        <f>SUMIFS(СВЦЭМ!$J$34:$J$777,СВЦЭМ!$A$34:$A$777,$A350,СВЦЭМ!$B$33:$B$776,R$319)+'СЕТ СН'!$F$13</f>
        <v>0</v>
      </c>
      <c r="S350" s="36">
        <f>SUMIFS(СВЦЭМ!$J$34:$J$777,СВЦЭМ!$A$34:$A$777,$A350,СВЦЭМ!$B$33:$B$776,S$319)+'СЕТ СН'!$F$13</f>
        <v>0</v>
      </c>
      <c r="T350" s="36">
        <f>SUMIFS(СВЦЭМ!$J$34:$J$777,СВЦЭМ!$A$34:$A$777,$A350,СВЦЭМ!$B$33:$B$776,T$319)+'СЕТ СН'!$F$13</f>
        <v>0</v>
      </c>
      <c r="U350" s="36">
        <f>SUMIFS(СВЦЭМ!$J$34:$J$777,СВЦЭМ!$A$34:$A$777,$A350,СВЦЭМ!$B$33:$B$776,U$319)+'СЕТ СН'!$F$13</f>
        <v>0</v>
      </c>
      <c r="V350" s="36">
        <f>SUMIFS(СВЦЭМ!$J$34:$J$777,СВЦЭМ!$A$34:$A$777,$A350,СВЦЭМ!$B$33:$B$776,V$319)+'СЕТ СН'!$F$13</f>
        <v>0</v>
      </c>
      <c r="W350" s="36">
        <f>SUMIFS(СВЦЭМ!$J$34:$J$777,СВЦЭМ!$A$34:$A$777,$A350,СВЦЭМ!$B$33:$B$776,W$319)+'СЕТ СН'!$F$13</f>
        <v>0</v>
      </c>
      <c r="X350" s="36">
        <f>SUMIFS(СВЦЭМ!$J$34:$J$777,СВЦЭМ!$A$34:$A$777,$A350,СВЦЭМ!$B$33:$B$776,X$319)+'СЕТ СН'!$F$13</f>
        <v>0</v>
      </c>
      <c r="Y350" s="36">
        <f>SUMIFS(СВЦЭМ!$J$34:$J$777,СВЦЭМ!$A$34:$A$777,$A350,СВЦЭМ!$B$33:$B$776,Y$319)+'СЕТ СН'!$F$13</f>
        <v>0</v>
      </c>
    </row>
    <row r="351" spans="1:26" ht="15.75" hidden="1" x14ac:dyDescent="0.2">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hidden="1" customHeight="1" x14ac:dyDescent="0.2">
      <c r="A352" s="132" t="s">
        <v>7</v>
      </c>
      <c r="B352" s="126" t="s">
        <v>120</v>
      </c>
      <c r="C352" s="127"/>
      <c r="D352" s="127"/>
      <c r="E352" s="127"/>
      <c r="F352" s="127"/>
      <c r="G352" s="127"/>
      <c r="H352" s="127"/>
      <c r="I352" s="127"/>
      <c r="J352" s="127"/>
      <c r="K352" s="127"/>
      <c r="L352" s="127"/>
      <c r="M352" s="127"/>
      <c r="N352" s="127"/>
      <c r="O352" s="127"/>
      <c r="P352" s="127"/>
      <c r="Q352" s="127"/>
      <c r="R352" s="127"/>
      <c r="S352" s="127"/>
      <c r="T352" s="127"/>
      <c r="U352" s="127"/>
      <c r="V352" s="127"/>
      <c r="W352" s="127"/>
      <c r="X352" s="127"/>
      <c r="Y352" s="128"/>
    </row>
    <row r="353" spans="1:27" ht="12.75" hidden="1" customHeight="1" x14ac:dyDescent="0.2">
      <c r="A353" s="133"/>
      <c r="B353" s="129"/>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1"/>
    </row>
    <row r="354" spans="1:27" s="46" customFormat="1" ht="12.75" hidden="1" customHeight="1" x14ac:dyDescent="0.2">
      <c r="A354" s="134"/>
      <c r="B354" s="34">
        <v>1</v>
      </c>
      <c r="C354" s="34">
        <v>2</v>
      </c>
      <c r="D354" s="34">
        <v>3</v>
      </c>
      <c r="E354" s="34">
        <v>4</v>
      </c>
      <c r="F354" s="34">
        <v>5</v>
      </c>
      <c r="G354" s="34">
        <v>6</v>
      </c>
      <c r="H354" s="34">
        <v>7</v>
      </c>
      <c r="I354" s="34">
        <v>8</v>
      </c>
      <c r="J354" s="34">
        <v>9</v>
      </c>
      <c r="K354" s="34">
        <v>10</v>
      </c>
      <c r="L354" s="34">
        <v>11</v>
      </c>
      <c r="M354" s="34">
        <v>12</v>
      </c>
      <c r="N354" s="34">
        <v>13</v>
      </c>
      <c r="O354" s="34">
        <v>14</v>
      </c>
      <c r="P354" s="34">
        <v>15</v>
      </c>
      <c r="Q354" s="34">
        <v>16</v>
      </c>
      <c r="R354" s="34">
        <v>17</v>
      </c>
      <c r="S354" s="34">
        <v>18</v>
      </c>
      <c r="T354" s="34">
        <v>19</v>
      </c>
      <c r="U354" s="34">
        <v>20</v>
      </c>
      <c r="V354" s="34">
        <v>21</v>
      </c>
      <c r="W354" s="34">
        <v>22</v>
      </c>
      <c r="X354" s="34">
        <v>23</v>
      </c>
      <c r="Y354" s="34">
        <v>24</v>
      </c>
    </row>
    <row r="355" spans="1:27" ht="15.75" hidden="1" customHeight="1" x14ac:dyDescent="0.2">
      <c r="A355" s="35" t="str">
        <f>A320</f>
        <v>01.02.2020</v>
      </c>
      <c r="B355" s="36">
        <f>SUMIFS(СВЦЭМ!$K$34:$K$777,СВЦЭМ!$A$34:$A$777,$A355,СВЦЭМ!$B$33:$B$776,B$354)+'СЕТ СН'!$F$13</f>
        <v>0</v>
      </c>
      <c r="C355" s="36">
        <f>SUMIFS(СВЦЭМ!$K$34:$K$777,СВЦЭМ!$A$34:$A$777,$A355,СВЦЭМ!$B$33:$B$776,C$354)+'СЕТ СН'!$F$13</f>
        <v>0</v>
      </c>
      <c r="D355" s="36">
        <f>SUMIFS(СВЦЭМ!$K$34:$K$777,СВЦЭМ!$A$34:$A$777,$A355,СВЦЭМ!$B$33:$B$776,D$354)+'СЕТ СН'!$F$13</f>
        <v>0</v>
      </c>
      <c r="E355" s="36">
        <f>SUMIFS(СВЦЭМ!$K$34:$K$777,СВЦЭМ!$A$34:$A$777,$A355,СВЦЭМ!$B$33:$B$776,E$354)+'СЕТ СН'!$F$13</f>
        <v>0</v>
      </c>
      <c r="F355" s="36">
        <f>SUMIFS(СВЦЭМ!$K$34:$K$777,СВЦЭМ!$A$34:$A$777,$A355,СВЦЭМ!$B$33:$B$776,F$354)+'СЕТ СН'!$F$13</f>
        <v>0</v>
      </c>
      <c r="G355" s="36">
        <f>SUMIFS(СВЦЭМ!$K$34:$K$777,СВЦЭМ!$A$34:$A$777,$A355,СВЦЭМ!$B$33:$B$776,G$354)+'СЕТ СН'!$F$13</f>
        <v>0</v>
      </c>
      <c r="H355" s="36">
        <f>SUMIFS(СВЦЭМ!$K$34:$K$777,СВЦЭМ!$A$34:$A$777,$A355,СВЦЭМ!$B$33:$B$776,H$354)+'СЕТ СН'!$F$13</f>
        <v>0</v>
      </c>
      <c r="I355" s="36">
        <f>SUMIFS(СВЦЭМ!$K$34:$K$777,СВЦЭМ!$A$34:$A$777,$A355,СВЦЭМ!$B$33:$B$776,I$354)+'СЕТ СН'!$F$13</f>
        <v>0</v>
      </c>
      <c r="J355" s="36">
        <f>SUMIFS(СВЦЭМ!$K$34:$K$777,СВЦЭМ!$A$34:$A$777,$A355,СВЦЭМ!$B$33:$B$776,J$354)+'СЕТ СН'!$F$13</f>
        <v>0</v>
      </c>
      <c r="K355" s="36">
        <f>SUMIFS(СВЦЭМ!$K$34:$K$777,СВЦЭМ!$A$34:$A$777,$A355,СВЦЭМ!$B$33:$B$776,K$354)+'СЕТ СН'!$F$13</f>
        <v>0</v>
      </c>
      <c r="L355" s="36">
        <f>SUMIFS(СВЦЭМ!$K$34:$K$777,СВЦЭМ!$A$34:$A$777,$A355,СВЦЭМ!$B$33:$B$776,L$354)+'СЕТ СН'!$F$13</f>
        <v>0</v>
      </c>
      <c r="M355" s="36">
        <f>SUMIFS(СВЦЭМ!$K$34:$K$777,СВЦЭМ!$A$34:$A$777,$A355,СВЦЭМ!$B$33:$B$776,M$354)+'СЕТ СН'!$F$13</f>
        <v>0</v>
      </c>
      <c r="N355" s="36">
        <f>SUMIFS(СВЦЭМ!$K$34:$K$777,СВЦЭМ!$A$34:$A$777,$A355,СВЦЭМ!$B$33:$B$776,N$354)+'СЕТ СН'!$F$13</f>
        <v>0</v>
      </c>
      <c r="O355" s="36">
        <f>SUMIFS(СВЦЭМ!$K$34:$K$777,СВЦЭМ!$A$34:$A$777,$A355,СВЦЭМ!$B$33:$B$776,O$354)+'СЕТ СН'!$F$13</f>
        <v>0</v>
      </c>
      <c r="P355" s="36">
        <f>SUMIFS(СВЦЭМ!$K$34:$K$777,СВЦЭМ!$A$34:$A$777,$A355,СВЦЭМ!$B$33:$B$776,P$354)+'СЕТ СН'!$F$13</f>
        <v>0</v>
      </c>
      <c r="Q355" s="36">
        <f>SUMIFS(СВЦЭМ!$K$34:$K$777,СВЦЭМ!$A$34:$A$777,$A355,СВЦЭМ!$B$33:$B$776,Q$354)+'СЕТ СН'!$F$13</f>
        <v>0</v>
      </c>
      <c r="R355" s="36">
        <f>SUMIFS(СВЦЭМ!$K$34:$K$777,СВЦЭМ!$A$34:$A$777,$A355,СВЦЭМ!$B$33:$B$776,R$354)+'СЕТ СН'!$F$13</f>
        <v>0</v>
      </c>
      <c r="S355" s="36">
        <f>SUMIFS(СВЦЭМ!$K$34:$K$777,СВЦЭМ!$A$34:$A$777,$A355,СВЦЭМ!$B$33:$B$776,S$354)+'СЕТ СН'!$F$13</f>
        <v>0</v>
      </c>
      <c r="T355" s="36">
        <f>SUMIFS(СВЦЭМ!$K$34:$K$777,СВЦЭМ!$A$34:$A$777,$A355,СВЦЭМ!$B$33:$B$776,T$354)+'СЕТ СН'!$F$13</f>
        <v>0</v>
      </c>
      <c r="U355" s="36">
        <f>SUMIFS(СВЦЭМ!$K$34:$K$777,СВЦЭМ!$A$34:$A$777,$A355,СВЦЭМ!$B$33:$B$776,U$354)+'СЕТ СН'!$F$13</f>
        <v>0</v>
      </c>
      <c r="V355" s="36">
        <f>SUMIFS(СВЦЭМ!$K$34:$K$777,СВЦЭМ!$A$34:$A$777,$A355,СВЦЭМ!$B$33:$B$776,V$354)+'СЕТ СН'!$F$13</f>
        <v>0</v>
      </c>
      <c r="W355" s="36">
        <f>SUMIFS(СВЦЭМ!$K$34:$K$777,СВЦЭМ!$A$34:$A$777,$A355,СВЦЭМ!$B$33:$B$776,W$354)+'СЕТ СН'!$F$13</f>
        <v>0</v>
      </c>
      <c r="X355" s="36">
        <f>SUMIFS(СВЦЭМ!$K$34:$K$777,СВЦЭМ!$A$34:$A$777,$A355,СВЦЭМ!$B$33:$B$776,X$354)+'СЕТ СН'!$F$13</f>
        <v>0</v>
      </c>
      <c r="Y355" s="36">
        <f>SUMIFS(СВЦЭМ!$K$34:$K$777,СВЦЭМ!$A$34:$A$777,$A355,СВЦЭМ!$B$33:$B$776,Y$354)+'СЕТ СН'!$F$13</f>
        <v>0</v>
      </c>
      <c r="AA355" s="45"/>
    </row>
    <row r="356" spans="1:27" ht="15.75" hidden="1" x14ac:dyDescent="0.2">
      <c r="A356" s="35">
        <f>A355+1</f>
        <v>43863</v>
      </c>
      <c r="B356" s="36">
        <f>SUMIFS(СВЦЭМ!$K$34:$K$777,СВЦЭМ!$A$34:$A$777,$A356,СВЦЭМ!$B$33:$B$776,B$354)+'СЕТ СН'!$F$13</f>
        <v>0</v>
      </c>
      <c r="C356" s="36">
        <f>SUMIFS(СВЦЭМ!$K$34:$K$777,СВЦЭМ!$A$34:$A$777,$A356,СВЦЭМ!$B$33:$B$776,C$354)+'СЕТ СН'!$F$13</f>
        <v>0</v>
      </c>
      <c r="D356" s="36">
        <f>SUMIFS(СВЦЭМ!$K$34:$K$777,СВЦЭМ!$A$34:$A$777,$A356,СВЦЭМ!$B$33:$B$776,D$354)+'СЕТ СН'!$F$13</f>
        <v>0</v>
      </c>
      <c r="E356" s="36">
        <f>SUMIFS(СВЦЭМ!$K$34:$K$777,СВЦЭМ!$A$34:$A$777,$A356,СВЦЭМ!$B$33:$B$776,E$354)+'СЕТ СН'!$F$13</f>
        <v>0</v>
      </c>
      <c r="F356" s="36">
        <f>SUMIFS(СВЦЭМ!$K$34:$K$777,СВЦЭМ!$A$34:$A$777,$A356,СВЦЭМ!$B$33:$B$776,F$354)+'СЕТ СН'!$F$13</f>
        <v>0</v>
      </c>
      <c r="G356" s="36">
        <f>SUMIFS(СВЦЭМ!$K$34:$K$777,СВЦЭМ!$A$34:$A$777,$A356,СВЦЭМ!$B$33:$B$776,G$354)+'СЕТ СН'!$F$13</f>
        <v>0</v>
      </c>
      <c r="H356" s="36">
        <f>SUMIFS(СВЦЭМ!$K$34:$K$777,СВЦЭМ!$A$34:$A$777,$A356,СВЦЭМ!$B$33:$B$776,H$354)+'СЕТ СН'!$F$13</f>
        <v>0</v>
      </c>
      <c r="I356" s="36">
        <f>SUMIFS(СВЦЭМ!$K$34:$K$777,СВЦЭМ!$A$34:$A$777,$A356,СВЦЭМ!$B$33:$B$776,I$354)+'СЕТ СН'!$F$13</f>
        <v>0</v>
      </c>
      <c r="J356" s="36">
        <f>SUMIFS(СВЦЭМ!$K$34:$K$777,СВЦЭМ!$A$34:$A$777,$A356,СВЦЭМ!$B$33:$B$776,J$354)+'СЕТ СН'!$F$13</f>
        <v>0</v>
      </c>
      <c r="K356" s="36">
        <f>SUMIFS(СВЦЭМ!$K$34:$K$777,СВЦЭМ!$A$34:$A$777,$A356,СВЦЭМ!$B$33:$B$776,K$354)+'СЕТ СН'!$F$13</f>
        <v>0</v>
      </c>
      <c r="L356" s="36">
        <f>SUMIFS(СВЦЭМ!$K$34:$K$777,СВЦЭМ!$A$34:$A$777,$A356,СВЦЭМ!$B$33:$B$776,L$354)+'СЕТ СН'!$F$13</f>
        <v>0</v>
      </c>
      <c r="M356" s="36">
        <f>SUMIFS(СВЦЭМ!$K$34:$K$777,СВЦЭМ!$A$34:$A$777,$A356,СВЦЭМ!$B$33:$B$776,M$354)+'СЕТ СН'!$F$13</f>
        <v>0</v>
      </c>
      <c r="N356" s="36">
        <f>SUMIFS(СВЦЭМ!$K$34:$K$777,СВЦЭМ!$A$34:$A$777,$A356,СВЦЭМ!$B$33:$B$776,N$354)+'СЕТ СН'!$F$13</f>
        <v>0</v>
      </c>
      <c r="O356" s="36">
        <f>SUMIFS(СВЦЭМ!$K$34:$K$777,СВЦЭМ!$A$34:$A$777,$A356,СВЦЭМ!$B$33:$B$776,O$354)+'СЕТ СН'!$F$13</f>
        <v>0</v>
      </c>
      <c r="P356" s="36">
        <f>SUMIFS(СВЦЭМ!$K$34:$K$777,СВЦЭМ!$A$34:$A$777,$A356,СВЦЭМ!$B$33:$B$776,P$354)+'СЕТ СН'!$F$13</f>
        <v>0</v>
      </c>
      <c r="Q356" s="36">
        <f>SUMIFS(СВЦЭМ!$K$34:$K$777,СВЦЭМ!$A$34:$A$777,$A356,СВЦЭМ!$B$33:$B$776,Q$354)+'СЕТ СН'!$F$13</f>
        <v>0</v>
      </c>
      <c r="R356" s="36">
        <f>SUMIFS(СВЦЭМ!$K$34:$K$777,СВЦЭМ!$A$34:$A$777,$A356,СВЦЭМ!$B$33:$B$776,R$354)+'СЕТ СН'!$F$13</f>
        <v>0</v>
      </c>
      <c r="S356" s="36">
        <f>SUMIFS(СВЦЭМ!$K$34:$K$777,СВЦЭМ!$A$34:$A$777,$A356,СВЦЭМ!$B$33:$B$776,S$354)+'СЕТ СН'!$F$13</f>
        <v>0</v>
      </c>
      <c r="T356" s="36">
        <f>SUMIFS(СВЦЭМ!$K$34:$K$777,СВЦЭМ!$A$34:$A$777,$A356,СВЦЭМ!$B$33:$B$776,T$354)+'СЕТ СН'!$F$13</f>
        <v>0</v>
      </c>
      <c r="U356" s="36">
        <f>SUMIFS(СВЦЭМ!$K$34:$K$777,СВЦЭМ!$A$34:$A$777,$A356,СВЦЭМ!$B$33:$B$776,U$354)+'СЕТ СН'!$F$13</f>
        <v>0</v>
      </c>
      <c r="V356" s="36">
        <f>SUMIFS(СВЦЭМ!$K$34:$K$777,СВЦЭМ!$A$34:$A$777,$A356,СВЦЭМ!$B$33:$B$776,V$354)+'СЕТ СН'!$F$13</f>
        <v>0</v>
      </c>
      <c r="W356" s="36">
        <f>SUMIFS(СВЦЭМ!$K$34:$K$777,СВЦЭМ!$A$34:$A$777,$A356,СВЦЭМ!$B$33:$B$776,W$354)+'СЕТ СН'!$F$13</f>
        <v>0</v>
      </c>
      <c r="X356" s="36">
        <f>SUMIFS(СВЦЭМ!$K$34:$K$777,СВЦЭМ!$A$34:$A$777,$A356,СВЦЭМ!$B$33:$B$776,X$354)+'СЕТ СН'!$F$13</f>
        <v>0</v>
      </c>
      <c r="Y356" s="36">
        <f>SUMIFS(СВЦЭМ!$K$34:$K$777,СВЦЭМ!$A$34:$A$777,$A356,СВЦЭМ!$B$33:$B$776,Y$354)+'СЕТ СН'!$F$13</f>
        <v>0</v>
      </c>
    </row>
    <row r="357" spans="1:27" ht="15.75" hidden="1" x14ac:dyDescent="0.2">
      <c r="A357" s="35">
        <f t="shared" ref="A357:A385" si="10">A356+1</f>
        <v>43864</v>
      </c>
      <c r="B357" s="36">
        <f>SUMIFS(СВЦЭМ!$K$34:$K$777,СВЦЭМ!$A$34:$A$777,$A357,СВЦЭМ!$B$33:$B$776,B$354)+'СЕТ СН'!$F$13</f>
        <v>0</v>
      </c>
      <c r="C357" s="36">
        <f>SUMIFS(СВЦЭМ!$K$34:$K$777,СВЦЭМ!$A$34:$A$777,$A357,СВЦЭМ!$B$33:$B$776,C$354)+'СЕТ СН'!$F$13</f>
        <v>0</v>
      </c>
      <c r="D357" s="36">
        <f>SUMIFS(СВЦЭМ!$K$34:$K$777,СВЦЭМ!$A$34:$A$777,$A357,СВЦЭМ!$B$33:$B$776,D$354)+'СЕТ СН'!$F$13</f>
        <v>0</v>
      </c>
      <c r="E357" s="36">
        <f>SUMIFS(СВЦЭМ!$K$34:$K$777,СВЦЭМ!$A$34:$A$777,$A357,СВЦЭМ!$B$33:$B$776,E$354)+'СЕТ СН'!$F$13</f>
        <v>0</v>
      </c>
      <c r="F357" s="36">
        <f>SUMIFS(СВЦЭМ!$K$34:$K$777,СВЦЭМ!$A$34:$A$777,$A357,СВЦЭМ!$B$33:$B$776,F$354)+'СЕТ СН'!$F$13</f>
        <v>0</v>
      </c>
      <c r="G357" s="36">
        <f>SUMIFS(СВЦЭМ!$K$34:$K$777,СВЦЭМ!$A$34:$A$777,$A357,СВЦЭМ!$B$33:$B$776,G$354)+'СЕТ СН'!$F$13</f>
        <v>0</v>
      </c>
      <c r="H357" s="36">
        <f>SUMIFS(СВЦЭМ!$K$34:$K$777,СВЦЭМ!$A$34:$A$777,$A357,СВЦЭМ!$B$33:$B$776,H$354)+'СЕТ СН'!$F$13</f>
        <v>0</v>
      </c>
      <c r="I357" s="36">
        <f>SUMIFS(СВЦЭМ!$K$34:$K$777,СВЦЭМ!$A$34:$A$777,$A357,СВЦЭМ!$B$33:$B$776,I$354)+'СЕТ СН'!$F$13</f>
        <v>0</v>
      </c>
      <c r="J357" s="36">
        <f>SUMIFS(СВЦЭМ!$K$34:$K$777,СВЦЭМ!$A$34:$A$777,$A357,СВЦЭМ!$B$33:$B$776,J$354)+'СЕТ СН'!$F$13</f>
        <v>0</v>
      </c>
      <c r="K357" s="36">
        <f>SUMIFS(СВЦЭМ!$K$34:$K$777,СВЦЭМ!$A$34:$A$777,$A357,СВЦЭМ!$B$33:$B$776,K$354)+'СЕТ СН'!$F$13</f>
        <v>0</v>
      </c>
      <c r="L357" s="36">
        <f>SUMIFS(СВЦЭМ!$K$34:$K$777,СВЦЭМ!$A$34:$A$777,$A357,СВЦЭМ!$B$33:$B$776,L$354)+'СЕТ СН'!$F$13</f>
        <v>0</v>
      </c>
      <c r="M357" s="36">
        <f>SUMIFS(СВЦЭМ!$K$34:$K$777,СВЦЭМ!$A$34:$A$777,$A357,СВЦЭМ!$B$33:$B$776,M$354)+'СЕТ СН'!$F$13</f>
        <v>0</v>
      </c>
      <c r="N357" s="36">
        <f>SUMIFS(СВЦЭМ!$K$34:$K$777,СВЦЭМ!$A$34:$A$777,$A357,СВЦЭМ!$B$33:$B$776,N$354)+'СЕТ СН'!$F$13</f>
        <v>0</v>
      </c>
      <c r="O357" s="36">
        <f>SUMIFS(СВЦЭМ!$K$34:$K$777,СВЦЭМ!$A$34:$A$777,$A357,СВЦЭМ!$B$33:$B$776,O$354)+'СЕТ СН'!$F$13</f>
        <v>0</v>
      </c>
      <c r="P357" s="36">
        <f>SUMIFS(СВЦЭМ!$K$34:$K$777,СВЦЭМ!$A$34:$A$777,$A357,СВЦЭМ!$B$33:$B$776,P$354)+'СЕТ СН'!$F$13</f>
        <v>0</v>
      </c>
      <c r="Q357" s="36">
        <f>SUMIFS(СВЦЭМ!$K$34:$K$777,СВЦЭМ!$A$34:$A$777,$A357,СВЦЭМ!$B$33:$B$776,Q$354)+'СЕТ СН'!$F$13</f>
        <v>0</v>
      </c>
      <c r="R357" s="36">
        <f>SUMIFS(СВЦЭМ!$K$34:$K$777,СВЦЭМ!$A$34:$A$777,$A357,СВЦЭМ!$B$33:$B$776,R$354)+'СЕТ СН'!$F$13</f>
        <v>0</v>
      </c>
      <c r="S357" s="36">
        <f>SUMIFS(СВЦЭМ!$K$34:$K$777,СВЦЭМ!$A$34:$A$777,$A357,СВЦЭМ!$B$33:$B$776,S$354)+'СЕТ СН'!$F$13</f>
        <v>0</v>
      </c>
      <c r="T357" s="36">
        <f>SUMIFS(СВЦЭМ!$K$34:$K$777,СВЦЭМ!$A$34:$A$777,$A357,СВЦЭМ!$B$33:$B$776,T$354)+'СЕТ СН'!$F$13</f>
        <v>0</v>
      </c>
      <c r="U357" s="36">
        <f>SUMIFS(СВЦЭМ!$K$34:$K$777,СВЦЭМ!$A$34:$A$777,$A357,СВЦЭМ!$B$33:$B$776,U$354)+'СЕТ СН'!$F$13</f>
        <v>0</v>
      </c>
      <c r="V357" s="36">
        <f>SUMIFS(СВЦЭМ!$K$34:$K$777,СВЦЭМ!$A$34:$A$777,$A357,СВЦЭМ!$B$33:$B$776,V$354)+'СЕТ СН'!$F$13</f>
        <v>0</v>
      </c>
      <c r="W357" s="36">
        <f>SUMIFS(СВЦЭМ!$K$34:$K$777,СВЦЭМ!$A$34:$A$777,$A357,СВЦЭМ!$B$33:$B$776,W$354)+'СЕТ СН'!$F$13</f>
        <v>0</v>
      </c>
      <c r="X357" s="36">
        <f>SUMIFS(СВЦЭМ!$K$34:$K$777,СВЦЭМ!$A$34:$A$777,$A357,СВЦЭМ!$B$33:$B$776,X$354)+'СЕТ СН'!$F$13</f>
        <v>0</v>
      </c>
      <c r="Y357" s="36">
        <f>SUMIFS(СВЦЭМ!$K$34:$K$777,СВЦЭМ!$A$34:$A$777,$A357,СВЦЭМ!$B$33:$B$776,Y$354)+'СЕТ СН'!$F$13</f>
        <v>0</v>
      </c>
    </row>
    <row r="358" spans="1:27" ht="15.75" hidden="1" x14ac:dyDescent="0.2">
      <c r="A358" s="35">
        <f t="shared" si="10"/>
        <v>43865</v>
      </c>
      <c r="B358" s="36">
        <f>SUMIFS(СВЦЭМ!$K$34:$K$777,СВЦЭМ!$A$34:$A$777,$A358,СВЦЭМ!$B$33:$B$776,B$354)+'СЕТ СН'!$F$13</f>
        <v>0</v>
      </c>
      <c r="C358" s="36">
        <f>SUMIFS(СВЦЭМ!$K$34:$K$777,СВЦЭМ!$A$34:$A$777,$A358,СВЦЭМ!$B$33:$B$776,C$354)+'СЕТ СН'!$F$13</f>
        <v>0</v>
      </c>
      <c r="D358" s="36">
        <f>SUMIFS(СВЦЭМ!$K$34:$K$777,СВЦЭМ!$A$34:$A$777,$A358,СВЦЭМ!$B$33:$B$776,D$354)+'СЕТ СН'!$F$13</f>
        <v>0</v>
      </c>
      <c r="E358" s="36">
        <f>SUMIFS(СВЦЭМ!$K$34:$K$777,СВЦЭМ!$A$34:$A$777,$A358,СВЦЭМ!$B$33:$B$776,E$354)+'СЕТ СН'!$F$13</f>
        <v>0</v>
      </c>
      <c r="F358" s="36">
        <f>SUMIFS(СВЦЭМ!$K$34:$K$777,СВЦЭМ!$A$34:$A$777,$A358,СВЦЭМ!$B$33:$B$776,F$354)+'СЕТ СН'!$F$13</f>
        <v>0</v>
      </c>
      <c r="G358" s="36">
        <f>SUMIFS(СВЦЭМ!$K$34:$K$777,СВЦЭМ!$A$34:$A$777,$A358,СВЦЭМ!$B$33:$B$776,G$354)+'СЕТ СН'!$F$13</f>
        <v>0</v>
      </c>
      <c r="H358" s="36">
        <f>SUMIFS(СВЦЭМ!$K$34:$K$777,СВЦЭМ!$A$34:$A$777,$A358,СВЦЭМ!$B$33:$B$776,H$354)+'СЕТ СН'!$F$13</f>
        <v>0</v>
      </c>
      <c r="I358" s="36">
        <f>SUMIFS(СВЦЭМ!$K$34:$K$777,СВЦЭМ!$A$34:$A$777,$A358,СВЦЭМ!$B$33:$B$776,I$354)+'СЕТ СН'!$F$13</f>
        <v>0</v>
      </c>
      <c r="J358" s="36">
        <f>SUMIFS(СВЦЭМ!$K$34:$K$777,СВЦЭМ!$A$34:$A$777,$A358,СВЦЭМ!$B$33:$B$776,J$354)+'СЕТ СН'!$F$13</f>
        <v>0</v>
      </c>
      <c r="K358" s="36">
        <f>SUMIFS(СВЦЭМ!$K$34:$K$777,СВЦЭМ!$A$34:$A$777,$A358,СВЦЭМ!$B$33:$B$776,K$354)+'СЕТ СН'!$F$13</f>
        <v>0</v>
      </c>
      <c r="L358" s="36">
        <f>SUMIFS(СВЦЭМ!$K$34:$K$777,СВЦЭМ!$A$34:$A$777,$A358,СВЦЭМ!$B$33:$B$776,L$354)+'СЕТ СН'!$F$13</f>
        <v>0</v>
      </c>
      <c r="M358" s="36">
        <f>SUMIFS(СВЦЭМ!$K$34:$K$777,СВЦЭМ!$A$34:$A$777,$A358,СВЦЭМ!$B$33:$B$776,M$354)+'СЕТ СН'!$F$13</f>
        <v>0</v>
      </c>
      <c r="N358" s="36">
        <f>SUMIFS(СВЦЭМ!$K$34:$K$777,СВЦЭМ!$A$34:$A$777,$A358,СВЦЭМ!$B$33:$B$776,N$354)+'СЕТ СН'!$F$13</f>
        <v>0</v>
      </c>
      <c r="O358" s="36">
        <f>SUMIFS(СВЦЭМ!$K$34:$K$777,СВЦЭМ!$A$34:$A$777,$A358,СВЦЭМ!$B$33:$B$776,O$354)+'СЕТ СН'!$F$13</f>
        <v>0</v>
      </c>
      <c r="P358" s="36">
        <f>SUMIFS(СВЦЭМ!$K$34:$K$777,СВЦЭМ!$A$34:$A$777,$A358,СВЦЭМ!$B$33:$B$776,P$354)+'СЕТ СН'!$F$13</f>
        <v>0</v>
      </c>
      <c r="Q358" s="36">
        <f>SUMIFS(СВЦЭМ!$K$34:$K$777,СВЦЭМ!$A$34:$A$777,$A358,СВЦЭМ!$B$33:$B$776,Q$354)+'СЕТ СН'!$F$13</f>
        <v>0</v>
      </c>
      <c r="R358" s="36">
        <f>SUMIFS(СВЦЭМ!$K$34:$K$777,СВЦЭМ!$A$34:$A$777,$A358,СВЦЭМ!$B$33:$B$776,R$354)+'СЕТ СН'!$F$13</f>
        <v>0</v>
      </c>
      <c r="S358" s="36">
        <f>SUMIFS(СВЦЭМ!$K$34:$K$777,СВЦЭМ!$A$34:$A$777,$A358,СВЦЭМ!$B$33:$B$776,S$354)+'СЕТ СН'!$F$13</f>
        <v>0</v>
      </c>
      <c r="T358" s="36">
        <f>SUMIFS(СВЦЭМ!$K$34:$K$777,СВЦЭМ!$A$34:$A$777,$A358,СВЦЭМ!$B$33:$B$776,T$354)+'СЕТ СН'!$F$13</f>
        <v>0</v>
      </c>
      <c r="U358" s="36">
        <f>SUMIFS(СВЦЭМ!$K$34:$K$777,СВЦЭМ!$A$34:$A$777,$A358,СВЦЭМ!$B$33:$B$776,U$354)+'СЕТ СН'!$F$13</f>
        <v>0</v>
      </c>
      <c r="V358" s="36">
        <f>SUMIFS(СВЦЭМ!$K$34:$K$777,СВЦЭМ!$A$34:$A$777,$A358,СВЦЭМ!$B$33:$B$776,V$354)+'СЕТ СН'!$F$13</f>
        <v>0</v>
      </c>
      <c r="W358" s="36">
        <f>SUMIFS(СВЦЭМ!$K$34:$K$777,СВЦЭМ!$A$34:$A$777,$A358,СВЦЭМ!$B$33:$B$776,W$354)+'СЕТ СН'!$F$13</f>
        <v>0</v>
      </c>
      <c r="X358" s="36">
        <f>SUMIFS(СВЦЭМ!$K$34:$K$777,СВЦЭМ!$A$34:$A$777,$A358,СВЦЭМ!$B$33:$B$776,X$354)+'СЕТ СН'!$F$13</f>
        <v>0</v>
      </c>
      <c r="Y358" s="36">
        <f>SUMIFS(СВЦЭМ!$K$34:$K$777,СВЦЭМ!$A$34:$A$777,$A358,СВЦЭМ!$B$33:$B$776,Y$354)+'СЕТ СН'!$F$13</f>
        <v>0</v>
      </c>
    </row>
    <row r="359" spans="1:27" ht="15.75" hidden="1" x14ac:dyDescent="0.2">
      <c r="A359" s="35">
        <f t="shared" si="10"/>
        <v>43866</v>
      </c>
      <c r="B359" s="36">
        <f>SUMIFS(СВЦЭМ!$K$34:$K$777,СВЦЭМ!$A$34:$A$777,$A359,СВЦЭМ!$B$33:$B$776,B$354)+'СЕТ СН'!$F$13</f>
        <v>0</v>
      </c>
      <c r="C359" s="36">
        <f>SUMIFS(СВЦЭМ!$K$34:$K$777,СВЦЭМ!$A$34:$A$777,$A359,СВЦЭМ!$B$33:$B$776,C$354)+'СЕТ СН'!$F$13</f>
        <v>0</v>
      </c>
      <c r="D359" s="36">
        <f>SUMIFS(СВЦЭМ!$K$34:$K$777,СВЦЭМ!$A$34:$A$777,$A359,СВЦЭМ!$B$33:$B$776,D$354)+'СЕТ СН'!$F$13</f>
        <v>0</v>
      </c>
      <c r="E359" s="36">
        <f>SUMIFS(СВЦЭМ!$K$34:$K$777,СВЦЭМ!$A$34:$A$777,$A359,СВЦЭМ!$B$33:$B$776,E$354)+'СЕТ СН'!$F$13</f>
        <v>0</v>
      </c>
      <c r="F359" s="36">
        <f>SUMIFS(СВЦЭМ!$K$34:$K$777,СВЦЭМ!$A$34:$A$777,$A359,СВЦЭМ!$B$33:$B$776,F$354)+'СЕТ СН'!$F$13</f>
        <v>0</v>
      </c>
      <c r="G359" s="36">
        <f>SUMIFS(СВЦЭМ!$K$34:$K$777,СВЦЭМ!$A$34:$A$777,$A359,СВЦЭМ!$B$33:$B$776,G$354)+'СЕТ СН'!$F$13</f>
        <v>0</v>
      </c>
      <c r="H359" s="36">
        <f>SUMIFS(СВЦЭМ!$K$34:$K$777,СВЦЭМ!$A$34:$A$777,$A359,СВЦЭМ!$B$33:$B$776,H$354)+'СЕТ СН'!$F$13</f>
        <v>0</v>
      </c>
      <c r="I359" s="36">
        <f>SUMIFS(СВЦЭМ!$K$34:$K$777,СВЦЭМ!$A$34:$A$777,$A359,СВЦЭМ!$B$33:$B$776,I$354)+'СЕТ СН'!$F$13</f>
        <v>0</v>
      </c>
      <c r="J359" s="36">
        <f>SUMIFS(СВЦЭМ!$K$34:$K$777,СВЦЭМ!$A$34:$A$777,$A359,СВЦЭМ!$B$33:$B$776,J$354)+'СЕТ СН'!$F$13</f>
        <v>0</v>
      </c>
      <c r="K359" s="36">
        <f>SUMIFS(СВЦЭМ!$K$34:$K$777,СВЦЭМ!$A$34:$A$777,$A359,СВЦЭМ!$B$33:$B$776,K$354)+'СЕТ СН'!$F$13</f>
        <v>0</v>
      </c>
      <c r="L359" s="36">
        <f>SUMIFS(СВЦЭМ!$K$34:$K$777,СВЦЭМ!$A$34:$A$777,$A359,СВЦЭМ!$B$33:$B$776,L$354)+'СЕТ СН'!$F$13</f>
        <v>0</v>
      </c>
      <c r="M359" s="36">
        <f>SUMIFS(СВЦЭМ!$K$34:$K$777,СВЦЭМ!$A$34:$A$777,$A359,СВЦЭМ!$B$33:$B$776,M$354)+'СЕТ СН'!$F$13</f>
        <v>0</v>
      </c>
      <c r="N359" s="36">
        <f>SUMIFS(СВЦЭМ!$K$34:$K$777,СВЦЭМ!$A$34:$A$777,$A359,СВЦЭМ!$B$33:$B$776,N$354)+'СЕТ СН'!$F$13</f>
        <v>0</v>
      </c>
      <c r="O359" s="36">
        <f>SUMIFS(СВЦЭМ!$K$34:$K$777,СВЦЭМ!$A$34:$A$777,$A359,СВЦЭМ!$B$33:$B$776,O$354)+'СЕТ СН'!$F$13</f>
        <v>0</v>
      </c>
      <c r="P359" s="36">
        <f>SUMIFS(СВЦЭМ!$K$34:$K$777,СВЦЭМ!$A$34:$A$777,$A359,СВЦЭМ!$B$33:$B$776,P$354)+'СЕТ СН'!$F$13</f>
        <v>0</v>
      </c>
      <c r="Q359" s="36">
        <f>SUMIFS(СВЦЭМ!$K$34:$K$777,СВЦЭМ!$A$34:$A$777,$A359,СВЦЭМ!$B$33:$B$776,Q$354)+'СЕТ СН'!$F$13</f>
        <v>0</v>
      </c>
      <c r="R359" s="36">
        <f>SUMIFS(СВЦЭМ!$K$34:$K$777,СВЦЭМ!$A$34:$A$777,$A359,СВЦЭМ!$B$33:$B$776,R$354)+'СЕТ СН'!$F$13</f>
        <v>0</v>
      </c>
      <c r="S359" s="36">
        <f>SUMIFS(СВЦЭМ!$K$34:$K$777,СВЦЭМ!$A$34:$A$777,$A359,СВЦЭМ!$B$33:$B$776,S$354)+'СЕТ СН'!$F$13</f>
        <v>0</v>
      </c>
      <c r="T359" s="36">
        <f>SUMIFS(СВЦЭМ!$K$34:$K$777,СВЦЭМ!$A$34:$A$777,$A359,СВЦЭМ!$B$33:$B$776,T$354)+'СЕТ СН'!$F$13</f>
        <v>0</v>
      </c>
      <c r="U359" s="36">
        <f>SUMIFS(СВЦЭМ!$K$34:$K$777,СВЦЭМ!$A$34:$A$777,$A359,СВЦЭМ!$B$33:$B$776,U$354)+'СЕТ СН'!$F$13</f>
        <v>0</v>
      </c>
      <c r="V359" s="36">
        <f>SUMIFS(СВЦЭМ!$K$34:$K$777,СВЦЭМ!$A$34:$A$777,$A359,СВЦЭМ!$B$33:$B$776,V$354)+'СЕТ СН'!$F$13</f>
        <v>0</v>
      </c>
      <c r="W359" s="36">
        <f>SUMIFS(СВЦЭМ!$K$34:$K$777,СВЦЭМ!$A$34:$A$777,$A359,СВЦЭМ!$B$33:$B$776,W$354)+'СЕТ СН'!$F$13</f>
        <v>0</v>
      </c>
      <c r="X359" s="36">
        <f>SUMIFS(СВЦЭМ!$K$34:$K$777,СВЦЭМ!$A$34:$A$777,$A359,СВЦЭМ!$B$33:$B$776,X$354)+'СЕТ СН'!$F$13</f>
        <v>0</v>
      </c>
      <c r="Y359" s="36">
        <f>SUMIFS(СВЦЭМ!$K$34:$K$777,СВЦЭМ!$A$34:$A$777,$A359,СВЦЭМ!$B$33:$B$776,Y$354)+'СЕТ СН'!$F$13</f>
        <v>0</v>
      </c>
    </row>
    <row r="360" spans="1:27" ht="15.75" hidden="1" x14ac:dyDescent="0.2">
      <c r="A360" s="35">
        <f t="shared" si="10"/>
        <v>43867</v>
      </c>
      <c r="B360" s="36">
        <f>SUMIFS(СВЦЭМ!$K$34:$K$777,СВЦЭМ!$A$34:$A$777,$A360,СВЦЭМ!$B$33:$B$776,B$354)+'СЕТ СН'!$F$13</f>
        <v>0</v>
      </c>
      <c r="C360" s="36">
        <f>SUMIFS(СВЦЭМ!$K$34:$K$777,СВЦЭМ!$A$34:$A$777,$A360,СВЦЭМ!$B$33:$B$776,C$354)+'СЕТ СН'!$F$13</f>
        <v>0</v>
      </c>
      <c r="D360" s="36">
        <f>SUMIFS(СВЦЭМ!$K$34:$K$777,СВЦЭМ!$A$34:$A$777,$A360,СВЦЭМ!$B$33:$B$776,D$354)+'СЕТ СН'!$F$13</f>
        <v>0</v>
      </c>
      <c r="E360" s="36">
        <f>SUMIFS(СВЦЭМ!$K$34:$K$777,СВЦЭМ!$A$34:$A$777,$A360,СВЦЭМ!$B$33:$B$776,E$354)+'СЕТ СН'!$F$13</f>
        <v>0</v>
      </c>
      <c r="F360" s="36">
        <f>SUMIFS(СВЦЭМ!$K$34:$K$777,СВЦЭМ!$A$34:$A$777,$A360,СВЦЭМ!$B$33:$B$776,F$354)+'СЕТ СН'!$F$13</f>
        <v>0</v>
      </c>
      <c r="G360" s="36">
        <f>SUMIFS(СВЦЭМ!$K$34:$K$777,СВЦЭМ!$A$34:$A$777,$A360,СВЦЭМ!$B$33:$B$776,G$354)+'СЕТ СН'!$F$13</f>
        <v>0</v>
      </c>
      <c r="H360" s="36">
        <f>SUMIFS(СВЦЭМ!$K$34:$K$777,СВЦЭМ!$A$34:$A$777,$A360,СВЦЭМ!$B$33:$B$776,H$354)+'СЕТ СН'!$F$13</f>
        <v>0</v>
      </c>
      <c r="I360" s="36">
        <f>SUMIFS(СВЦЭМ!$K$34:$K$777,СВЦЭМ!$A$34:$A$777,$A360,СВЦЭМ!$B$33:$B$776,I$354)+'СЕТ СН'!$F$13</f>
        <v>0</v>
      </c>
      <c r="J360" s="36">
        <f>SUMIFS(СВЦЭМ!$K$34:$K$777,СВЦЭМ!$A$34:$A$777,$A360,СВЦЭМ!$B$33:$B$776,J$354)+'СЕТ СН'!$F$13</f>
        <v>0</v>
      </c>
      <c r="K360" s="36">
        <f>SUMIFS(СВЦЭМ!$K$34:$K$777,СВЦЭМ!$A$34:$A$777,$A360,СВЦЭМ!$B$33:$B$776,K$354)+'СЕТ СН'!$F$13</f>
        <v>0</v>
      </c>
      <c r="L360" s="36">
        <f>SUMIFS(СВЦЭМ!$K$34:$K$777,СВЦЭМ!$A$34:$A$777,$A360,СВЦЭМ!$B$33:$B$776,L$354)+'СЕТ СН'!$F$13</f>
        <v>0</v>
      </c>
      <c r="M360" s="36">
        <f>SUMIFS(СВЦЭМ!$K$34:$K$777,СВЦЭМ!$A$34:$A$777,$A360,СВЦЭМ!$B$33:$B$776,M$354)+'СЕТ СН'!$F$13</f>
        <v>0</v>
      </c>
      <c r="N360" s="36">
        <f>SUMIFS(СВЦЭМ!$K$34:$K$777,СВЦЭМ!$A$34:$A$777,$A360,СВЦЭМ!$B$33:$B$776,N$354)+'СЕТ СН'!$F$13</f>
        <v>0</v>
      </c>
      <c r="O360" s="36">
        <f>SUMIFS(СВЦЭМ!$K$34:$K$777,СВЦЭМ!$A$34:$A$777,$A360,СВЦЭМ!$B$33:$B$776,O$354)+'СЕТ СН'!$F$13</f>
        <v>0</v>
      </c>
      <c r="P360" s="36">
        <f>SUMIFS(СВЦЭМ!$K$34:$K$777,СВЦЭМ!$A$34:$A$777,$A360,СВЦЭМ!$B$33:$B$776,P$354)+'СЕТ СН'!$F$13</f>
        <v>0</v>
      </c>
      <c r="Q360" s="36">
        <f>SUMIFS(СВЦЭМ!$K$34:$K$777,СВЦЭМ!$A$34:$A$777,$A360,СВЦЭМ!$B$33:$B$776,Q$354)+'СЕТ СН'!$F$13</f>
        <v>0</v>
      </c>
      <c r="R360" s="36">
        <f>SUMIFS(СВЦЭМ!$K$34:$K$777,СВЦЭМ!$A$34:$A$777,$A360,СВЦЭМ!$B$33:$B$776,R$354)+'СЕТ СН'!$F$13</f>
        <v>0</v>
      </c>
      <c r="S360" s="36">
        <f>SUMIFS(СВЦЭМ!$K$34:$K$777,СВЦЭМ!$A$34:$A$777,$A360,СВЦЭМ!$B$33:$B$776,S$354)+'СЕТ СН'!$F$13</f>
        <v>0</v>
      </c>
      <c r="T360" s="36">
        <f>SUMIFS(СВЦЭМ!$K$34:$K$777,СВЦЭМ!$A$34:$A$777,$A360,СВЦЭМ!$B$33:$B$776,T$354)+'СЕТ СН'!$F$13</f>
        <v>0</v>
      </c>
      <c r="U360" s="36">
        <f>SUMIFS(СВЦЭМ!$K$34:$K$777,СВЦЭМ!$A$34:$A$777,$A360,СВЦЭМ!$B$33:$B$776,U$354)+'СЕТ СН'!$F$13</f>
        <v>0</v>
      </c>
      <c r="V360" s="36">
        <f>SUMIFS(СВЦЭМ!$K$34:$K$777,СВЦЭМ!$A$34:$A$777,$A360,СВЦЭМ!$B$33:$B$776,V$354)+'СЕТ СН'!$F$13</f>
        <v>0</v>
      </c>
      <c r="W360" s="36">
        <f>SUMIFS(СВЦЭМ!$K$34:$K$777,СВЦЭМ!$A$34:$A$777,$A360,СВЦЭМ!$B$33:$B$776,W$354)+'СЕТ СН'!$F$13</f>
        <v>0</v>
      </c>
      <c r="X360" s="36">
        <f>SUMIFS(СВЦЭМ!$K$34:$K$777,СВЦЭМ!$A$34:$A$777,$A360,СВЦЭМ!$B$33:$B$776,X$354)+'СЕТ СН'!$F$13</f>
        <v>0</v>
      </c>
      <c r="Y360" s="36">
        <f>SUMIFS(СВЦЭМ!$K$34:$K$777,СВЦЭМ!$A$34:$A$777,$A360,СВЦЭМ!$B$33:$B$776,Y$354)+'СЕТ СН'!$F$13</f>
        <v>0</v>
      </c>
    </row>
    <row r="361" spans="1:27" ht="15.75" hidden="1" x14ac:dyDescent="0.2">
      <c r="A361" s="35">
        <f t="shared" si="10"/>
        <v>43868</v>
      </c>
      <c r="B361" s="36">
        <f>SUMIFS(СВЦЭМ!$K$34:$K$777,СВЦЭМ!$A$34:$A$777,$A361,СВЦЭМ!$B$33:$B$776,B$354)+'СЕТ СН'!$F$13</f>
        <v>0</v>
      </c>
      <c r="C361" s="36">
        <f>SUMIFS(СВЦЭМ!$K$34:$K$777,СВЦЭМ!$A$34:$A$777,$A361,СВЦЭМ!$B$33:$B$776,C$354)+'СЕТ СН'!$F$13</f>
        <v>0</v>
      </c>
      <c r="D361" s="36">
        <f>SUMIFS(СВЦЭМ!$K$34:$K$777,СВЦЭМ!$A$34:$A$777,$A361,СВЦЭМ!$B$33:$B$776,D$354)+'СЕТ СН'!$F$13</f>
        <v>0</v>
      </c>
      <c r="E361" s="36">
        <f>SUMIFS(СВЦЭМ!$K$34:$K$777,СВЦЭМ!$A$34:$A$777,$A361,СВЦЭМ!$B$33:$B$776,E$354)+'СЕТ СН'!$F$13</f>
        <v>0</v>
      </c>
      <c r="F361" s="36">
        <f>SUMIFS(СВЦЭМ!$K$34:$K$777,СВЦЭМ!$A$34:$A$777,$A361,СВЦЭМ!$B$33:$B$776,F$354)+'СЕТ СН'!$F$13</f>
        <v>0</v>
      </c>
      <c r="G361" s="36">
        <f>SUMIFS(СВЦЭМ!$K$34:$K$777,СВЦЭМ!$A$34:$A$777,$A361,СВЦЭМ!$B$33:$B$776,G$354)+'СЕТ СН'!$F$13</f>
        <v>0</v>
      </c>
      <c r="H361" s="36">
        <f>SUMIFS(СВЦЭМ!$K$34:$K$777,СВЦЭМ!$A$34:$A$777,$A361,СВЦЭМ!$B$33:$B$776,H$354)+'СЕТ СН'!$F$13</f>
        <v>0</v>
      </c>
      <c r="I361" s="36">
        <f>SUMIFS(СВЦЭМ!$K$34:$K$777,СВЦЭМ!$A$34:$A$777,$A361,СВЦЭМ!$B$33:$B$776,I$354)+'СЕТ СН'!$F$13</f>
        <v>0</v>
      </c>
      <c r="J361" s="36">
        <f>SUMIFS(СВЦЭМ!$K$34:$K$777,СВЦЭМ!$A$34:$A$777,$A361,СВЦЭМ!$B$33:$B$776,J$354)+'СЕТ СН'!$F$13</f>
        <v>0</v>
      </c>
      <c r="K361" s="36">
        <f>SUMIFS(СВЦЭМ!$K$34:$K$777,СВЦЭМ!$A$34:$A$777,$A361,СВЦЭМ!$B$33:$B$776,K$354)+'СЕТ СН'!$F$13</f>
        <v>0</v>
      </c>
      <c r="L361" s="36">
        <f>SUMIFS(СВЦЭМ!$K$34:$K$777,СВЦЭМ!$A$34:$A$777,$A361,СВЦЭМ!$B$33:$B$776,L$354)+'СЕТ СН'!$F$13</f>
        <v>0</v>
      </c>
      <c r="M361" s="36">
        <f>SUMIFS(СВЦЭМ!$K$34:$K$777,СВЦЭМ!$A$34:$A$777,$A361,СВЦЭМ!$B$33:$B$776,M$354)+'СЕТ СН'!$F$13</f>
        <v>0</v>
      </c>
      <c r="N361" s="36">
        <f>SUMIFS(СВЦЭМ!$K$34:$K$777,СВЦЭМ!$A$34:$A$777,$A361,СВЦЭМ!$B$33:$B$776,N$354)+'СЕТ СН'!$F$13</f>
        <v>0</v>
      </c>
      <c r="O361" s="36">
        <f>SUMIFS(СВЦЭМ!$K$34:$K$777,СВЦЭМ!$A$34:$A$777,$A361,СВЦЭМ!$B$33:$B$776,O$354)+'СЕТ СН'!$F$13</f>
        <v>0</v>
      </c>
      <c r="P361" s="36">
        <f>SUMIFS(СВЦЭМ!$K$34:$K$777,СВЦЭМ!$A$34:$A$777,$A361,СВЦЭМ!$B$33:$B$776,P$354)+'СЕТ СН'!$F$13</f>
        <v>0</v>
      </c>
      <c r="Q361" s="36">
        <f>SUMIFS(СВЦЭМ!$K$34:$K$777,СВЦЭМ!$A$34:$A$777,$A361,СВЦЭМ!$B$33:$B$776,Q$354)+'СЕТ СН'!$F$13</f>
        <v>0</v>
      </c>
      <c r="R361" s="36">
        <f>SUMIFS(СВЦЭМ!$K$34:$K$777,СВЦЭМ!$A$34:$A$777,$A361,СВЦЭМ!$B$33:$B$776,R$354)+'СЕТ СН'!$F$13</f>
        <v>0</v>
      </c>
      <c r="S361" s="36">
        <f>SUMIFS(СВЦЭМ!$K$34:$K$777,СВЦЭМ!$A$34:$A$777,$A361,СВЦЭМ!$B$33:$B$776,S$354)+'СЕТ СН'!$F$13</f>
        <v>0</v>
      </c>
      <c r="T361" s="36">
        <f>SUMIFS(СВЦЭМ!$K$34:$K$777,СВЦЭМ!$A$34:$A$777,$A361,СВЦЭМ!$B$33:$B$776,T$354)+'СЕТ СН'!$F$13</f>
        <v>0</v>
      </c>
      <c r="U361" s="36">
        <f>SUMIFS(СВЦЭМ!$K$34:$K$777,СВЦЭМ!$A$34:$A$777,$A361,СВЦЭМ!$B$33:$B$776,U$354)+'СЕТ СН'!$F$13</f>
        <v>0</v>
      </c>
      <c r="V361" s="36">
        <f>SUMIFS(СВЦЭМ!$K$34:$K$777,СВЦЭМ!$A$34:$A$777,$A361,СВЦЭМ!$B$33:$B$776,V$354)+'СЕТ СН'!$F$13</f>
        <v>0</v>
      </c>
      <c r="W361" s="36">
        <f>SUMIFS(СВЦЭМ!$K$34:$K$777,СВЦЭМ!$A$34:$A$777,$A361,СВЦЭМ!$B$33:$B$776,W$354)+'СЕТ СН'!$F$13</f>
        <v>0</v>
      </c>
      <c r="X361" s="36">
        <f>SUMIFS(СВЦЭМ!$K$34:$K$777,СВЦЭМ!$A$34:$A$777,$A361,СВЦЭМ!$B$33:$B$776,X$354)+'СЕТ СН'!$F$13</f>
        <v>0</v>
      </c>
      <c r="Y361" s="36">
        <f>SUMIFS(СВЦЭМ!$K$34:$K$777,СВЦЭМ!$A$34:$A$777,$A361,СВЦЭМ!$B$33:$B$776,Y$354)+'СЕТ СН'!$F$13</f>
        <v>0</v>
      </c>
    </row>
    <row r="362" spans="1:27" ht="15.75" hidden="1" x14ac:dyDescent="0.2">
      <c r="A362" s="35">
        <f t="shared" si="10"/>
        <v>43869</v>
      </c>
      <c r="B362" s="36">
        <f>SUMIFS(СВЦЭМ!$K$34:$K$777,СВЦЭМ!$A$34:$A$777,$A362,СВЦЭМ!$B$33:$B$776,B$354)+'СЕТ СН'!$F$13</f>
        <v>0</v>
      </c>
      <c r="C362" s="36">
        <f>SUMIFS(СВЦЭМ!$K$34:$K$777,СВЦЭМ!$A$34:$A$777,$A362,СВЦЭМ!$B$33:$B$776,C$354)+'СЕТ СН'!$F$13</f>
        <v>0</v>
      </c>
      <c r="D362" s="36">
        <f>SUMIFS(СВЦЭМ!$K$34:$K$777,СВЦЭМ!$A$34:$A$777,$A362,СВЦЭМ!$B$33:$B$776,D$354)+'СЕТ СН'!$F$13</f>
        <v>0</v>
      </c>
      <c r="E362" s="36">
        <f>SUMIFS(СВЦЭМ!$K$34:$K$777,СВЦЭМ!$A$34:$A$777,$A362,СВЦЭМ!$B$33:$B$776,E$354)+'СЕТ СН'!$F$13</f>
        <v>0</v>
      </c>
      <c r="F362" s="36">
        <f>SUMIFS(СВЦЭМ!$K$34:$K$777,СВЦЭМ!$A$34:$A$777,$A362,СВЦЭМ!$B$33:$B$776,F$354)+'СЕТ СН'!$F$13</f>
        <v>0</v>
      </c>
      <c r="G362" s="36">
        <f>SUMIFS(СВЦЭМ!$K$34:$K$777,СВЦЭМ!$A$34:$A$777,$A362,СВЦЭМ!$B$33:$B$776,G$354)+'СЕТ СН'!$F$13</f>
        <v>0</v>
      </c>
      <c r="H362" s="36">
        <f>SUMIFS(СВЦЭМ!$K$34:$K$777,СВЦЭМ!$A$34:$A$777,$A362,СВЦЭМ!$B$33:$B$776,H$354)+'СЕТ СН'!$F$13</f>
        <v>0</v>
      </c>
      <c r="I362" s="36">
        <f>SUMIFS(СВЦЭМ!$K$34:$K$777,СВЦЭМ!$A$34:$A$777,$A362,СВЦЭМ!$B$33:$B$776,I$354)+'СЕТ СН'!$F$13</f>
        <v>0</v>
      </c>
      <c r="J362" s="36">
        <f>SUMIFS(СВЦЭМ!$K$34:$K$777,СВЦЭМ!$A$34:$A$777,$A362,СВЦЭМ!$B$33:$B$776,J$354)+'СЕТ СН'!$F$13</f>
        <v>0</v>
      </c>
      <c r="K362" s="36">
        <f>SUMIFS(СВЦЭМ!$K$34:$K$777,СВЦЭМ!$A$34:$A$777,$A362,СВЦЭМ!$B$33:$B$776,K$354)+'СЕТ СН'!$F$13</f>
        <v>0</v>
      </c>
      <c r="L362" s="36">
        <f>SUMIFS(СВЦЭМ!$K$34:$K$777,СВЦЭМ!$A$34:$A$777,$A362,СВЦЭМ!$B$33:$B$776,L$354)+'СЕТ СН'!$F$13</f>
        <v>0</v>
      </c>
      <c r="M362" s="36">
        <f>SUMIFS(СВЦЭМ!$K$34:$K$777,СВЦЭМ!$A$34:$A$777,$A362,СВЦЭМ!$B$33:$B$776,M$354)+'СЕТ СН'!$F$13</f>
        <v>0</v>
      </c>
      <c r="N362" s="36">
        <f>SUMIFS(СВЦЭМ!$K$34:$K$777,СВЦЭМ!$A$34:$A$777,$A362,СВЦЭМ!$B$33:$B$776,N$354)+'СЕТ СН'!$F$13</f>
        <v>0</v>
      </c>
      <c r="O362" s="36">
        <f>SUMIFS(СВЦЭМ!$K$34:$K$777,СВЦЭМ!$A$34:$A$777,$A362,СВЦЭМ!$B$33:$B$776,O$354)+'СЕТ СН'!$F$13</f>
        <v>0</v>
      </c>
      <c r="P362" s="36">
        <f>SUMIFS(СВЦЭМ!$K$34:$K$777,СВЦЭМ!$A$34:$A$777,$A362,СВЦЭМ!$B$33:$B$776,P$354)+'СЕТ СН'!$F$13</f>
        <v>0</v>
      </c>
      <c r="Q362" s="36">
        <f>SUMIFS(СВЦЭМ!$K$34:$K$777,СВЦЭМ!$A$34:$A$777,$A362,СВЦЭМ!$B$33:$B$776,Q$354)+'СЕТ СН'!$F$13</f>
        <v>0</v>
      </c>
      <c r="R362" s="36">
        <f>SUMIFS(СВЦЭМ!$K$34:$K$777,СВЦЭМ!$A$34:$A$777,$A362,СВЦЭМ!$B$33:$B$776,R$354)+'СЕТ СН'!$F$13</f>
        <v>0</v>
      </c>
      <c r="S362" s="36">
        <f>SUMIFS(СВЦЭМ!$K$34:$K$777,СВЦЭМ!$A$34:$A$777,$A362,СВЦЭМ!$B$33:$B$776,S$354)+'СЕТ СН'!$F$13</f>
        <v>0</v>
      </c>
      <c r="T362" s="36">
        <f>SUMIFS(СВЦЭМ!$K$34:$K$777,СВЦЭМ!$A$34:$A$777,$A362,СВЦЭМ!$B$33:$B$776,T$354)+'СЕТ СН'!$F$13</f>
        <v>0</v>
      </c>
      <c r="U362" s="36">
        <f>SUMIFS(СВЦЭМ!$K$34:$K$777,СВЦЭМ!$A$34:$A$777,$A362,СВЦЭМ!$B$33:$B$776,U$354)+'СЕТ СН'!$F$13</f>
        <v>0</v>
      </c>
      <c r="V362" s="36">
        <f>SUMIFS(СВЦЭМ!$K$34:$K$777,СВЦЭМ!$A$34:$A$777,$A362,СВЦЭМ!$B$33:$B$776,V$354)+'СЕТ СН'!$F$13</f>
        <v>0</v>
      </c>
      <c r="W362" s="36">
        <f>SUMIFS(СВЦЭМ!$K$34:$K$777,СВЦЭМ!$A$34:$A$777,$A362,СВЦЭМ!$B$33:$B$776,W$354)+'СЕТ СН'!$F$13</f>
        <v>0</v>
      </c>
      <c r="X362" s="36">
        <f>SUMIFS(СВЦЭМ!$K$34:$K$777,СВЦЭМ!$A$34:$A$777,$A362,СВЦЭМ!$B$33:$B$776,X$354)+'СЕТ СН'!$F$13</f>
        <v>0</v>
      </c>
      <c r="Y362" s="36">
        <f>SUMIFS(СВЦЭМ!$K$34:$K$777,СВЦЭМ!$A$34:$A$777,$A362,СВЦЭМ!$B$33:$B$776,Y$354)+'СЕТ СН'!$F$13</f>
        <v>0</v>
      </c>
    </row>
    <row r="363" spans="1:27" ht="15.75" hidden="1" x14ac:dyDescent="0.2">
      <c r="A363" s="35">
        <f t="shared" si="10"/>
        <v>43870</v>
      </c>
      <c r="B363" s="36">
        <f>SUMIFS(СВЦЭМ!$K$34:$K$777,СВЦЭМ!$A$34:$A$777,$A363,СВЦЭМ!$B$33:$B$776,B$354)+'СЕТ СН'!$F$13</f>
        <v>0</v>
      </c>
      <c r="C363" s="36">
        <f>SUMIFS(СВЦЭМ!$K$34:$K$777,СВЦЭМ!$A$34:$A$777,$A363,СВЦЭМ!$B$33:$B$776,C$354)+'СЕТ СН'!$F$13</f>
        <v>0</v>
      </c>
      <c r="D363" s="36">
        <f>SUMIFS(СВЦЭМ!$K$34:$K$777,СВЦЭМ!$A$34:$A$777,$A363,СВЦЭМ!$B$33:$B$776,D$354)+'СЕТ СН'!$F$13</f>
        <v>0</v>
      </c>
      <c r="E363" s="36">
        <f>SUMIFS(СВЦЭМ!$K$34:$K$777,СВЦЭМ!$A$34:$A$777,$A363,СВЦЭМ!$B$33:$B$776,E$354)+'СЕТ СН'!$F$13</f>
        <v>0</v>
      </c>
      <c r="F363" s="36">
        <f>SUMIFS(СВЦЭМ!$K$34:$K$777,СВЦЭМ!$A$34:$A$777,$A363,СВЦЭМ!$B$33:$B$776,F$354)+'СЕТ СН'!$F$13</f>
        <v>0</v>
      </c>
      <c r="G363" s="36">
        <f>SUMIFS(СВЦЭМ!$K$34:$K$777,СВЦЭМ!$A$34:$A$777,$A363,СВЦЭМ!$B$33:$B$776,G$354)+'СЕТ СН'!$F$13</f>
        <v>0</v>
      </c>
      <c r="H363" s="36">
        <f>SUMIFS(СВЦЭМ!$K$34:$K$777,СВЦЭМ!$A$34:$A$777,$A363,СВЦЭМ!$B$33:$B$776,H$354)+'СЕТ СН'!$F$13</f>
        <v>0</v>
      </c>
      <c r="I363" s="36">
        <f>SUMIFS(СВЦЭМ!$K$34:$K$777,СВЦЭМ!$A$34:$A$777,$A363,СВЦЭМ!$B$33:$B$776,I$354)+'СЕТ СН'!$F$13</f>
        <v>0</v>
      </c>
      <c r="J363" s="36">
        <f>SUMIFS(СВЦЭМ!$K$34:$K$777,СВЦЭМ!$A$34:$A$777,$A363,СВЦЭМ!$B$33:$B$776,J$354)+'СЕТ СН'!$F$13</f>
        <v>0</v>
      </c>
      <c r="K363" s="36">
        <f>SUMIFS(СВЦЭМ!$K$34:$K$777,СВЦЭМ!$A$34:$A$777,$A363,СВЦЭМ!$B$33:$B$776,K$354)+'СЕТ СН'!$F$13</f>
        <v>0</v>
      </c>
      <c r="L363" s="36">
        <f>SUMIFS(СВЦЭМ!$K$34:$K$777,СВЦЭМ!$A$34:$A$777,$A363,СВЦЭМ!$B$33:$B$776,L$354)+'СЕТ СН'!$F$13</f>
        <v>0</v>
      </c>
      <c r="M363" s="36">
        <f>SUMIFS(СВЦЭМ!$K$34:$K$777,СВЦЭМ!$A$34:$A$777,$A363,СВЦЭМ!$B$33:$B$776,M$354)+'СЕТ СН'!$F$13</f>
        <v>0</v>
      </c>
      <c r="N363" s="36">
        <f>SUMIFS(СВЦЭМ!$K$34:$K$777,СВЦЭМ!$A$34:$A$777,$A363,СВЦЭМ!$B$33:$B$776,N$354)+'СЕТ СН'!$F$13</f>
        <v>0</v>
      </c>
      <c r="O363" s="36">
        <f>SUMIFS(СВЦЭМ!$K$34:$K$777,СВЦЭМ!$A$34:$A$777,$A363,СВЦЭМ!$B$33:$B$776,O$354)+'СЕТ СН'!$F$13</f>
        <v>0</v>
      </c>
      <c r="P363" s="36">
        <f>SUMIFS(СВЦЭМ!$K$34:$K$777,СВЦЭМ!$A$34:$A$777,$A363,СВЦЭМ!$B$33:$B$776,P$354)+'СЕТ СН'!$F$13</f>
        <v>0</v>
      </c>
      <c r="Q363" s="36">
        <f>SUMIFS(СВЦЭМ!$K$34:$K$777,СВЦЭМ!$A$34:$A$777,$A363,СВЦЭМ!$B$33:$B$776,Q$354)+'СЕТ СН'!$F$13</f>
        <v>0</v>
      </c>
      <c r="R363" s="36">
        <f>SUMIFS(СВЦЭМ!$K$34:$K$777,СВЦЭМ!$A$34:$A$777,$A363,СВЦЭМ!$B$33:$B$776,R$354)+'СЕТ СН'!$F$13</f>
        <v>0</v>
      </c>
      <c r="S363" s="36">
        <f>SUMIFS(СВЦЭМ!$K$34:$K$777,СВЦЭМ!$A$34:$A$777,$A363,СВЦЭМ!$B$33:$B$776,S$354)+'СЕТ СН'!$F$13</f>
        <v>0</v>
      </c>
      <c r="T363" s="36">
        <f>SUMIFS(СВЦЭМ!$K$34:$K$777,СВЦЭМ!$A$34:$A$777,$A363,СВЦЭМ!$B$33:$B$776,T$354)+'СЕТ СН'!$F$13</f>
        <v>0</v>
      </c>
      <c r="U363" s="36">
        <f>SUMIFS(СВЦЭМ!$K$34:$K$777,СВЦЭМ!$A$34:$A$777,$A363,СВЦЭМ!$B$33:$B$776,U$354)+'СЕТ СН'!$F$13</f>
        <v>0</v>
      </c>
      <c r="V363" s="36">
        <f>SUMIFS(СВЦЭМ!$K$34:$K$777,СВЦЭМ!$A$34:$A$777,$A363,СВЦЭМ!$B$33:$B$776,V$354)+'СЕТ СН'!$F$13</f>
        <v>0</v>
      </c>
      <c r="W363" s="36">
        <f>SUMIFS(СВЦЭМ!$K$34:$K$777,СВЦЭМ!$A$34:$A$777,$A363,СВЦЭМ!$B$33:$B$776,W$354)+'СЕТ СН'!$F$13</f>
        <v>0</v>
      </c>
      <c r="X363" s="36">
        <f>SUMIFS(СВЦЭМ!$K$34:$K$777,СВЦЭМ!$A$34:$A$777,$A363,СВЦЭМ!$B$33:$B$776,X$354)+'СЕТ СН'!$F$13</f>
        <v>0</v>
      </c>
      <c r="Y363" s="36">
        <f>SUMIFS(СВЦЭМ!$K$34:$K$777,СВЦЭМ!$A$34:$A$777,$A363,СВЦЭМ!$B$33:$B$776,Y$354)+'СЕТ СН'!$F$13</f>
        <v>0</v>
      </c>
    </row>
    <row r="364" spans="1:27" ht="15.75" hidden="1" x14ac:dyDescent="0.2">
      <c r="A364" s="35">
        <f t="shared" si="10"/>
        <v>43871</v>
      </c>
      <c r="B364" s="36">
        <f>SUMIFS(СВЦЭМ!$K$34:$K$777,СВЦЭМ!$A$34:$A$777,$A364,СВЦЭМ!$B$33:$B$776,B$354)+'СЕТ СН'!$F$13</f>
        <v>0</v>
      </c>
      <c r="C364" s="36">
        <f>SUMIFS(СВЦЭМ!$K$34:$K$777,СВЦЭМ!$A$34:$A$777,$A364,СВЦЭМ!$B$33:$B$776,C$354)+'СЕТ СН'!$F$13</f>
        <v>0</v>
      </c>
      <c r="D364" s="36">
        <f>SUMIFS(СВЦЭМ!$K$34:$K$777,СВЦЭМ!$A$34:$A$777,$A364,СВЦЭМ!$B$33:$B$776,D$354)+'СЕТ СН'!$F$13</f>
        <v>0</v>
      </c>
      <c r="E364" s="36">
        <f>SUMIFS(СВЦЭМ!$K$34:$K$777,СВЦЭМ!$A$34:$A$777,$A364,СВЦЭМ!$B$33:$B$776,E$354)+'СЕТ СН'!$F$13</f>
        <v>0</v>
      </c>
      <c r="F364" s="36">
        <f>SUMIFS(СВЦЭМ!$K$34:$K$777,СВЦЭМ!$A$34:$A$777,$A364,СВЦЭМ!$B$33:$B$776,F$354)+'СЕТ СН'!$F$13</f>
        <v>0</v>
      </c>
      <c r="G364" s="36">
        <f>SUMIFS(СВЦЭМ!$K$34:$K$777,СВЦЭМ!$A$34:$A$777,$A364,СВЦЭМ!$B$33:$B$776,G$354)+'СЕТ СН'!$F$13</f>
        <v>0</v>
      </c>
      <c r="H364" s="36">
        <f>SUMIFS(СВЦЭМ!$K$34:$K$777,СВЦЭМ!$A$34:$A$777,$A364,СВЦЭМ!$B$33:$B$776,H$354)+'СЕТ СН'!$F$13</f>
        <v>0</v>
      </c>
      <c r="I364" s="36">
        <f>SUMIFS(СВЦЭМ!$K$34:$K$777,СВЦЭМ!$A$34:$A$777,$A364,СВЦЭМ!$B$33:$B$776,I$354)+'СЕТ СН'!$F$13</f>
        <v>0</v>
      </c>
      <c r="J364" s="36">
        <f>SUMIFS(СВЦЭМ!$K$34:$K$777,СВЦЭМ!$A$34:$A$777,$A364,СВЦЭМ!$B$33:$B$776,J$354)+'СЕТ СН'!$F$13</f>
        <v>0</v>
      </c>
      <c r="K364" s="36">
        <f>SUMIFS(СВЦЭМ!$K$34:$K$777,СВЦЭМ!$A$34:$A$777,$A364,СВЦЭМ!$B$33:$B$776,K$354)+'СЕТ СН'!$F$13</f>
        <v>0</v>
      </c>
      <c r="L364" s="36">
        <f>SUMIFS(СВЦЭМ!$K$34:$K$777,СВЦЭМ!$A$34:$A$777,$A364,СВЦЭМ!$B$33:$B$776,L$354)+'СЕТ СН'!$F$13</f>
        <v>0</v>
      </c>
      <c r="M364" s="36">
        <f>SUMIFS(СВЦЭМ!$K$34:$K$777,СВЦЭМ!$A$34:$A$777,$A364,СВЦЭМ!$B$33:$B$776,M$354)+'СЕТ СН'!$F$13</f>
        <v>0</v>
      </c>
      <c r="N364" s="36">
        <f>SUMIFS(СВЦЭМ!$K$34:$K$777,СВЦЭМ!$A$34:$A$777,$A364,СВЦЭМ!$B$33:$B$776,N$354)+'СЕТ СН'!$F$13</f>
        <v>0</v>
      </c>
      <c r="O364" s="36">
        <f>SUMIFS(СВЦЭМ!$K$34:$K$777,СВЦЭМ!$A$34:$A$777,$A364,СВЦЭМ!$B$33:$B$776,O$354)+'СЕТ СН'!$F$13</f>
        <v>0</v>
      </c>
      <c r="P364" s="36">
        <f>SUMIFS(СВЦЭМ!$K$34:$K$777,СВЦЭМ!$A$34:$A$777,$A364,СВЦЭМ!$B$33:$B$776,P$354)+'СЕТ СН'!$F$13</f>
        <v>0</v>
      </c>
      <c r="Q364" s="36">
        <f>SUMIFS(СВЦЭМ!$K$34:$K$777,СВЦЭМ!$A$34:$A$777,$A364,СВЦЭМ!$B$33:$B$776,Q$354)+'СЕТ СН'!$F$13</f>
        <v>0</v>
      </c>
      <c r="R364" s="36">
        <f>SUMIFS(СВЦЭМ!$K$34:$K$777,СВЦЭМ!$A$34:$A$777,$A364,СВЦЭМ!$B$33:$B$776,R$354)+'СЕТ СН'!$F$13</f>
        <v>0</v>
      </c>
      <c r="S364" s="36">
        <f>SUMIFS(СВЦЭМ!$K$34:$K$777,СВЦЭМ!$A$34:$A$777,$A364,СВЦЭМ!$B$33:$B$776,S$354)+'СЕТ СН'!$F$13</f>
        <v>0</v>
      </c>
      <c r="T364" s="36">
        <f>SUMIFS(СВЦЭМ!$K$34:$K$777,СВЦЭМ!$A$34:$A$777,$A364,СВЦЭМ!$B$33:$B$776,T$354)+'СЕТ СН'!$F$13</f>
        <v>0</v>
      </c>
      <c r="U364" s="36">
        <f>SUMIFS(СВЦЭМ!$K$34:$K$777,СВЦЭМ!$A$34:$A$777,$A364,СВЦЭМ!$B$33:$B$776,U$354)+'СЕТ СН'!$F$13</f>
        <v>0</v>
      </c>
      <c r="V364" s="36">
        <f>SUMIFS(СВЦЭМ!$K$34:$K$777,СВЦЭМ!$A$34:$A$777,$A364,СВЦЭМ!$B$33:$B$776,V$354)+'СЕТ СН'!$F$13</f>
        <v>0</v>
      </c>
      <c r="W364" s="36">
        <f>SUMIFS(СВЦЭМ!$K$34:$K$777,СВЦЭМ!$A$34:$A$777,$A364,СВЦЭМ!$B$33:$B$776,W$354)+'СЕТ СН'!$F$13</f>
        <v>0</v>
      </c>
      <c r="X364" s="36">
        <f>SUMIFS(СВЦЭМ!$K$34:$K$777,СВЦЭМ!$A$34:$A$777,$A364,СВЦЭМ!$B$33:$B$776,X$354)+'СЕТ СН'!$F$13</f>
        <v>0</v>
      </c>
      <c r="Y364" s="36">
        <f>SUMIFS(СВЦЭМ!$K$34:$K$777,СВЦЭМ!$A$34:$A$777,$A364,СВЦЭМ!$B$33:$B$776,Y$354)+'СЕТ СН'!$F$13</f>
        <v>0</v>
      </c>
    </row>
    <row r="365" spans="1:27" ht="15.75" hidden="1" x14ac:dyDescent="0.2">
      <c r="A365" s="35">
        <f t="shared" si="10"/>
        <v>43872</v>
      </c>
      <c r="B365" s="36">
        <f>SUMIFS(СВЦЭМ!$K$34:$K$777,СВЦЭМ!$A$34:$A$777,$A365,СВЦЭМ!$B$33:$B$776,B$354)+'СЕТ СН'!$F$13</f>
        <v>0</v>
      </c>
      <c r="C365" s="36">
        <f>SUMIFS(СВЦЭМ!$K$34:$K$777,СВЦЭМ!$A$34:$A$777,$A365,СВЦЭМ!$B$33:$B$776,C$354)+'СЕТ СН'!$F$13</f>
        <v>0</v>
      </c>
      <c r="D365" s="36">
        <f>SUMIFS(СВЦЭМ!$K$34:$K$777,СВЦЭМ!$A$34:$A$777,$A365,СВЦЭМ!$B$33:$B$776,D$354)+'СЕТ СН'!$F$13</f>
        <v>0</v>
      </c>
      <c r="E365" s="36">
        <f>SUMIFS(СВЦЭМ!$K$34:$K$777,СВЦЭМ!$A$34:$A$777,$A365,СВЦЭМ!$B$33:$B$776,E$354)+'СЕТ СН'!$F$13</f>
        <v>0</v>
      </c>
      <c r="F365" s="36">
        <f>SUMIFS(СВЦЭМ!$K$34:$K$777,СВЦЭМ!$A$34:$A$777,$A365,СВЦЭМ!$B$33:$B$776,F$354)+'СЕТ СН'!$F$13</f>
        <v>0</v>
      </c>
      <c r="G365" s="36">
        <f>SUMIFS(СВЦЭМ!$K$34:$K$777,СВЦЭМ!$A$34:$A$777,$A365,СВЦЭМ!$B$33:$B$776,G$354)+'СЕТ СН'!$F$13</f>
        <v>0</v>
      </c>
      <c r="H365" s="36">
        <f>SUMIFS(СВЦЭМ!$K$34:$K$777,СВЦЭМ!$A$34:$A$777,$A365,СВЦЭМ!$B$33:$B$776,H$354)+'СЕТ СН'!$F$13</f>
        <v>0</v>
      </c>
      <c r="I365" s="36">
        <f>SUMIFS(СВЦЭМ!$K$34:$K$777,СВЦЭМ!$A$34:$A$777,$A365,СВЦЭМ!$B$33:$B$776,I$354)+'СЕТ СН'!$F$13</f>
        <v>0</v>
      </c>
      <c r="J365" s="36">
        <f>SUMIFS(СВЦЭМ!$K$34:$K$777,СВЦЭМ!$A$34:$A$777,$A365,СВЦЭМ!$B$33:$B$776,J$354)+'СЕТ СН'!$F$13</f>
        <v>0</v>
      </c>
      <c r="K365" s="36">
        <f>SUMIFS(СВЦЭМ!$K$34:$K$777,СВЦЭМ!$A$34:$A$777,$A365,СВЦЭМ!$B$33:$B$776,K$354)+'СЕТ СН'!$F$13</f>
        <v>0</v>
      </c>
      <c r="L365" s="36">
        <f>SUMIFS(СВЦЭМ!$K$34:$K$777,СВЦЭМ!$A$34:$A$777,$A365,СВЦЭМ!$B$33:$B$776,L$354)+'СЕТ СН'!$F$13</f>
        <v>0</v>
      </c>
      <c r="M365" s="36">
        <f>SUMIFS(СВЦЭМ!$K$34:$K$777,СВЦЭМ!$A$34:$A$777,$A365,СВЦЭМ!$B$33:$B$776,M$354)+'СЕТ СН'!$F$13</f>
        <v>0</v>
      </c>
      <c r="N365" s="36">
        <f>SUMIFS(СВЦЭМ!$K$34:$K$777,СВЦЭМ!$A$34:$A$777,$A365,СВЦЭМ!$B$33:$B$776,N$354)+'СЕТ СН'!$F$13</f>
        <v>0</v>
      </c>
      <c r="O365" s="36">
        <f>SUMIFS(СВЦЭМ!$K$34:$K$777,СВЦЭМ!$A$34:$A$777,$A365,СВЦЭМ!$B$33:$B$776,O$354)+'СЕТ СН'!$F$13</f>
        <v>0</v>
      </c>
      <c r="P365" s="36">
        <f>SUMIFS(СВЦЭМ!$K$34:$K$777,СВЦЭМ!$A$34:$A$777,$A365,СВЦЭМ!$B$33:$B$776,P$354)+'СЕТ СН'!$F$13</f>
        <v>0</v>
      </c>
      <c r="Q365" s="36">
        <f>SUMIFS(СВЦЭМ!$K$34:$K$777,СВЦЭМ!$A$34:$A$777,$A365,СВЦЭМ!$B$33:$B$776,Q$354)+'СЕТ СН'!$F$13</f>
        <v>0</v>
      </c>
      <c r="R365" s="36">
        <f>SUMIFS(СВЦЭМ!$K$34:$K$777,СВЦЭМ!$A$34:$A$777,$A365,СВЦЭМ!$B$33:$B$776,R$354)+'СЕТ СН'!$F$13</f>
        <v>0</v>
      </c>
      <c r="S365" s="36">
        <f>SUMIFS(СВЦЭМ!$K$34:$K$777,СВЦЭМ!$A$34:$A$777,$A365,СВЦЭМ!$B$33:$B$776,S$354)+'СЕТ СН'!$F$13</f>
        <v>0</v>
      </c>
      <c r="T365" s="36">
        <f>SUMIFS(СВЦЭМ!$K$34:$K$777,СВЦЭМ!$A$34:$A$777,$A365,СВЦЭМ!$B$33:$B$776,T$354)+'СЕТ СН'!$F$13</f>
        <v>0</v>
      </c>
      <c r="U365" s="36">
        <f>SUMIFS(СВЦЭМ!$K$34:$K$777,СВЦЭМ!$A$34:$A$777,$A365,СВЦЭМ!$B$33:$B$776,U$354)+'СЕТ СН'!$F$13</f>
        <v>0</v>
      </c>
      <c r="V365" s="36">
        <f>SUMIFS(СВЦЭМ!$K$34:$K$777,СВЦЭМ!$A$34:$A$777,$A365,СВЦЭМ!$B$33:$B$776,V$354)+'СЕТ СН'!$F$13</f>
        <v>0</v>
      </c>
      <c r="W365" s="36">
        <f>SUMIFS(СВЦЭМ!$K$34:$K$777,СВЦЭМ!$A$34:$A$777,$A365,СВЦЭМ!$B$33:$B$776,W$354)+'СЕТ СН'!$F$13</f>
        <v>0</v>
      </c>
      <c r="X365" s="36">
        <f>SUMIFS(СВЦЭМ!$K$34:$K$777,СВЦЭМ!$A$34:$A$777,$A365,СВЦЭМ!$B$33:$B$776,X$354)+'СЕТ СН'!$F$13</f>
        <v>0</v>
      </c>
      <c r="Y365" s="36">
        <f>SUMIFS(СВЦЭМ!$K$34:$K$777,СВЦЭМ!$A$34:$A$777,$A365,СВЦЭМ!$B$33:$B$776,Y$354)+'СЕТ СН'!$F$13</f>
        <v>0</v>
      </c>
    </row>
    <row r="366" spans="1:27" ht="15.75" hidden="1" x14ac:dyDescent="0.2">
      <c r="A366" s="35">
        <f t="shared" si="10"/>
        <v>43873</v>
      </c>
      <c r="B366" s="36">
        <f>SUMIFS(СВЦЭМ!$K$34:$K$777,СВЦЭМ!$A$34:$A$777,$A366,СВЦЭМ!$B$33:$B$776,B$354)+'СЕТ СН'!$F$13</f>
        <v>0</v>
      </c>
      <c r="C366" s="36">
        <f>SUMIFS(СВЦЭМ!$K$34:$K$777,СВЦЭМ!$A$34:$A$777,$A366,СВЦЭМ!$B$33:$B$776,C$354)+'СЕТ СН'!$F$13</f>
        <v>0</v>
      </c>
      <c r="D366" s="36">
        <f>SUMIFS(СВЦЭМ!$K$34:$K$777,СВЦЭМ!$A$34:$A$777,$A366,СВЦЭМ!$B$33:$B$776,D$354)+'СЕТ СН'!$F$13</f>
        <v>0</v>
      </c>
      <c r="E366" s="36">
        <f>SUMIFS(СВЦЭМ!$K$34:$K$777,СВЦЭМ!$A$34:$A$777,$A366,СВЦЭМ!$B$33:$B$776,E$354)+'СЕТ СН'!$F$13</f>
        <v>0</v>
      </c>
      <c r="F366" s="36">
        <f>SUMIFS(СВЦЭМ!$K$34:$K$777,СВЦЭМ!$A$34:$A$777,$A366,СВЦЭМ!$B$33:$B$776,F$354)+'СЕТ СН'!$F$13</f>
        <v>0</v>
      </c>
      <c r="G366" s="36">
        <f>SUMIFS(СВЦЭМ!$K$34:$K$777,СВЦЭМ!$A$34:$A$777,$A366,СВЦЭМ!$B$33:$B$776,G$354)+'СЕТ СН'!$F$13</f>
        <v>0</v>
      </c>
      <c r="H366" s="36">
        <f>SUMIFS(СВЦЭМ!$K$34:$K$777,СВЦЭМ!$A$34:$A$777,$A366,СВЦЭМ!$B$33:$B$776,H$354)+'СЕТ СН'!$F$13</f>
        <v>0</v>
      </c>
      <c r="I366" s="36">
        <f>SUMIFS(СВЦЭМ!$K$34:$K$777,СВЦЭМ!$A$34:$A$777,$A366,СВЦЭМ!$B$33:$B$776,I$354)+'СЕТ СН'!$F$13</f>
        <v>0</v>
      </c>
      <c r="J366" s="36">
        <f>SUMIFS(СВЦЭМ!$K$34:$K$777,СВЦЭМ!$A$34:$A$777,$A366,СВЦЭМ!$B$33:$B$776,J$354)+'СЕТ СН'!$F$13</f>
        <v>0</v>
      </c>
      <c r="K366" s="36">
        <f>SUMIFS(СВЦЭМ!$K$34:$K$777,СВЦЭМ!$A$34:$A$777,$A366,СВЦЭМ!$B$33:$B$776,K$354)+'СЕТ СН'!$F$13</f>
        <v>0</v>
      </c>
      <c r="L366" s="36">
        <f>SUMIFS(СВЦЭМ!$K$34:$K$777,СВЦЭМ!$A$34:$A$777,$A366,СВЦЭМ!$B$33:$B$776,L$354)+'СЕТ СН'!$F$13</f>
        <v>0</v>
      </c>
      <c r="M366" s="36">
        <f>SUMIFS(СВЦЭМ!$K$34:$K$777,СВЦЭМ!$A$34:$A$777,$A366,СВЦЭМ!$B$33:$B$776,M$354)+'СЕТ СН'!$F$13</f>
        <v>0</v>
      </c>
      <c r="N366" s="36">
        <f>SUMIFS(СВЦЭМ!$K$34:$K$777,СВЦЭМ!$A$34:$A$777,$A366,СВЦЭМ!$B$33:$B$776,N$354)+'СЕТ СН'!$F$13</f>
        <v>0</v>
      </c>
      <c r="O366" s="36">
        <f>SUMIFS(СВЦЭМ!$K$34:$K$777,СВЦЭМ!$A$34:$A$777,$A366,СВЦЭМ!$B$33:$B$776,O$354)+'СЕТ СН'!$F$13</f>
        <v>0</v>
      </c>
      <c r="P366" s="36">
        <f>SUMIFS(СВЦЭМ!$K$34:$K$777,СВЦЭМ!$A$34:$A$777,$A366,СВЦЭМ!$B$33:$B$776,P$354)+'СЕТ СН'!$F$13</f>
        <v>0</v>
      </c>
      <c r="Q366" s="36">
        <f>SUMIFS(СВЦЭМ!$K$34:$K$777,СВЦЭМ!$A$34:$A$777,$A366,СВЦЭМ!$B$33:$B$776,Q$354)+'СЕТ СН'!$F$13</f>
        <v>0</v>
      </c>
      <c r="R366" s="36">
        <f>SUMIFS(СВЦЭМ!$K$34:$K$777,СВЦЭМ!$A$34:$A$777,$A366,СВЦЭМ!$B$33:$B$776,R$354)+'СЕТ СН'!$F$13</f>
        <v>0</v>
      </c>
      <c r="S366" s="36">
        <f>SUMIFS(СВЦЭМ!$K$34:$K$777,СВЦЭМ!$A$34:$A$777,$A366,СВЦЭМ!$B$33:$B$776,S$354)+'СЕТ СН'!$F$13</f>
        <v>0</v>
      </c>
      <c r="T366" s="36">
        <f>SUMIFS(СВЦЭМ!$K$34:$K$777,СВЦЭМ!$A$34:$A$777,$A366,СВЦЭМ!$B$33:$B$776,T$354)+'СЕТ СН'!$F$13</f>
        <v>0</v>
      </c>
      <c r="U366" s="36">
        <f>SUMIFS(СВЦЭМ!$K$34:$K$777,СВЦЭМ!$A$34:$A$777,$A366,СВЦЭМ!$B$33:$B$776,U$354)+'СЕТ СН'!$F$13</f>
        <v>0</v>
      </c>
      <c r="V366" s="36">
        <f>SUMIFS(СВЦЭМ!$K$34:$K$777,СВЦЭМ!$A$34:$A$777,$A366,СВЦЭМ!$B$33:$B$776,V$354)+'СЕТ СН'!$F$13</f>
        <v>0</v>
      </c>
      <c r="W366" s="36">
        <f>SUMIFS(СВЦЭМ!$K$34:$K$777,СВЦЭМ!$A$34:$A$777,$A366,СВЦЭМ!$B$33:$B$776,W$354)+'СЕТ СН'!$F$13</f>
        <v>0</v>
      </c>
      <c r="X366" s="36">
        <f>SUMIFS(СВЦЭМ!$K$34:$K$777,СВЦЭМ!$A$34:$A$777,$A366,СВЦЭМ!$B$33:$B$776,X$354)+'СЕТ СН'!$F$13</f>
        <v>0</v>
      </c>
      <c r="Y366" s="36">
        <f>SUMIFS(СВЦЭМ!$K$34:$K$777,СВЦЭМ!$A$34:$A$777,$A366,СВЦЭМ!$B$33:$B$776,Y$354)+'СЕТ СН'!$F$13</f>
        <v>0</v>
      </c>
    </row>
    <row r="367" spans="1:27" ht="15.75" hidden="1" x14ac:dyDescent="0.2">
      <c r="A367" s="35">
        <f t="shared" si="10"/>
        <v>43874</v>
      </c>
      <c r="B367" s="36">
        <f>SUMIFS(СВЦЭМ!$K$34:$K$777,СВЦЭМ!$A$34:$A$777,$A367,СВЦЭМ!$B$33:$B$776,B$354)+'СЕТ СН'!$F$13</f>
        <v>0</v>
      </c>
      <c r="C367" s="36">
        <f>SUMIFS(СВЦЭМ!$K$34:$K$777,СВЦЭМ!$A$34:$A$777,$A367,СВЦЭМ!$B$33:$B$776,C$354)+'СЕТ СН'!$F$13</f>
        <v>0</v>
      </c>
      <c r="D367" s="36">
        <f>SUMIFS(СВЦЭМ!$K$34:$K$777,СВЦЭМ!$A$34:$A$777,$A367,СВЦЭМ!$B$33:$B$776,D$354)+'СЕТ СН'!$F$13</f>
        <v>0</v>
      </c>
      <c r="E367" s="36">
        <f>SUMIFS(СВЦЭМ!$K$34:$K$777,СВЦЭМ!$A$34:$A$777,$A367,СВЦЭМ!$B$33:$B$776,E$354)+'СЕТ СН'!$F$13</f>
        <v>0</v>
      </c>
      <c r="F367" s="36">
        <f>SUMIFS(СВЦЭМ!$K$34:$K$777,СВЦЭМ!$A$34:$A$777,$A367,СВЦЭМ!$B$33:$B$776,F$354)+'СЕТ СН'!$F$13</f>
        <v>0</v>
      </c>
      <c r="G367" s="36">
        <f>SUMIFS(СВЦЭМ!$K$34:$K$777,СВЦЭМ!$A$34:$A$777,$A367,СВЦЭМ!$B$33:$B$776,G$354)+'СЕТ СН'!$F$13</f>
        <v>0</v>
      </c>
      <c r="H367" s="36">
        <f>SUMIFS(СВЦЭМ!$K$34:$K$777,СВЦЭМ!$A$34:$A$777,$A367,СВЦЭМ!$B$33:$B$776,H$354)+'СЕТ СН'!$F$13</f>
        <v>0</v>
      </c>
      <c r="I367" s="36">
        <f>SUMIFS(СВЦЭМ!$K$34:$K$777,СВЦЭМ!$A$34:$A$777,$A367,СВЦЭМ!$B$33:$B$776,I$354)+'СЕТ СН'!$F$13</f>
        <v>0</v>
      </c>
      <c r="J367" s="36">
        <f>SUMIFS(СВЦЭМ!$K$34:$K$777,СВЦЭМ!$A$34:$A$777,$A367,СВЦЭМ!$B$33:$B$776,J$354)+'СЕТ СН'!$F$13</f>
        <v>0</v>
      </c>
      <c r="K367" s="36">
        <f>SUMIFS(СВЦЭМ!$K$34:$K$777,СВЦЭМ!$A$34:$A$777,$A367,СВЦЭМ!$B$33:$B$776,K$354)+'СЕТ СН'!$F$13</f>
        <v>0</v>
      </c>
      <c r="L367" s="36">
        <f>SUMIFS(СВЦЭМ!$K$34:$K$777,СВЦЭМ!$A$34:$A$777,$A367,СВЦЭМ!$B$33:$B$776,L$354)+'СЕТ СН'!$F$13</f>
        <v>0</v>
      </c>
      <c r="M367" s="36">
        <f>SUMIFS(СВЦЭМ!$K$34:$K$777,СВЦЭМ!$A$34:$A$777,$A367,СВЦЭМ!$B$33:$B$776,M$354)+'СЕТ СН'!$F$13</f>
        <v>0</v>
      </c>
      <c r="N367" s="36">
        <f>SUMIFS(СВЦЭМ!$K$34:$K$777,СВЦЭМ!$A$34:$A$777,$A367,СВЦЭМ!$B$33:$B$776,N$354)+'СЕТ СН'!$F$13</f>
        <v>0</v>
      </c>
      <c r="O367" s="36">
        <f>SUMIFS(СВЦЭМ!$K$34:$K$777,СВЦЭМ!$A$34:$A$777,$A367,СВЦЭМ!$B$33:$B$776,O$354)+'СЕТ СН'!$F$13</f>
        <v>0</v>
      </c>
      <c r="P367" s="36">
        <f>SUMIFS(СВЦЭМ!$K$34:$K$777,СВЦЭМ!$A$34:$A$777,$A367,СВЦЭМ!$B$33:$B$776,P$354)+'СЕТ СН'!$F$13</f>
        <v>0</v>
      </c>
      <c r="Q367" s="36">
        <f>SUMIFS(СВЦЭМ!$K$34:$K$777,СВЦЭМ!$A$34:$A$777,$A367,СВЦЭМ!$B$33:$B$776,Q$354)+'СЕТ СН'!$F$13</f>
        <v>0</v>
      </c>
      <c r="R367" s="36">
        <f>SUMIFS(СВЦЭМ!$K$34:$K$777,СВЦЭМ!$A$34:$A$777,$A367,СВЦЭМ!$B$33:$B$776,R$354)+'СЕТ СН'!$F$13</f>
        <v>0</v>
      </c>
      <c r="S367" s="36">
        <f>SUMIFS(СВЦЭМ!$K$34:$K$777,СВЦЭМ!$A$34:$A$777,$A367,СВЦЭМ!$B$33:$B$776,S$354)+'СЕТ СН'!$F$13</f>
        <v>0</v>
      </c>
      <c r="T367" s="36">
        <f>SUMIFS(СВЦЭМ!$K$34:$K$777,СВЦЭМ!$A$34:$A$777,$A367,СВЦЭМ!$B$33:$B$776,T$354)+'СЕТ СН'!$F$13</f>
        <v>0</v>
      </c>
      <c r="U367" s="36">
        <f>SUMIFS(СВЦЭМ!$K$34:$K$777,СВЦЭМ!$A$34:$A$777,$A367,СВЦЭМ!$B$33:$B$776,U$354)+'СЕТ СН'!$F$13</f>
        <v>0</v>
      </c>
      <c r="V367" s="36">
        <f>SUMIFS(СВЦЭМ!$K$34:$K$777,СВЦЭМ!$A$34:$A$777,$A367,СВЦЭМ!$B$33:$B$776,V$354)+'СЕТ СН'!$F$13</f>
        <v>0</v>
      </c>
      <c r="W367" s="36">
        <f>SUMIFS(СВЦЭМ!$K$34:$K$777,СВЦЭМ!$A$34:$A$777,$A367,СВЦЭМ!$B$33:$B$776,W$354)+'СЕТ СН'!$F$13</f>
        <v>0</v>
      </c>
      <c r="X367" s="36">
        <f>SUMIFS(СВЦЭМ!$K$34:$K$777,СВЦЭМ!$A$34:$A$777,$A367,СВЦЭМ!$B$33:$B$776,X$354)+'СЕТ СН'!$F$13</f>
        <v>0</v>
      </c>
      <c r="Y367" s="36">
        <f>SUMIFS(СВЦЭМ!$K$34:$K$777,СВЦЭМ!$A$34:$A$777,$A367,СВЦЭМ!$B$33:$B$776,Y$354)+'СЕТ СН'!$F$13</f>
        <v>0</v>
      </c>
    </row>
    <row r="368" spans="1:27" ht="15.75" hidden="1" x14ac:dyDescent="0.2">
      <c r="A368" s="35">
        <f t="shared" si="10"/>
        <v>43875</v>
      </c>
      <c r="B368" s="36">
        <f>SUMIFS(СВЦЭМ!$K$34:$K$777,СВЦЭМ!$A$34:$A$777,$A368,СВЦЭМ!$B$33:$B$776,B$354)+'СЕТ СН'!$F$13</f>
        <v>0</v>
      </c>
      <c r="C368" s="36">
        <f>SUMIFS(СВЦЭМ!$K$34:$K$777,СВЦЭМ!$A$34:$A$777,$A368,СВЦЭМ!$B$33:$B$776,C$354)+'СЕТ СН'!$F$13</f>
        <v>0</v>
      </c>
      <c r="D368" s="36">
        <f>SUMIFS(СВЦЭМ!$K$34:$K$777,СВЦЭМ!$A$34:$A$777,$A368,СВЦЭМ!$B$33:$B$776,D$354)+'СЕТ СН'!$F$13</f>
        <v>0</v>
      </c>
      <c r="E368" s="36">
        <f>SUMIFS(СВЦЭМ!$K$34:$K$777,СВЦЭМ!$A$34:$A$777,$A368,СВЦЭМ!$B$33:$B$776,E$354)+'СЕТ СН'!$F$13</f>
        <v>0</v>
      </c>
      <c r="F368" s="36">
        <f>SUMIFS(СВЦЭМ!$K$34:$K$777,СВЦЭМ!$A$34:$A$777,$A368,СВЦЭМ!$B$33:$B$776,F$354)+'СЕТ СН'!$F$13</f>
        <v>0</v>
      </c>
      <c r="G368" s="36">
        <f>SUMIFS(СВЦЭМ!$K$34:$K$777,СВЦЭМ!$A$34:$A$777,$A368,СВЦЭМ!$B$33:$B$776,G$354)+'СЕТ СН'!$F$13</f>
        <v>0</v>
      </c>
      <c r="H368" s="36">
        <f>SUMIFS(СВЦЭМ!$K$34:$K$777,СВЦЭМ!$A$34:$A$777,$A368,СВЦЭМ!$B$33:$B$776,H$354)+'СЕТ СН'!$F$13</f>
        <v>0</v>
      </c>
      <c r="I368" s="36">
        <f>SUMIFS(СВЦЭМ!$K$34:$K$777,СВЦЭМ!$A$34:$A$777,$A368,СВЦЭМ!$B$33:$B$776,I$354)+'СЕТ СН'!$F$13</f>
        <v>0</v>
      </c>
      <c r="J368" s="36">
        <f>SUMIFS(СВЦЭМ!$K$34:$K$777,СВЦЭМ!$A$34:$A$777,$A368,СВЦЭМ!$B$33:$B$776,J$354)+'СЕТ СН'!$F$13</f>
        <v>0</v>
      </c>
      <c r="K368" s="36">
        <f>SUMIFS(СВЦЭМ!$K$34:$K$777,СВЦЭМ!$A$34:$A$777,$A368,СВЦЭМ!$B$33:$B$776,K$354)+'СЕТ СН'!$F$13</f>
        <v>0</v>
      </c>
      <c r="L368" s="36">
        <f>SUMIFS(СВЦЭМ!$K$34:$K$777,СВЦЭМ!$A$34:$A$777,$A368,СВЦЭМ!$B$33:$B$776,L$354)+'СЕТ СН'!$F$13</f>
        <v>0</v>
      </c>
      <c r="M368" s="36">
        <f>SUMIFS(СВЦЭМ!$K$34:$K$777,СВЦЭМ!$A$34:$A$777,$A368,СВЦЭМ!$B$33:$B$776,M$354)+'СЕТ СН'!$F$13</f>
        <v>0</v>
      </c>
      <c r="N368" s="36">
        <f>SUMIFS(СВЦЭМ!$K$34:$K$777,СВЦЭМ!$A$34:$A$777,$A368,СВЦЭМ!$B$33:$B$776,N$354)+'СЕТ СН'!$F$13</f>
        <v>0</v>
      </c>
      <c r="O368" s="36">
        <f>SUMIFS(СВЦЭМ!$K$34:$K$777,СВЦЭМ!$A$34:$A$777,$A368,СВЦЭМ!$B$33:$B$776,O$354)+'СЕТ СН'!$F$13</f>
        <v>0</v>
      </c>
      <c r="P368" s="36">
        <f>SUMIFS(СВЦЭМ!$K$34:$K$777,СВЦЭМ!$A$34:$A$777,$A368,СВЦЭМ!$B$33:$B$776,P$354)+'СЕТ СН'!$F$13</f>
        <v>0</v>
      </c>
      <c r="Q368" s="36">
        <f>SUMIFS(СВЦЭМ!$K$34:$K$777,СВЦЭМ!$A$34:$A$777,$A368,СВЦЭМ!$B$33:$B$776,Q$354)+'СЕТ СН'!$F$13</f>
        <v>0</v>
      </c>
      <c r="R368" s="36">
        <f>SUMIFS(СВЦЭМ!$K$34:$K$777,СВЦЭМ!$A$34:$A$777,$A368,СВЦЭМ!$B$33:$B$776,R$354)+'СЕТ СН'!$F$13</f>
        <v>0</v>
      </c>
      <c r="S368" s="36">
        <f>SUMIFS(СВЦЭМ!$K$34:$K$777,СВЦЭМ!$A$34:$A$777,$A368,СВЦЭМ!$B$33:$B$776,S$354)+'СЕТ СН'!$F$13</f>
        <v>0</v>
      </c>
      <c r="T368" s="36">
        <f>SUMIFS(СВЦЭМ!$K$34:$K$777,СВЦЭМ!$A$34:$A$777,$A368,СВЦЭМ!$B$33:$B$776,T$354)+'СЕТ СН'!$F$13</f>
        <v>0</v>
      </c>
      <c r="U368" s="36">
        <f>SUMIFS(СВЦЭМ!$K$34:$K$777,СВЦЭМ!$A$34:$A$777,$A368,СВЦЭМ!$B$33:$B$776,U$354)+'СЕТ СН'!$F$13</f>
        <v>0</v>
      </c>
      <c r="V368" s="36">
        <f>SUMIFS(СВЦЭМ!$K$34:$K$777,СВЦЭМ!$A$34:$A$777,$A368,СВЦЭМ!$B$33:$B$776,V$354)+'СЕТ СН'!$F$13</f>
        <v>0</v>
      </c>
      <c r="W368" s="36">
        <f>SUMIFS(СВЦЭМ!$K$34:$K$777,СВЦЭМ!$A$34:$A$777,$A368,СВЦЭМ!$B$33:$B$776,W$354)+'СЕТ СН'!$F$13</f>
        <v>0</v>
      </c>
      <c r="X368" s="36">
        <f>SUMIFS(СВЦЭМ!$K$34:$K$777,СВЦЭМ!$A$34:$A$777,$A368,СВЦЭМ!$B$33:$B$776,X$354)+'СЕТ СН'!$F$13</f>
        <v>0</v>
      </c>
      <c r="Y368" s="36">
        <f>SUMIFS(СВЦЭМ!$K$34:$K$777,СВЦЭМ!$A$34:$A$777,$A368,СВЦЭМ!$B$33:$B$776,Y$354)+'СЕТ СН'!$F$13</f>
        <v>0</v>
      </c>
    </row>
    <row r="369" spans="1:25" ht="15.75" hidden="1" x14ac:dyDescent="0.2">
      <c r="A369" s="35">
        <f t="shared" si="10"/>
        <v>43876</v>
      </c>
      <c r="B369" s="36">
        <f>SUMIFS(СВЦЭМ!$K$34:$K$777,СВЦЭМ!$A$34:$A$777,$A369,СВЦЭМ!$B$33:$B$776,B$354)+'СЕТ СН'!$F$13</f>
        <v>0</v>
      </c>
      <c r="C369" s="36">
        <f>SUMIFS(СВЦЭМ!$K$34:$K$777,СВЦЭМ!$A$34:$A$777,$A369,СВЦЭМ!$B$33:$B$776,C$354)+'СЕТ СН'!$F$13</f>
        <v>0</v>
      </c>
      <c r="D369" s="36">
        <f>SUMIFS(СВЦЭМ!$K$34:$K$777,СВЦЭМ!$A$34:$A$777,$A369,СВЦЭМ!$B$33:$B$776,D$354)+'СЕТ СН'!$F$13</f>
        <v>0</v>
      </c>
      <c r="E369" s="36">
        <f>SUMIFS(СВЦЭМ!$K$34:$K$777,СВЦЭМ!$A$34:$A$777,$A369,СВЦЭМ!$B$33:$B$776,E$354)+'СЕТ СН'!$F$13</f>
        <v>0</v>
      </c>
      <c r="F369" s="36">
        <f>SUMIFS(СВЦЭМ!$K$34:$K$777,СВЦЭМ!$A$34:$A$777,$A369,СВЦЭМ!$B$33:$B$776,F$354)+'СЕТ СН'!$F$13</f>
        <v>0</v>
      </c>
      <c r="G369" s="36">
        <f>SUMIFS(СВЦЭМ!$K$34:$K$777,СВЦЭМ!$A$34:$A$777,$A369,СВЦЭМ!$B$33:$B$776,G$354)+'СЕТ СН'!$F$13</f>
        <v>0</v>
      </c>
      <c r="H369" s="36">
        <f>SUMIFS(СВЦЭМ!$K$34:$K$777,СВЦЭМ!$A$34:$A$777,$A369,СВЦЭМ!$B$33:$B$776,H$354)+'СЕТ СН'!$F$13</f>
        <v>0</v>
      </c>
      <c r="I369" s="36">
        <f>SUMIFS(СВЦЭМ!$K$34:$K$777,СВЦЭМ!$A$34:$A$777,$A369,СВЦЭМ!$B$33:$B$776,I$354)+'СЕТ СН'!$F$13</f>
        <v>0</v>
      </c>
      <c r="J369" s="36">
        <f>SUMIFS(СВЦЭМ!$K$34:$K$777,СВЦЭМ!$A$34:$A$777,$A369,СВЦЭМ!$B$33:$B$776,J$354)+'СЕТ СН'!$F$13</f>
        <v>0</v>
      </c>
      <c r="K369" s="36">
        <f>SUMIFS(СВЦЭМ!$K$34:$K$777,СВЦЭМ!$A$34:$A$777,$A369,СВЦЭМ!$B$33:$B$776,K$354)+'СЕТ СН'!$F$13</f>
        <v>0</v>
      </c>
      <c r="L369" s="36">
        <f>SUMIFS(СВЦЭМ!$K$34:$K$777,СВЦЭМ!$A$34:$A$777,$A369,СВЦЭМ!$B$33:$B$776,L$354)+'СЕТ СН'!$F$13</f>
        <v>0</v>
      </c>
      <c r="M369" s="36">
        <f>SUMIFS(СВЦЭМ!$K$34:$K$777,СВЦЭМ!$A$34:$A$777,$A369,СВЦЭМ!$B$33:$B$776,M$354)+'СЕТ СН'!$F$13</f>
        <v>0</v>
      </c>
      <c r="N369" s="36">
        <f>SUMIFS(СВЦЭМ!$K$34:$K$777,СВЦЭМ!$A$34:$A$777,$A369,СВЦЭМ!$B$33:$B$776,N$354)+'СЕТ СН'!$F$13</f>
        <v>0</v>
      </c>
      <c r="O369" s="36">
        <f>SUMIFS(СВЦЭМ!$K$34:$K$777,СВЦЭМ!$A$34:$A$777,$A369,СВЦЭМ!$B$33:$B$776,O$354)+'СЕТ СН'!$F$13</f>
        <v>0</v>
      </c>
      <c r="P369" s="36">
        <f>SUMIFS(СВЦЭМ!$K$34:$K$777,СВЦЭМ!$A$34:$A$777,$A369,СВЦЭМ!$B$33:$B$776,P$354)+'СЕТ СН'!$F$13</f>
        <v>0</v>
      </c>
      <c r="Q369" s="36">
        <f>SUMIFS(СВЦЭМ!$K$34:$K$777,СВЦЭМ!$A$34:$A$777,$A369,СВЦЭМ!$B$33:$B$776,Q$354)+'СЕТ СН'!$F$13</f>
        <v>0</v>
      </c>
      <c r="R369" s="36">
        <f>SUMIFS(СВЦЭМ!$K$34:$K$777,СВЦЭМ!$A$34:$A$777,$A369,СВЦЭМ!$B$33:$B$776,R$354)+'СЕТ СН'!$F$13</f>
        <v>0</v>
      </c>
      <c r="S369" s="36">
        <f>SUMIFS(СВЦЭМ!$K$34:$K$777,СВЦЭМ!$A$34:$A$777,$A369,СВЦЭМ!$B$33:$B$776,S$354)+'СЕТ СН'!$F$13</f>
        <v>0</v>
      </c>
      <c r="T369" s="36">
        <f>SUMIFS(СВЦЭМ!$K$34:$K$777,СВЦЭМ!$A$34:$A$777,$A369,СВЦЭМ!$B$33:$B$776,T$354)+'СЕТ СН'!$F$13</f>
        <v>0</v>
      </c>
      <c r="U369" s="36">
        <f>SUMIFS(СВЦЭМ!$K$34:$K$777,СВЦЭМ!$A$34:$A$777,$A369,СВЦЭМ!$B$33:$B$776,U$354)+'СЕТ СН'!$F$13</f>
        <v>0</v>
      </c>
      <c r="V369" s="36">
        <f>SUMIFS(СВЦЭМ!$K$34:$K$777,СВЦЭМ!$A$34:$A$777,$A369,СВЦЭМ!$B$33:$B$776,V$354)+'СЕТ СН'!$F$13</f>
        <v>0</v>
      </c>
      <c r="W369" s="36">
        <f>SUMIFS(СВЦЭМ!$K$34:$K$777,СВЦЭМ!$A$34:$A$777,$A369,СВЦЭМ!$B$33:$B$776,W$354)+'СЕТ СН'!$F$13</f>
        <v>0</v>
      </c>
      <c r="X369" s="36">
        <f>SUMIFS(СВЦЭМ!$K$34:$K$777,СВЦЭМ!$A$34:$A$777,$A369,СВЦЭМ!$B$33:$B$776,X$354)+'СЕТ СН'!$F$13</f>
        <v>0</v>
      </c>
      <c r="Y369" s="36">
        <f>SUMIFS(СВЦЭМ!$K$34:$K$777,СВЦЭМ!$A$34:$A$777,$A369,СВЦЭМ!$B$33:$B$776,Y$354)+'СЕТ СН'!$F$13</f>
        <v>0</v>
      </c>
    </row>
    <row r="370" spans="1:25" ht="15.75" hidden="1" x14ac:dyDescent="0.2">
      <c r="A370" s="35">
        <f t="shared" si="10"/>
        <v>43877</v>
      </c>
      <c r="B370" s="36">
        <f>SUMIFS(СВЦЭМ!$K$34:$K$777,СВЦЭМ!$A$34:$A$777,$A370,СВЦЭМ!$B$33:$B$776,B$354)+'СЕТ СН'!$F$13</f>
        <v>0</v>
      </c>
      <c r="C370" s="36">
        <f>SUMIFS(СВЦЭМ!$K$34:$K$777,СВЦЭМ!$A$34:$A$777,$A370,СВЦЭМ!$B$33:$B$776,C$354)+'СЕТ СН'!$F$13</f>
        <v>0</v>
      </c>
      <c r="D370" s="36">
        <f>SUMIFS(СВЦЭМ!$K$34:$K$777,СВЦЭМ!$A$34:$A$777,$A370,СВЦЭМ!$B$33:$B$776,D$354)+'СЕТ СН'!$F$13</f>
        <v>0</v>
      </c>
      <c r="E370" s="36">
        <f>SUMIFS(СВЦЭМ!$K$34:$K$777,СВЦЭМ!$A$34:$A$777,$A370,СВЦЭМ!$B$33:$B$776,E$354)+'СЕТ СН'!$F$13</f>
        <v>0</v>
      </c>
      <c r="F370" s="36">
        <f>SUMIFS(СВЦЭМ!$K$34:$K$777,СВЦЭМ!$A$34:$A$777,$A370,СВЦЭМ!$B$33:$B$776,F$354)+'СЕТ СН'!$F$13</f>
        <v>0</v>
      </c>
      <c r="G370" s="36">
        <f>SUMIFS(СВЦЭМ!$K$34:$K$777,СВЦЭМ!$A$34:$A$777,$A370,СВЦЭМ!$B$33:$B$776,G$354)+'СЕТ СН'!$F$13</f>
        <v>0</v>
      </c>
      <c r="H370" s="36">
        <f>SUMIFS(СВЦЭМ!$K$34:$K$777,СВЦЭМ!$A$34:$A$777,$A370,СВЦЭМ!$B$33:$B$776,H$354)+'СЕТ СН'!$F$13</f>
        <v>0</v>
      </c>
      <c r="I370" s="36">
        <f>SUMIFS(СВЦЭМ!$K$34:$K$777,СВЦЭМ!$A$34:$A$777,$A370,СВЦЭМ!$B$33:$B$776,I$354)+'СЕТ СН'!$F$13</f>
        <v>0</v>
      </c>
      <c r="J370" s="36">
        <f>SUMIFS(СВЦЭМ!$K$34:$K$777,СВЦЭМ!$A$34:$A$777,$A370,СВЦЭМ!$B$33:$B$776,J$354)+'СЕТ СН'!$F$13</f>
        <v>0</v>
      </c>
      <c r="K370" s="36">
        <f>SUMIFS(СВЦЭМ!$K$34:$K$777,СВЦЭМ!$A$34:$A$777,$A370,СВЦЭМ!$B$33:$B$776,K$354)+'СЕТ СН'!$F$13</f>
        <v>0</v>
      </c>
      <c r="L370" s="36">
        <f>SUMIFS(СВЦЭМ!$K$34:$K$777,СВЦЭМ!$A$34:$A$777,$A370,СВЦЭМ!$B$33:$B$776,L$354)+'СЕТ СН'!$F$13</f>
        <v>0</v>
      </c>
      <c r="M370" s="36">
        <f>SUMIFS(СВЦЭМ!$K$34:$K$777,СВЦЭМ!$A$34:$A$777,$A370,СВЦЭМ!$B$33:$B$776,M$354)+'СЕТ СН'!$F$13</f>
        <v>0</v>
      </c>
      <c r="N370" s="36">
        <f>SUMIFS(СВЦЭМ!$K$34:$K$777,СВЦЭМ!$A$34:$A$777,$A370,СВЦЭМ!$B$33:$B$776,N$354)+'СЕТ СН'!$F$13</f>
        <v>0</v>
      </c>
      <c r="O370" s="36">
        <f>SUMIFS(СВЦЭМ!$K$34:$K$777,СВЦЭМ!$A$34:$A$777,$A370,СВЦЭМ!$B$33:$B$776,O$354)+'СЕТ СН'!$F$13</f>
        <v>0</v>
      </c>
      <c r="P370" s="36">
        <f>SUMIFS(СВЦЭМ!$K$34:$K$777,СВЦЭМ!$A$34:$A$777,$A370,СВЦЭМ!$B$33:$B$776,P$354)+'СЕТ СН'!$F$13</f>
        <v>0</v>
      </c>
      <c r="Q370" s="36">
        <f>SUMIFS(СВЦЭМ!$K$34:$K$777,СВЦЭМ!$A$34:$A$777,$A370,СВЦЭМ!$B$33:$B$776,Q$354)+'СЕТ СН'!$F$13</f>
        <v>0</v>
      </c>
      <c r="R370" s="36">
        <f>SUMIFS(СВЦЭМ!$K$34:$K$777,СВЦЭМ!$A$34:$A$777,$A370,СВЦЭМ!$B$33:$B$776,R$354)+'СЕТ СН'!$F$13</f>
        <v>0</v>
      </c>
      <c r="S370" s="36">
        <f>SUMIFS(СВЦЭМ!$K$34:$K$777,СВЦЭМ!$A$34:$A$777,$A370,СВЦЭМ!$B$33:$B$776,S$354)+'СЕТ СН'!$F$13</f>
        <v>0</v>
      </c>
      <c r="T370" s="36">
        <f>SUMIFS(СВЦЭМ!$K$34:$K$777,СВЦЭМ!$A$34:$A$777,$A370,СВЦЭМ!$B$33:$B$776,T$354)+'СЕТ СН'!$F$13</f>
        <v>0</v>
      </c>
      <c r="U370" s="36">
        <f>SUMIFS(СВЦЭМ!$K$34:$K$777,СВЦЭМ!$A$34:$A$777,$A370,СВЦЭМ!$B$33:$B$776,U$354)+'СЕТ СН'!$F$13</f>
        <v>0</v>
      </c>
      <c r="V370" s="36">
        <f>SUMIFS(СВЦЭМ!$K$34:$K$777,СВЦЭМ!$A$34:$A$777,$A370,СВЦЭМ!$B$33:$B$776,V$354)+'СЕТ СН'!$F$13</f>
        <v>0</v>
      </c>
      <c r="W370" s="36">
        <f>SUMIFS(СВЦЭМ!$K$34:$K$777,СВЦЭМ!$A$34:$A$777,$A370,СВЦЭМ!$B$33:$B$776,W$354)+'СЕТ СН'!$F$13</f>
        <v>0</v>
      </c>
      <c r="X370" s="36">
        <f>SUMIFS(СВЦЭМ!$K$34:$K$777,СВЦЭМ!$A$34:$A$777,$A370,СВЦЭМ!$B$33:$B$776,X$354)+'СЕТ СН'!$F$13</f>
        <v>0</v>
      </c>
      <c r="Y370" s="36">
        <f>SUMIFS(СВЦЭМ!$K$34:$K$777,СВЦЭМ!$A$34:$A$777,$A370,СВЦЭМ!$B$33:$B$776,Y$354)+'СЕТ СН'!$F$13</f>
        <v>0</v>
      </c>
    </row>
    <row r="371" spans="1:25" ht="15.75" hidden="1" x14ac:dyDescent="0.2">
      <c r="A371" s="35">
        <f t="shared" si="10"/>
        <v>43878</v>
      </c>
      <c r="B371" s="36">
        <f>SUMIFS(СВЦЭМ!$K$34:$K$777,СВЦЭМ!$A$34:$A$777,$A371,СВЦЭМ!$B$33:$B$776,B$354)+'СЕТ СН'!$F$13</f>
        <v>0</v>
      </c>
      <c r="C371" s="36">
        <f>SUMIFS(СВЦЭМ!$K$34:$K$777,СВЦЭМ!$A$34:$A$777,$A371,СВЦЭМ!$B$33:$B$776,C$354)+'СЕТ СН'!$F$13</f>
        <v>0</v>
      </c>
      <c r="D371" s="36">
        <f>SUMIFS(СВЦЭМ!$K$34:$K$777,СВЦЭМ!$A$34:$A$777,$A371,СВЦЭМ!$B$33:$B$776,D$354)+'СЕТ СН'!$F$13</f>
        <v>0</v>
      </c>
      <c r="E371" s="36">
        <f>SUMIFS(СВЦЭМ!$K$34:$K$777,СВЦЭМ!$A$34:$A$777,$A371,СВЦЭМ!$B$33:$B$776,E$354)+'СЕТ СН'!$F$13</f>
        <v>0</v>
      </c>
      <c r="F371" s="36">
        <f>SUMIFS(СВЦЭМ!$K$34:$K$777,СВЦЭМ!$A$34:$A$777,$A371,СВЦЭМ!$B$33:$B$776,F$354)+'СЕТ СН'!$F$13</f>
        <v>0</v>
      </c>
      <c r="G371" s="36">
        <f>SUMIFS(СВЦЭМ!$K$34:$K$777,СВЦЭМ!$A$34:$A$777,$A371,СВЦЭМ!$B$33:$B$776,G$354)+'СЕТ СН'!$F$13</f>
        <v>0</v>
      </c>
      <c r="H371" s="36">
        <f>SUMIFS(СВЦЭМ!$K$34:$K$777,СВЦЭМ!$A$34:$A$777,$A371,СВЦЭМ!$B$33:$B$776,H$354)+'СЕТ СН'!$F$13</f>
        <v>0</v>
      </c>
      <c r="I371" s="36">
        <f>SUMIFS(СВЦЭМ!$K$34:$K$777,СВЦЭМ!$A$34:$A$777,$A371,СВЦЭМ!$B$33:$B$776,I$354)+'СЕТ СН'!$F$13</f>
        <v>0</v>
      </c>
      <c r="J371" s="36">
        <f>SUMIFS(СВЦЭМ!$K$34:$K$777,СВЦЭМ!$A$34:$A$777,$A371,СВЦЭМ!$B$33:$B$776,J$354)+'СЕТ СН'!$F$13</f>
        <v>0</v>
      </c>
      <c r="K371" s="36">
        <f>SUMIFS(СВЦЭМ!$K$34:$K$777,СВЦЭМ!$A$34:$A$777,$A371,СВЦЭМ!$B$33:$B$776,K$354)+'СЕТ СН'!$F$13</f>
        <v>0</v>
      </c>
      <c r="L371" s="36">
        <f>SUMIFS(СВЦЭМ!$K$34:$K$777,СВЦЭМ!$A$34:$A$777,$A371,СВЦЭМ!$B$33:$B$776,L$354)+'СЕТ СН'!$F$13</f>
        <v>0</v>
      </c>
      <c r="M371" s="36">
        <f>SUMIFS(СВЦЭМ!$K$34:$K$777,СВЦЭМ!$A$34:$A$777,$A371,СВЦЭМ!$B$33:$B$776,M$354)+'СЕТ СН'!$F$13</f>
        <v>0</v>
      </c>
      <c r="N371" s="36">
        <f>SUMIFS(СВЦЭМ!$K$34:$K$777,СВЦЭМ!$A$34:$A$777,$A371,СВЦЭМ!$B$33:$B$776,N$354)+'СЕТ СН'!$F$13</f>
        <v>0</v>
      </c>
      <c r="O371" s="36">
        <f>SUMIFS(СВЦЭМ!$K$34:$K$777,СВЦЭМ!$A$34:$A$777,$A371,СВЦЭМ!$B$33:$B$776,O$354)+'СЕТ СН'!$F$13</f>
        <v>0</v>
      </c>
      <c r="P371" s="36">
        <f>SUMIFS(СВЦЭМ!$K$34:$K$777,СВЦЭМ!$A$34:$A$777,$A371,СВЦЭМ!$B$33:$B$776,P$354)+'СЕТ СН'!$F$13</f>
        <v>0</v>
      </c>
      <c r="Q371" s="36">
        <f>SUMIFS(СВЦЭМ!$K$34:$K$777,СВЦЭМ!$A$34:$A$777,$A371,СВЦЭМ!$B$33:$B$776,Q$354)+'СЕТ СН'!$F$13</f>
        <v>0</v>
      </c>
      <c r="R371" s="36">
        <f>SUMIFS(СВЦЭМ!$K$34:$K$777,СВЦЭМ!$A$34:$A$777,$A371,СВЦЭМ!$B$33:$B$776,R$354)+'СЕТ СН'!$F$13</f>
        <v>0</v>
      </c>
      <c r="S371" s="36">
        <f>SUMIFS(СВЦЭМ!$K$34:$K$777,СВЦЭМ!$A$34:$A$777,$A371,СВЦЭМ!$B$33:$B$776,S$354)+'СЕТ СН'!$F$13</f>
        <v>0</v>
      </c>
      <c r="T371" s="36">
        <f>SUMIFS(СВЦЭМ!$K$34:$K$777,СВЦЭМ!$A$34:$A$777,$A371,СВЦЭМ!$B$33:$B$776,T$354)+'СЕТ СН'!$F$13</f>
        <v>0</v>
      </c>
      <c r="U371" s="36">
        <f>SUMIFS(СВЦЭМ!$K$34:$K$777,СВЦЭМ!$A$34:$A$777,$A371,СВЦЭМ!$B$33:$B$776,U$354)+'СЕТ СН'!$F$13</f>
        <v>0</v>
      </c>
      <c r="V371" s="36">
        <f>SUMIFS(СВЦЭМ!$K$34:$K$777,СВЦЭМ!$A$34:$A$777,$A371,СВЦЭМ!$B$33:$B$776,V$354)+'СЕТ СН'!$F$13</f>
        <v>0</v>
      </c>
      <c r="W371" s="36">
        <f>SUMIFS(СВЦЭМ!$K$34:$K$777,СВЦЭМ!$A$34:$A$777,$A371,СВЦЭМ!$B$33:$B$776,W$354)+'СЕТ СН'!$F$13</f>
        <v>0</v>
      </c>
      <c r="X371" s="36">
        <f>SUMIFS(СВЦЭМ!$K$34:$K$777,СВЦЭМ!$A$34:$A$777,$A371,СВЦЭМ!$B$33:$B$776,X$354)+'СЕТ СН'!$F$13</f>
        <v>0</v>
      </c>
      <c r="Y371" s="36">
        <f>SUMIFS(СВЦЭМ!$K$34:$K$777,СВЦЭМ!$A$34:$A$777,$A371,СВЦЭМ!$B$33:$B$776,Y$354)+'СЕТ СН'!$F$13</f>
        <v>0</v>
      </c>
    </row>
    <row r="372" spans="1:25" ht="15.75" hidden="1" x14ac:dyDescent="0.2">
      <c r="A372" s="35">
        <f t="shared" si="10"/>
        <v>43879</v>
      </c>
      <c r="B372" s="36">
        <f>SUMIFS(СВЦЭМ!$K$34:$K$777,СВЦЭМ!$A$34:$A$777,$A372,СВЦЭМ!$B$33:$B$776,B$354)+'СЕТ СН'!$F$13</f>
        <v>0</v>
      </c>
      <c r="C372" s="36">
        <f>SUMIFS(СВЦЭМ!$K$34:$K$777,СВЦЭМ!$A$34:$A$777,$A372,СВЦЭМ!$B$33:$B$776,C$354)+'СЕТ СН'!$F$13</f>
        <v>0</v>
      </c>
      <c r="D372" s="36">
        <f>SUMIFS(СВЦЭМ!$K$34:$K$777,СВЦЭМ!$A$34:$A$777,$A372,СВЦЭМ!$B$33:$B$776,D$354)+'СЕТ СН'!$F$13</f>
        <v>0</v>
      </c>
      <c r="E372" s="36">
        <f>SUMIFS(СВЦЭМ!$K$34:$K$777,СВЦЭМ!$A$34:$A$777,$A372,СВЦЭМ!$B$33:$B$776,E$354)+'СЕТ СН'!$F$13</f>
        <v>0</v>
      </c>
      <c r="F372" s="36">
        <f>SUMIFS(СВЦЭМ!$K$34:$K$777,СВЦЭМ!$A$34:$A$777,$A372,СВЦЭМ!$B$33:$B$776,F$354)+'СЕТ СН'!$F$13</f>
        <v>0</v>
      </c>
      <c r="G372" s="36">
        <f>SUMIFS(СВЦЭМ!$K$34:$K$777,СВЦЭМ!$A$34:$A$777,$A372,СВЦЭМ!$B$33:$B$776,G$354)+'СЕТ СН'!$F$13</f>
        <v>0</v>
      </c>
      <c r="H372" s="36">
        <f>SUMIFS(СВЦЭМ!$K$34:$K$777,СВЦЭМ!$A$34:$A$777,$A372,СВЦЭМ!$B$33:$B$776,H$354)+'СЕТ СН'!$F$13</f>
        <v>0</v>
      </c>
      <c r="I372" s="36">
        <f>SUMIFS(СВЦЭМ!$K$34:$K$777,СВЦЭМ!$A$34:$A$777,$A372,СВЦЭМ!$B$33:$B$776,I$354)+'СЕТ СН'!$F$13</f>
        <v>0</v>
      </c>
      <c r="J372" s="36">
        <f>SUMIFS(СВЦЭМ!$K$34:$K$777,СВЦЭМ!$A$34:$A$777,$A372,СВЦЭМ!$B$33:$B$776,J$354)+'СЕТ СН'!$F$13</f>
        <v>0</v>
      </c>
      <c r="K372" s="36">
        <f>SUMIFS(СВЦЭМ!$K$34:$K$777,СВЦЭМ!$A$34:$A$777,$A372,СВЦЭМ!$B$33:$B$776,K$354)+'СЕТ СН'!$F$13</f>
        <v>0</v>
      </c>
      <c r="L372" s="36">
        <f>SUMIFS(СВЦЭМ!$K$34:$K$777,СВЦЭМ!$A$34:$A$777,$A372,СВЦЭМ!$B$33:$B$776,L$354)+'СЕТ СН'!$F$13</f>
        <v>0</v>
      </c>
      <c r="M372" s="36">
        <f>SUMIFS(СВЦЭМ!$K$34:$K$777,СВЦЭМ!$A$34:$A$777,$A372,СВЦЭМ!$B$33:$B$776,M$354)+'СЕТ СН'!$F$13</f>
        <v>0</v>
      </c>
      <c r="N372" s="36">
        <f>SUMIFS(СВЦЭМ!$K$34:$K$777,СВЦЭМ!$A$34:$A$777,$A372,СВЦЭМ!$B$33:$B$776,N$354)+'СЕТ СН'!$F$13</f>
        <v>0</v>
      </c>
      <c r="O372" s="36">
        <f>SUMIFS(СВЦЭМ!$K$34:$K$777,СВЦЭМ!$A$34:$A$777,$A372,СВЦЭМ!$B$33:$B$776,O$354)+'СЕТ СН'!$F$13</f>
        <v>0</v>
      </c>
      <c r="P372" s="36">
        <f>SUMIFS(СВЦЭМ!$K$34:$K$777,СВЦЭМ!$A$34:$A$777,$A372,СВЦЭМ!$B$33:$B$776,P$354)+'СЕТ СН'!$F$13</f>
        <v>0</v>
      </c>
      <c r="Q372" s="36">
        <f>SUMIFS(СВЦЭМ!$K$34:$K$777,СВЦЭМ!$A$34:$A$777,$A372,СВЦЭМ!$B$33:$B$776,Q$354)+'СЕТ СН'!$F$13</f>
        <v>0</v>
      </c>
      <c r="R372" s="36">
        <f>SUMIFS(СВЦЭМ!$K$34:$K$777,СВЦЭМ!$A$34:$A$777,$A372,СВЦЭМ!$B$33:$B$776,R$354)+'СЕТ СН'!$F$13</f>
        <v>0</v>
      </c>
      <c r="S372" s="36">
        <f>SUMIFS(СВЦЭМ!$K$34:$K$777,СВЦЭМ!$A$34:$A$777,$A372,СВЦЭМ!$B$33:$B$776,S$354)+'СЕТ СН'!$F$13</f>
        <v>0</v>
      </c>
      <c r="T372" s="36">
        <f>SUMIFS(СВЦЭМ!$K$34:$K$777,СВЦЭМ!$A$34:$A$777,$A372,СВЦЭМ!$B$33:$B$776,T$354)+'СЕТ СН'!$F$13</f>
        <v>0</v>
      </c>
      <c r="U372" s="36">
        <f>SUMIFS(СВЦЭМ!$K$34:$K$777,СВЦЭМ!$A$34:$A$777,$A372,СВЦЭМ!$B$33:$B$776,U$354)+'СЕТ СН'!$F$13</f>
        <v>0</v>
      </c>
      <c r="V372" s="36">
        <f>SUMIFS(СВЦЭМ!$K$34:$K$777,СВЦЭМ!$A$34:$A$777,$A372,СВЦЭМ!$B$33:$B$776,V$354)+'СЕТ СН'!$F$13</f>
        <v>0</v>
      </c>
      <c r="W372" s="36">
        <f>SUMIFS(СВЦЭМ!$K$34:$K$777,СВЦЭМ!$A$34:$A$777,$A372,СВЦЭМ!$B$33:$B$776,W$354)+'СЕТ СН'!$F$13</f>
        <v>0</v>
      </c>
      <c r="X372" s="36">
        <f>SUMIFS(СВЦЭМ!$K$34:$K$777,СВЦЭМ!$A$34:$A$777,$A372,СВЦЭМ!$B$33:$B$776,X$354)+'СЕТ СН'!$F$13</f>
        <v>0</v>
      </c>
      <c r="Y372" s="36">
        <f>SUMIFS(СВЦЭМ!$K$34:$K$777,СВЦЭМ!$A$34:$A$777,$A372,СВЦЭМ!$B$33:$B$776,Y$354)+'СЕТ СН'!$F$13</f>
        <v>0</v>
      </c>
    </row>
    <row r="373" spans="1:25" ht="15.75" hidden="1" x14ac:dyDescent="0.2">
      <c r="A373" s="35">
        <f t="shared" si="10"/>
        <v>43880</v>
      </c>
      <c r="B373" s="36">
        <f>SUMIFS(СВЦЭМ!$K$34:$K$777,СВЦЭМ!$A$34:$A$777,$A373,СВЦЭМ!$B$33:$B$776,B$354)+'СЕТ СН'!$F$13</f>
        <v>0</v>
      </c>
      <c r="C373" s="36">
        <f>SUMIFS(СВЦЭМ!$K$34:$K$777,СВЦЭМ!$A$34:$A$777,$A373,СВЦЭМ!$B$33:$B$776,C$354)+'СЕТ СН'!$F$13</f>
        <v>0</v>
      </c>
      <c r="D373" s="36">
        <f>SUMIFS(СВЦЭМ!$K$34:$K$777,СВЦЭМ!$A$34:$A$777,$A373,СВЦЭМ!$B$33:$B$776,D$354)+'СЕТ СН'!$F$13</f>
        <v>0</v>
      </c>
      <c r="E373" s="36">
        <f>SUMIFS(СВЦЭМ!$K$34:$K$777,СВЦЭМ!$A$34:$A$777,$A373,СВЦЭМ!$B$33:$B$776,E$354)+'СЕТ СН'!$F$13</f>
        <v>0</v>
      </c>
      <c r="F373" s="36">
        <f>SUMIFS(СВЦЭМ!$K$34:$K$777,СВЦЭМ!$A$34:$A$777,$A373,СВЦЭМ!$B$33:$B$776,F$354)+'СЕТ СН'!$F$13</f>
        <v>0</v>
      </c>
      <c r="G373" s="36">
        <f>SUMIFS(СВЦЭМ!$K$34:$K$777,СВЦЭМ!$A$34:$A$777,$A373,СВЦЭМ!$B$33:$B$776,G$354)+'СЕТ СН'!$F$13</f>
        <v>0</v>
      </c>
      <c r="H373" s="36">
        <f>SUMIFS(СВЦЭМ!$K$34:$K$777,СВЦЭМ!$A$34:$A$777,$A373,СВЦЭМ!$B$33:$B$776,H$354)+'СЕТ СН'!$F$13</f>
        <v>0</v>
      </c>
      <c r="I373" s="36">
        <f>SUMIFS(СВЦЭМ!$K$34:$K$777,СВЦЭМ!$A$34:$A$777,$A373,СВЦЭМ!$B$33:$B$776,I$354)+'СЕТ СН'!$F$13</f>
        <v>0</v>
      </c>
      <c r="J373" s="36">
        <f>SUMIFS(СВЦЭМ!$K$34:$K$777,СВЦЭМ!$A$34:$A$777,$A373,СВЦЭМ!$B$33:$B$776,J$354)+'СЕТ СН'!$F$13</f>
        <v>0</v>
      </c>
      <c r="K373" s="36">
        <f>SUMIFS(СВЦЭМ!$K$34:$K$777,СВЦЭМ!$A$34:$A$777,$A373,СВЦЭМ!$B$33:$B$776,K$354)+'СЕТ СН'!$F$13</f>
        <v>0</v>
      </c>
      <c r="L373" s="36">
        <f>SUMIFS(СВЦЭМ!$K$34:$K$777,СВЦЭМ!$A$34:$A$777,$A373,СВЦЭМ!$B$33:$B$776,L$354)+'СЕТ СН'!$F$13</f>
        <v>0</v>
      </c>
      <c r="M373" s="36">
        <f>SUMIFS(СВЦЭМ!$K$34:$K$777,СВЦЭМ!$A$34:$A$777,$A373,СВЦЭМ!$B$33:$B$776,M$354)+'СЕТ СН'!$F$13</f>
        <v>0</v>
      </c>
      <c r="N373" s="36">
        <f>SUMIFS(СВЦЭМ!$K$34:$K$777,СВЦЭМ!$A$34:$A$777,$A373,СВЦЭМ!$B$33:$B$776,N$354)+'СЕТ СН'!$F$13</f>
        <v>0</v>
      </c>
      <c r="O373" s="36">
        <f>SUMIFS(СВЦЭМ!$K$34:$K$777,СВЦЭМ!$A$34:$A$777,$A373,СВЦЭМ!$B$33:$B$776,O$354)+'СЕТ СН'!$F$13</f>
        <v>0</v>
      </c>
      <c r="P373" s="36">
        <f>SUMIFS(СВЦЭМ!$K$34:$K$777,СВЦЭМ!$A$34:$A$777,$A373,СВЦЭМ!$B$33:$B$776,P$354)+'СЕТ СН'!$F$13</f>
        <v>0</v>
      </c>
      <c r="Q373" s="36">
        <f>SUMIFS(СВЦЭМ!$K$34:$K$777,СВЦЭМ!$A$34:$A$777,$A373,СВЦЭМ!$B$33:$B$776,Q$354)+'СЕТ СН'!$F$13</f>
        <v>0</v>
      </c>
      <c r="R373" s="36">
        <f>SUMIFS(СВЦЭМ!$K$34:$K$777,СВЦЭМ!$A$34:$A$777,$A373,СВЦЭМ!$B$33:$B$776,R$354)+'СЕТ СН'!$F$13</f>
        <v>0</v>
      </c>
      <c r="S373" s="36">
        <f>SUMIFS(СВЦЭМ!$K$34:$K$777,СВЦЭМ!$A$34:$A$777,$A373,СВЦЭМ!$B$33:$B$776,S$354)+'СЕТ СН'!$F$13</f>
        <v>0</v>
      </c>
      <c r="T373" s="36">
        <f>SUMIFS(СВЦЭМ!$K$34:$K$777,СВЦЭМ!$A$34:$A$777,$A373,СВЦЭМ!$B$33:$B$776,T$354)+'СЕТ СН'!$F$13</f>
        <v>0</v>
      </c>
      <c r="U373" s="36">
        <f>SUMIFS(СВЦЭМ!$K$34:$K$777,СВЦЭМ!$A$34:$A$777,$A373,СВЦЭМ!$B$33:$B$776,U$354)+'СЕТ СН'!$F$13</f>
        <v>0</v>
      </c>
      <c r="V373" s="36">
        <f>SUMIFS(СВЦЭМ!$K$34:$K$777,СВЦЭМ!$A$34:$A$777,$A373,СВЦЭМ!$B$33:$B$776,V$354)+'СЕТ СН'!$F$13</f>
        <v>0</v>
      </c>
      <c r="W373" s="36">
        <f>SUMIFS(СВЦЭМ!$K$34:$K$777,СВЦЭМ!$A$34:$A$777,$A373,СВЦЭМ!$B$33:$B$776,W$354)+'СЕТ СН'!$F$13</f>
        <v>0</v>
      </c>
      <c r="X373" s="36">
        <f>SUMIFS(СВЦЭМ!$K$34:$K$777,СВЦЭМ!$A$34:$A$777,$A373,СВЦЭМ!$B$33:$B$776,X$354)+'СЕТ СН'!$F$13</f>
        <v>0</v>
      </c>
      <c r="Y373" s="36">
        <f>SUMIFS(СВЦЭМ!$K$34:$K$777,СВЦЭМ!$A$34:$A$777,$A373,СВЦЭМ!$B$33:$B$776,Y$354)+'СЕТ СН'!$F$13</f>
        <v>0</v>
      </c>
    </row>
    <row r="374" spans="1:25" ht="15.75" hidden="1" x14ac:dyDescent="0.2">
      <c r="A374" s="35">
        <f t="shared" si="10"/>
        <v>43881</v>
      </c>
      <c r="B374" s="36">
        <f>SUMIFS(СВЦЭМ!$K$34:$K$777,СВЦЭМ!$A$34:$A$777,$A374,СВЦЭМ!$B$33:$B$776,B$354)+'СЕТ СН'!$F$13</f>
        <v>0</v>
      </c>
      <c r="C374" s="36">
        <f>SUMIFS(СВЦЭМ!$K$34:$K$777,СВЦЭМ!$A$34:$A$777,$A374,СВЦЭМ!$B$33:$B$776,C$354)+'СЕТ СН'!$F$13</f>
        <v>0</v>
      </c>
      <c r="D374" s="36">
        <f>SUMIFS(СВЦЭМ!$K$34:$K$777,СВЦЭМ!$A$34:$A$777,$A374,СВЦЭМ!$B$33:$B$776,D$354)+'СЕТ СН'!$F$13</f>
        <v>0</v>
      </c>
      <c r="E374" s="36">
        <f>SUMIFS(СВЦЭМ!$K$34:$K$777,СВЦЭМ!$A$34:$A$777,$A374,СВЦЭМ!$B$33:$B$776,E$354)+'СЕТ СН'!$F$13</f>
        <v>0</v>
      </c>
      <c r="F374" s="36">
        <f>SUMIFS(СВЦЭМ!$K$34:$K$777,СВЦЭМ!$A$34:$A$777,$A374,СВЦЭМ!$B$33:$B$776,F$354)+'СЕТ СН'!$F$13</f>
        <v>0</v>
      </c>
      <c r="G374" s="36">
        <f>SUMIFS(СВЦЭМ!$K$34:$K$777,СВЦЭМ!$A$34:$A$777,$A374,СВЦЭМ!$B$33:$B$776,G$354)+'СЕТ СН'!$F$13</f>
        <v>0</v>
      </c>
      <c r="H374" s="36">
        <f>SUMIFS(СВЦЭМ!$K$34:$K$777,СВЦЭМ!$A$34:$A$777,$A374,СВЦЭМ!$B$33:$B$776,H$354)+'СЕТ СН'!$F$13</f>
        <v>0</v>
      </c>
      <c r="I374" s="36">
        <f>SUMIFS(СВЦЭМ!$K$34:$K$777,СВЦЭМ!$A$34:$A$777,$A374,СВЦЭМ!$B$33:$B$776,I$354)+'СЕТ СН'!$F$13</f>
        <v>0</v>
      </c>
      <c r="J374" s="36">
        <f>SUMIFS(СВЦЭМ!$K$34:$K$777,СВЦЭМ!$A$34:$A$777,$A374,СВЦЭМ!$B$33:$B$776,J$354)+'СЕТ СН'!$F$13</f>
        <v>0</v>
      </c>
      <c r="K374" s="36">
        <f>SUMIFS(СВЦЭМ!$K$34:$K$777,СВЦЭМ!$A$34:$A$777,$A374,СВЦЭМ!$B$33:$B$776,K$354)+'СЕТ СН'!$F$13</f>
        <v>0</v>
      </c>
      <c r="L374" s="36">
        <f>SUMIFS(СВЦЭМ!$K$34:$K$777,СВЦЭМ!$A$34:$A$777,$A374,СВЦЭМ!$B$33:$B$776,L$354)+'СЕТ СН'!$F$13</f>
        <v>0</v>
      </c>
      <c r="M374" s="36">
        <f>SUMIFS(СВЦЭМ!$K$34:$K$777,СВЦЭМ!$A$34:$A$777,$A374,СВЦЭМ!$B$33:$B$776,M$354)+'СЕТ СН'!$F$13</f>
        <v>0</v>
      </c>
      <c r="N374" s="36">
        <f>SUMIFS(СВЦЭМ!$K$34:$K$777,СВЦЭМ!$A$34:$A$777,$A374,СВЦЭМ!$B$33:$B$776,N$354)+'СЕТ СН'!$F$13</f>
        <v>0</v>
      </c>
      <c r="O374" s="36">
        <f>SUMIFS(СВЦЭМ!$K$34:$K$777,СВЦЭМ!$A$34:$A$777,$A374,СВЦЭМ!$B$33:$B$776,O$354)+'СЕТ СН'!$F$13</f>
        <v>0</v>
      </c>
      <c r="P374" s="36">
        <f>SUMIFS(СВЦЭМ!$K$34:$K$777,СВЦЭМ!$A$34:$A$777,$A374,СВЦЭМ!$B$33:$B$776,P$354)+'СЕТ СН'!$F$13</f>
        <v>0</v>
      </c>
      <c r="Q374" s="36">
        <f>SUMIFS(СВЦЭМ!$K$34:$K$777,СВЦЭМ!$A$34:$A$777,$A374,СВЦЭМ!$B$33:$B$776,Q$354)+'СЕТ СН'!$F$13</f>
        <v>0</v>
      </c>
      <c r="R374" s="36">
        <f>SUMIFS(СВЦЭМ!$K$34:$K$777,СВЦЭМ!$A$34:$A$777,$A374,СВЦЭМ!$B$33:$B$776,R$354)+'СЕТ СН'!$F$13</f>
        <v>0</v>
      </c>
      <c r="S374" s="36">
        <f>SUMIFS(СВЦЭМ!$K$34:$K$777,СВЦЭМ!$A$34:$A$777,$A374,СВЦЭМ!$B$33:$B$776,S$354)+'СЕТ СН'!$F$13</f>
        <v>0</v>
      </c>
      <c r="T374" s="36">
        <f>SUMIFS(СВЦЭМ!$K$34:$K$777,СВЦЭМ!$A$34:$A$777,$A374,СВЦЭМ!$B$33:$B$776,T$354)+'СЕТ СН'!$F$13</f>
        <v>0</v>
      </c>
      <c r="U374" s="36">
        <f>SUMIFS(СВЦЭМ!$K$34:$K$777,СВЦЭМ!$A$34:$A$777,$A374,СВЦЭМ!$B$33:$B$776,U$354)+'СЕТ СН'!$F$13</f>
        <v>0</v>
      </c>
      <c r="V374" s="36">
        <f>SUMIFS(СВЦЭМ!$K$34:$K$777,СВЦЭМ!$A$34:$A$777,$A374,СВЦЭМ!$B$33:$B$776,V$354)+'СЕТ СН'!$F$13</f>
        <v>0</v>
      </c>
      <c r="W374" s="36">
        <f>SUMIFS(СВЦЭМ!$K$34:$K$777,СВЦЭМ!$A$34:$A$777,$A374,СВЦЭМ!$B$33:$B$776,W$354)+'СЕТ СН'!$F$13</f>
        <v>0</v>
      </c>
      <c r="X374" s="36">
        <f>SUMIFS(СВЦЭМ!$K$34:$K$777,СВЦЭМ!$A$34:$A$777,$A374,СВЦЭМ!$B$33:$B$776,X$354)+'СЕТ СН'!$F$13</f>
        <v>0</v>
      </c>
      <c r="Y374" s="36">
        <f>SUMIFS(СВЦЭМ!$K$34:$K$777,СВЦЭМ!$A$34:$A$777,$A374,СВЦЭМ!$B$33:$B$776,Y$354)+'СЕТ СН'!$F$13</f>
        <v>0</v>
      </c>
    </row>
    <row r="375" spans="1:25" ht="15.75" hidden="1" x14ac:dyDescent="0.2">
      <c r="A375" s="35">
        <f t="shared" si="10"/>
        <v>43882</v>
      </c>
      <c r="B375" s="36">
        <f>SUMIFS(СВЦЭМ!$K$34:$K$777,СВЦЭМ!$A$34:$A$777,$A375,СВЦЭМ!$B$33:$B$776,B$354)+'СЕТ СН'!$F$13</f>
        <v>0</v>
      </c>
      <c r="C375" s="36">
        <f>SUMIFS(СВЦЭМ!$K$34:$K$777,СВЦЭМ!$A$34:$A$777,$A375,СВЦЭМ!$B$33:$B$776,C$354)+'СЕТ СН'!$F$13</f>
        <v>0</v>
      </c>
      <c r="D375" s="36">
        <f>SUMIFS(СВЦЭМ!$K$34:$K$777,СВЦЭМ!$A$34:$A$777,$A375,СВЦЭМ!$B$33:$B$776,D$354)+'СЕТ СН'!$F$13</f>
        <v>0</v>
      </c>
      <c r="E375" s="36">
        <f>SUMIFS(СВЦЭМ!$K$34:$K$777,СВЦЭМ!$A$34:$A$777,$A375,СВЦЭМ!$B$33:$B$776,E$354)+'СЕТ СН'!$F$13</f>
        <v>0</v>
      </c>
      <c r="F375" s="36">
        <f>SUMIFS(СВЦЭМ!$K$34:$K$777,СВЦЭМ!$A$34:$A$777,$A375,СВЦЭМ!$B$33:$B$776,F$354)+'СЕТ СН'!$F$13</f>
        <v>0</v>
      </c>
      <c r="G375" s="36">
        <f>SUMIFS(СВЦЭМ!$K$34:$K$777,СВЦЭМ!$A$34:$A$777,$A375,СВЦЭМ!$B$33:$B$776,G$354)+'СЕТ СН'!$F$13</f>
        <v>0</v>
      </c>
      <c r="H375" s="36">
        <f>SUMIFS(СВЦЭМ!$K$34:$K$777,СВЦЭМ!$A$34:$A$777,$A375,СВЦЭМ!$B$33:$B$776,H$354)+'СЕТ СН'!$F$13</f>
        <v>0</v>
      </c>
      <c r="I375" s="36">
        <f>SUMIFS(СВЦЭМ!$K$34:$K$777,СВЦЭМ!$A$34:$A$777,$A375,СВЦЭМ!$B$33:$B$776,I$354)+'СЕТ СН'!$F$13</f>
        <v>0</v>
      </c>
      <c r="J375" s="36">
        <f>SUMIFS(СВЦЭМ!$K$34:$K$777,СВЦЭМ!$A$34:$A$777,$A375,СВЦЭМ!$B$33:$B$776,J$354)+'СЕТ СН'!$F$13</f>
        <v>0</v>
      </c>
      <c r="K375" s="36">
        <f>SUMIFS(СВЦЭМ!$K$34:$K$777,СВЦЭМ!$A$34:$A$777,$A375,СВЦЭМ!$B$33:$B$776,K$354)+'СЕТ СН'!$F$13</f>
        <v>0</v>
      </c>
      <c r="L375" s="36">
        <f>SUMIFS(СВЦЭМ!$K$34:$K$777,СВЦЭМ!$A$34:$A$777,$A375,СВЦЭМ!$B$33:$B$776,L$354)+'СЕТ СН'!$F$13</f>
        <v>0</v>
      </c>
      <c r="M375" s="36">
        <f>SUMIFS(СВЦЭМ!$K$34:$K$777,СВЦЭМ!$A$34:$A$777,$A375,СВЦЭМ!$B$33:$B$776,M$354)+'СЕТ СН'!$F$13</f>
        <v>0</v>
      </c>
      <c r="N375" s="36">
        <f>SUMIFS(СВЦЭМ!$K$34:$K$777,СВЦЭМ!$A$34:$A$777,$A375,СВЦЭМ!$B$33:$B$776,N$354)+'СЕТ СН'!$F$13</f>
        <v>0</v>
      </c>
      <c r="O375" s="36">
        <f>SUMIFS(СВЦЭМ!$K$34:$K$777,СВЦЭМ!$A$34:$A$777,$A375,СВЦЭМ!$B$33:$B$776,O$354)+'СЕТ СН'!$F$13</f>
        <v>0</v>
      </c>
      <c r="P375" s="36">
        <f>SUMIFS(СВЦЭМ!$K$34:$K$777,СВЦЭМ!$A$34:$A$777,$A375,СВЦЭМ!$B$33:$B$776,P$354)+'СЕТ СН'!$F$13</f>
        <v>0</v>
      </c>
      <c r="Q375" s="36">
        <f>SUMIFS(СВЦЭМ!$K$34:$K$777,СВЦЭМ!$A$34:$A$777,$A375,СВЦЭМ!$B$33:$B$776,Q$354)+'СЕТ СН'!$F$13</f>
        <v>0</v>
      </c>
      <c r="R375" s="36">
        <f>SUMIFS(СВЦЭМ!$K$34:$K$777,СВЦЭМ!$A$34:$A$777,$A375,СВЦЭМ!$B$33:$B$776,R$354)+'СЕТ СН'!$F$13</f>
        <v>0</v>
      </c>
      <c r="S375" s="36">
        <f>SUMIFS(СВЦЭМ!$K$34:$K$777,СВЦЭМ!$A$34:$A$777,$A375,СВЦЭМ!$B$33:$B$776,S$354)+'СЕТ СН'!$F$13</f>
        <v>0</v>
      </c>
      <c r="T375" s="36">
        <f>SUMIFS(СВЦЭМ!$K$34:$K$777,СВЦЭМ!$A$34:$A$777,$A375,СВЦЭМ!$B$33:$B$776,T$354)+'СЕТ СН'!$F$13</f>
        <v>0</v>
      </c>
      <c r="U375" s="36">
        <f>SUMIFS(СВЦЭМ!$K$34:$K$777,СВЦЭМ!$A$34:$A$777,$A375,СВЦЭМ!$B$33:$B$776,U$354)+'СЕТ СН'!$F$13</f>
        <v>0</v>
      </c>
      <c r="V375" s="36">
        <f>SUMIFS(СВЦЭМ!$K$34:$K$777,СВЦЭМ!$A$34:$A$777,$A375,СВЦЭМ!$B$33:$B$776,V$354)+'СЕТ СН'!$F$13</f>
        <v>0</v>
      </c>
      <c r="W375" s="36">
        <f>SUMIFS(СВЦЭМ!$K$34:$K$777,СВЦЭМ!$A$34:$A$777,$A375,СВЦЭМ!$B$33:$B$776,W$354)+'СЕТ СН'!$F$13</f>
        <v>0</v>
      </c>
      <c r="X375" s="36">
        <f>SUMIFS(СВЦЭМ!$K$34:$K$777,СВЦЭМ!$A$34:$A$777,$A375,СВЦЭМ!$B$33:$B$776,X$354)+'СЕТ СН'!$F$13</f>
        <v>0</v>
      </c>
      <c r="Y375" s="36">
        <f>SUMIFS(СВЦЭМ!$K$34:$K$777,СВЦЭМ!$A$34:$A$777,$A375,СВЦЭМ!$B$33:$B$776,Y$354)+'СЕТ СН'!$F$13</f>
        <v>0</v>
      </c>
    </row>
    <row r="376" spans="1:25" ht="15.75" hidden="1" x14ac:dyDescent="0.2">
      <c r="A376" s="35">
        <f t="shared" si="10"/>
        <v>43883</v>
      </c>
      <c r="B376" s="36">
        <f>SUMIFS(СВЦЭМ!$K$34:$K$777,СВЦЭМ!$A$34:$A$777,$A376,СВЦЭМ!$B$33:$B$776,B$354)+'СЕТ СН'!$F$13</f>
        <v>0</v>
      </c>
      <c r="C376" s="36">
        <f>SUMIFS(СВЦЭМ!$K$34:$K$777,СВЦЭМ!$A$34:$A$777,$A376,СВЦЭМ!$B$33:$B$776,C$354)+'СЕТ СН'!$F$13</f>
        <v>0</v>
      </c>
      <c r="D376" s="36">
        <f>SUMIFS(СВЦЭМ!$K$34:$K$777,СВЦЭМ!$A$34:$A$777,$A376,СВЦЭМ!$B$33:$B$776,D$354)+'СЕТ СН'!$F$13</f>
        <v>0</v>
      </c>
      <c r="E376" s="36">
        <f>SUMIFS(СВЦЭМ!$K$34:$K$777,СВЦЭМ!$A$34:$A$777,$A376,СВЦЭМ!$B$33:$B$776,E$354)+'СЕТ СН'!$F$13</f>
        <v>0</v>
      </c>
      <c r="F376" s="36">
        <f>SUMIFS(СВЦЭМ!$K$34:$K$777,СВЦЭМ!$A$34:$A$777,$A376,СВЦЭМ!$B$33:$B$776,F$354)+'СЕТ СН'!$F$13</f>
        <v>0</v>
      </c>
      <c r="G376" s="36">
        <f>SUMIFS(СВЦЭМ!$K$34:$K$777,СВЦЭМ!$A$34:$A$777,$A376,СВЦЭМ!$B$33:$B$776,G$354)+'СЕТ СН'!$F$13</f>
        <v>0</v>
      </c>
      <c r="H376" s="36">
        <f>SUMIFS(СВЦЭМ!$K$34:$K$777,СВЦЭМ!$A$34:$A$777,$A376,СВЦЭМ!$B$33:$B$776,H$354)+'СЕТ СН'!$F$13</f>
        <v>0</v>
      </c>
      <c r="I376" s="36">
        <f>SUMIFS(СВЦЭМ!$K$34:$K$777,СВЦЭМ!$A$34:$A$777,$A376,СВЦЭМ!$B$33:$B$776,I$354)+'СЕТ СН'!$F$13</f>
        <v>0</v>
      </c>
      <c r="J376" s="36">
        <f>SUMIFS(СВЦЭМ!$K$34:$K$777,СВЦЭМ!$A$34:$A$777,$A376,СВЦЭМ!$B$33:$B$776,J$354)+'СЕТ СН'!$F$13</f>
        <v>0</v>
      </c>
      <c r="K376" s="36">
        <f>SUMIFS(СВЦЭМ!$K$34:$K$777,СВЦЭМ!$A$34:$A$777,$A376,СВЦЭМ!$B$33:$B$776,K$354)+'СЕТ СН'!$F$13</f>
        <v>0</v>
      </c>
      <c r="L376" s="36">
        <f>SUMIFS(СВЦЭМ!$K$34:$K$777,СВЦЭМ!$A$34:$A$777,$A376,СВЦЭМ!$B$33:$B$776,L$354)+'СЕТ СН'!$F$13</f>
        <v>0</v>
      </c>
      <c r="M376" s="36">
        <f>SUMIFS(СВЦЭМ!$K$34:$K$777,СВЦЭМ!$A$34:$A$777,$A376,СВЦЭМ!$B$33:$B$776,M$354)+'СЕТ СН'!$F$13</f>
        <v>0</v>
      </c>
      <c r="N376" s="36">
        <f>SUMIFS(СВЦЭМ!$K$34:$K$777,СВЦЭМ!$A$34:$A$777,$A376,СВЦЭМ!$B$33:$B$776,N$354)+'СЕТ СН'!$F$13</f>
        <v>0</v>
      </c>
      <c r="O376" s="36">
        <f>SUMIFS(СВЦЭМ!$K$34:$K$777,СВЦЭМ!$A$34:$A$777,$A376,СВЦЭМ!$B$33:$B$776,O$354)+'СЕТ СН'!$F$13</f>
        <v>0</v>
      </c>
      <c r="P376" s="36">
        <f>SUMIFS(СВЦЭМ!$K$34:$K$777,СВЦЭМ!$A$34:$A$777,$A376,СВЦЭМ!$B$33:$B$776,P$354)+'СЕТ СН'!$F$13</f>
        <v>0</v>
      </c>
      <c r="Q376" s="36">
        <f>SUMIFS(СВЦЭМ!$K$34:$K$777,СВЦЭМ!$A$34:$A$777,$A376,СВЦЭМ!$B$33:$B$776,Q$354)+'СЕТ СН'!$F$13</f>
        <v>0</v>
      </c>
      <c r="R376" s="36">
        <f>SUMIFS(СВЦЭМ!$K$34:$K$777,СВЦЭМ!$A$34:$A$777,$A376,СВЦЭМ!$B$33:$B$776,R$354)+'СЕТ СН'!$F$13</f>
        <v>0</v>
      </c>
      <c r="S376" s="36">
        <f>SUMIFS(СВЦЭМ!$K$34:$K$777,СВЦЭМ!$A$34:$A$777,$A376,СВЦЭМ!$B$33:$B$776,S$354)+'СЕТ СН'!$F$13</f>
        <v>0</v>
      </c>
      <c r="T376" s="36">
        <f>SUMIFS(СВЦЭМ!$K$34:$K$777,СВЦЭМ!$A$34:$A$777,$A376,СВЦЭМ!$B$33:$B$776,T$354)+'СЕТ СН'!$F$13</f>
        <v>0</v>
      </c>
      <c r="U376" s="36">
        <f>SUMIFS(СВЦЭМ!$K$34:$K$777,СВЦЭМ!$A$34:$A$777,$A376,СВЦЭМ!$B$33:$B$776,U$354)+'СЕТ СН'!$F$13</f>
        <v>0</v>
      </c>
      <c r="V376" s="36">
        <f>SUMIFS(СВЦЭМ!$K$34:$K$777,СВЦЭМ!$A$34:$A$777,$A376,СВЦЭМ!$B$33:$B$776,V$354)+'СЕТ СН'!$F$13</f>
        <v>0</v>
      </c>
      <c r="W376" s="36">
        <f>SUMIFS(СВЦЭМ!$K$34:$K$777,СВЦЭМ!$A$34:$A$777,$A376,СВЦЭМ!$B$33:$B$776,W$354)+'СЕТ СН'!$F$13</f>
        <v>0</v>
      </c>
      <c r="X376" s="36">
        <f>SUMIFS(СВЦЭМ!$K$34:$K$777,СВЦЭМ!$A$34:$A$777,$A376,СВЦЭМ!$B$33:$B$776,X$354)+'СЕТ СН'!$F$13</f>
        <v>0</v>
      </c>
      <c r="Y376" s="36">
        <f>SUMIFS(СВЦЭМ!$K$34:$K$777,СВЦЭМ!$A$34:$A$777,$A376,СВЦЭМ!$B$33:$B$776,Y$354)+'СЕТ СН'!$F$13</f>
        <v>0</v>
      </c>
    </row>
    <row r="377" spans="1:25" ht="15.75" hidden="1" x14ac:dyDescent="0.2">
      <c r="A377" s="35">
        <f t="shared" si="10"/>
        <v>43884</v>
      </c>
      <c r="B377" s="36">
        <f>SUMIFS(СВЦЭМ!$K$34:$K$777,СВЦЭМ!$A$34:$A$777,$A377,СВЦЭМ!$B$33:$B$776,B$354)+'СЕТ СН'!$F$13</f>
        <v>0</v>
      </c>
      <c r="C377" s="36">
        <f>SUMIFS(СВЦЭМ!$K$34:$K$777,СВЦЭМ!$A$34:$A$777,$A377,СВЦЭМ!$B$33:$B$776,C$354)+'СЕТ СН'!$F$13</f>
        <v>0</v>
      </c>
      <c r="D377" s="36">
        <f>SUMIFS(СВЦЭМ!$K$34:$K$777,СВЦЭМ!$A$34:$A$777,$A377,СВЦЭМ!$B$33:$B$776,D$354)+'СЕТ СН'!$F$13</f>
        <v>0</v>
      </c>
      <c r="E377" s="36">
        <f>SUMIFS(СВЦЭМ!$K$34:$K$777,СВЦЭМ!$A$34:$A$777,$A377,СВЦЭМ!$B$33:$B$776,E$354)+'СЕТ СН'!$F$13</f>
        <v>0</v>
      </c>
      <c r="F377" s="36">
        <f>SUMIFS(СВЦЭМ!$K$34:$K$777,СВЦЭМ!$A$34:$A$777,$A377,СВЦЭМ!$B$33:$B$776,F$354)+'СЕТ СН'!$F$13</f>
        <v>0</v>
      </c>
      <c r="G377" s="36">
        <f>SUMIFS(СВЦЭМ!$K$34:$K$777,СВЦЭМ!$A$34:$A$777,$A377,СВЦЭМ!$B$33:$B$776,G$354)+'СЕТ СН'!$F$13</f>
        <v>0</v>
      </c>
      <c r="H377" s="36">
        <f>SUMIFS(СВЦЭМ!$K$34:$K$777,СВЦЭМ!$A$34:$A$777,$A377,СВЦЭМ!$B$33:$B$776,H$354)+'СЕТ СН'!$F$13</f>
        <v>0</v>
      </c>
      <c r="I377" s="36">
        <f>SUMIFS(СВЦЭМ!$K$34:$K$777,СВЦЭМ!$A$34:$A$777,$A377,СВЦЭМ!$B$33:$B$776,I$354)+'СЕТ СН'!$F$13</f>
        <v>0</v>
      </c>
      <c r="J377" s="36">
        <f>SUMIFS(СВЦЭМ!$K$34:$K$777,СВЦЭМ!$A$34:$A$777,$A377,СВЦЭМ!$B$33:$B$776,J$354)+'СЕТ СН'!$F$13</f>
        <v>0</v>
      </c>
      <c r="K377" s="36">
        <f>SUMIFS(СВЦЭМ!$K$34:$K$777,СВЦЭМ!$A$34:$A$777,$A377,СВЦЭМ!$B$33:$B$776,K$354)+'СЕТ СН'!$F$13</f>
        <v>0</v>
      </c>
      <c r="L377" s="36">
        <f>SUMIFS(СВЦЭМ!$K$34:$K$777,СВЦЭМ!$A$34:$A$777,$A377,СВЦЭМ!$B$33:$B$776,L$354)+'СЕТ СН'!$F$13</f>
        <v>0</v>
      </c>
      <c r="M377" s="36">
        <f>SUMIFS(СВЦЭМ!$K$34:$K$777,СВЦЭМ!$A$34:$A$777,$A377,СВЦЭМ!$B$33:$B$776,M$354)+'СЕТ СН'!$F$13</f>
        <v>0</v>
      </c>
      <c r="N377" s="36">
        <f>SUMIFS(СВЦЭМ!$K$34:$K$777,СВЦЭМ!$A$34:$A$777,$A377,СВЦЭМ!$B$33:$B$776,N$354)+'СЕТ СН'!$F$13</f>
        <v>0</v>
      </c>
      <c r="O377" s="36">
        <f>SUMIFS(СВЦЭМ!$K$34:$K$777,СВЦЭМ!$A$34:$A$777,$A377,СВЦЭМ!$B$33:$B$776,O$354)+'СЕТ СН'!$F$13</f>
        <v>0</v>
      </c>
      <c r="P377" s="36">
        <f>SUMIFS(СВЦЭМ!$K$34:$K$777,СВЦЭМ!$A$34:$A$777,$A377,СВЦЭМ!$B$33:$B$776,P$354)+'СЕТ СН'!$F$13</f>
        <v>0</v>
      </c>
      <c r="Q377" s="36">
        <f>SUMIFS(СВЦЭМ!$K$34:$K$777,СВЦЭМ!$A$34:$A$777,$A377,СВЦЭМ!$B$33:$B$776,Q$354)+'СЕТ СН'!$F$13</f>
        <v>0</v>
      </c>
      <c r="R377" s="36">
        <f>SUMIFS(СВЦЭМ!$K$34:$K$777,СВЦЭМ!$A$34:$A$777,$A377,СВЦЭМ!$B$33:$B$776,R$354)+'СЕТ СН'!$F$13</f>
        <v>0</v>
      </c>
      <c r="S377" s="36">
        <f>SUMIFS(СВЦЭМ!$K$34:$K$777,СВЦЭМ!$A$34:$A$777,$A377,СВЦЭМ!$B$33:$B$776,S$354)+'СЕТ СН'!$F$13</f>
        <v>0</v>
      </c>
      <c r="T377" s="36">
        <f>SUMIFS(СВЦЭМ!$K$34:$K$777,СВЦЭМ!$A$34:$A$777,$A377,СВЦЭМ!$B$33:$B$776,T$354)+'СЕТ СН'!$F$13</f>
        <v>0</v>
      </c>
      <c r="U377" s="36">
        <f>SUMIFS(СВЦЭМ!$K$34:$K$777,СВЦЭМ!$A$34:$A$777,$A377,СВЦЭМ!$B$33:$B$776,U$354)+'СЕТ СН'!$F$13</f>
        <v>0</v>
      </c>
      <c r="V377" s="36">
        <f>SUMIFS(СВЦЭМ!$K$34:$K$777,СВЦЭМ!$A$34:$A$777,$A377,СВЦЭМ!$B$33:$B$776,V$354)+'СЕТ СН'!$F$13</f>
        <v>0</v>
      </c>
      <c r="W377" s="36">
        <f>SUMIFS(СВЦЭМ!$K$34:$K$777,СВЦЭМ!$A$34:$A$777,$A377,СВЦЭМ!$B$33:$B$776,W$354)+'СЕТ СН'!$F$13</f>
        <v>0</v>
      </c>
      <c r="X377" s="36">
        <f>SUMIFS(СВЦЭМ!$K$34:$K$777,СВЦЭМ!$A$34:$A$777,$A377,СВЦЭМ!$B$33:$B$776,X$354)+'СЕТ СН'!$F$13</f>
        <v>0</v>
      </c>
      <c r="Y377" s="36">
        <f>SUMIFS(СВЦЭМ!$K$34:$K$777,СВЦЭМ!$A$34:$A$777,$A377,СВЦЭМ!$B$33:$B$776,Y$354)+'СЕТ СН'!$F$13</f>
        <v>0</v>
      </c>
    </row>
    <row r="378" spans="1:25" ht="15.75" hidden="1" x14ac:dyDescent="0.2">
      <c r="A378" s="35">
        <f t="shared" si="10"/>
        <v>43885</v>
      </c>
      <c r="B378" s="36">
        <f>SUMIFS(СВЦЭМ!$K$34:$K$777,СВЦЭМ!$A$34:$A$777,$A378,СВЦЭМ!$B$33:$B$776,B$354)+'СЕТ СН'!$F$13</f>
        <v>0</v>
      </c>
      <c r="C378" s="36">
        <f>SUMIFS(СВЦЭМ!$K$34:$K$777,СВЦЭМ!$A$34:$A$777,$A378,СВЦЭМ!$B$33:$B$776,C$354)+'СЕТ СН'!$F$13</f>
        <v>0</v>
      </c>
      <c r="D378" s="36">
        <f>SUMIFS(СВЦЭМ!$K$34:$K$777,СВЦЭМ!$A$34:$A$777,$A378,СВЦЭМ!$B$33:$B$776,D$354)+'СЕТ СН'!$F$13</f>
        <v>0</v>
      </c>
      <c r="E378" s="36">
        <f>SUMIFS(СВЦЭМ!$K$34:$K$777,СВЦЭМ!$A$34:$A$777,$A378,СВЦЭМ!$B$33:$B$776,E$354)+'СЕТ СН'!$F$13</f>
        <v>0</v>
      </c>
      <c r="F378" s="36">
        <f>SUMIFS(СВЦЭМ!$K$34:$K$777,СВЦЭМ!$A$34:$A$777,$A378,СВЦЭМ!$B$33:$B$776,F$354)+'СЕТ СН'!$F$13</f>
        <v>0</v>
      </c>
      <c r="G378" s="36">
        <f>SUMIFS(СВЦЭМ!$K$34:$K$777,СВЦЭМ!$A$34:$A$777,$A378,СВЦЭМ!$B$33:$B$776,G$354)+'СЕТ СН'!$F$13</f>
        <v>0</v>
      </c>
      <c r="H378" s="36">
        <f>SUMIFS(СВЦЭМ!$K$34:$K$777,СВЦЭМ!$A$34:$A$777,$A378,СВЦЭМ!$B$33:$B$776,H$354)+'СЕТ СН'!$F$13</f>
        <v>0</v>
      </c>
      <c r="I378" s="36">
        <f>SUMIFS(СВЦЭМ!$K$34:$K$777,СВЦЭМ!$A$34:$A$777,$A378,СВЦЭМ!$B$33:$B$776,I$354)+'СЕТ СН'!$F$13</f>
        <v>0</v>
      </c>
      <c r="J378" s="36">
        <f>SUMIFS(СВЦЭМ!$K$34:$K$777,СВЦЭМ!$A$34:$A$777,$A378,СВЦЭМ!$B$33:$B$776,J$354)+'СЕТ СН'!$F$13</f>
        <v>0</v>
      </c>
      <c r="K378" s="36">
        <f>SUMIFS(СВЦЭМ!$K$34:$K$777,СВЦЭМ!$A$34:$A$777,$A378,СВЦЭМ!$B$33:$B$776,K$354)+'СЕТ СН'!$F$13</f>
        <v>0</v>
      </c>
      <c r="L378" s="36">
        <f>SUMIFS(СВЦЭМ!$K$34:$K$777,СВЦЭМ!$A$34:$A$777,$A378,СВЦЭМ!$B$33:$B$776,L$354)+'СЕТ СН'!$F$13</f>
        <v>0</v>
      </c>
      <c r="M378" s="36">
        <f>SUMIFS(СВЦЭМ!$K$34:$K$777,СВЦЭМ!$A$34:$A$777,$A378,СВЦЭМ!$B$33:$B$776,M$354)+'СЕТ СН'!$F$13</f>
        <v>0</v>
      </c>
      <c r="N378" s="36">
        <f>SUMIFS(СВЦЭМ!$K$34:$K$777,СВЦЭМ!$A$34:$A$777,$A378,СВЦЭМ!$B$33:$B$776,N$354)+'СЕТ СН'!$F$13</f>
        <v>0</v>
      </c>
      <c r="O378" s="36">
        <f>SUMIFS(СВЦЭМ!$K$34:$K$777,СВЦЭМ!$A$34:$A$777,$A378,СВЦЭМ!$B$33:$B$776,O$354)+'СЕТ СН'!$F$13</f>
        <v>0</v>
      </c>
      <c r="P378" s="36">
        <f>SUMIFS(СВЦЭМ!$K$34:$K$777,СВЦЭМ!$A$34:$A$777,$A378,СВЦЭМ!$B$33:$B$776,P$354)+'СЕТ СН'!$F$13</f>
        <v>0</v>
      </c>
      <c r="Q378" s="36">
        <f>SUMIFS(СВЦЭМ!$K$34:$K$777,СВЦЭМ!$A$34:$A$777,$A378,СВЦЭМ!$B$33:$B$776,Q$354)+'СЕТ СН'!$F$13</f>
        <v>0</v>
      </c>
      <c r="R378" s="36">
        <f>SUMIFS(СВЦЭМ!$K$34:$K$777,СВЦЭМ!$A$34:$A$777,$A378,СВЦЭМ!$B$33:$B$776,R$354)+'СЕТ СН'!$F$13</f>
        <v>0</v>
      </c>
      <c r="S378" s="36">
        <f>SUMIFS(СВЦЭМ!$K$34:$K$777,СВЦЭМ!$A$34:$A$777,$A378,СВЦЭМ!$B$33:$B$776,S$354)+'СЕТ СН'!$F$13</f>
        <v>0</v>
      </c>
      <c r="T378" s="36">
        <f>SUMIFS(СВЦЭМ!$K$34:$K$777,СВЦЭМ!$A$34:$A$777,$A378,СВЦЭМ!$B$33:$B$776,T$354)+'СЕТ СН'!$F$13</f>
        <v>0</v>
      </c>
      <c r="U378" s="36">
        <f>SUMIFS(СВЦЭМ!$K$34:$K$777,СВЦЭМ!$A$34:$A$777,$A378,СВЦЭМ!$B$33:$B$776,U$354)+'СЕТ СН'!$F$13</f>
        <v>0</v>
      </c>
      <c r="V378" s="36">
        <f>SUMIFS(СВЦЭМ!$K$34:$K$777,СВЦЭМ!$A$34:$A$777,$A378,СВЦЭМ!$B$33:$B$776,V$354)+'СЕТ СН'!$F$13</f>
        <v>0</v>
      </c>
      <c r="W378" s="36">
        <f>SUMIFS(СВЦЭМ!$K$34:$K$777,СВЦЭМ!$A$34:$A$777,$A378,СВЦЭМ!$B$33:$B$776,W$354)+'СЕТ СН'!$F$13</f>
        <v>0</v>
      </c>
      <c r="X378" s="36">
        <f>SUMIFS(СВЦЭМ!$K$34:$K$777,СВЦЭМ!$A$34:$A$777,$A378,СВЦЭМ!$B$33:$B$776,X$354)+'СЕТ СН'!$F$13</f>
        <v>0</v>
      </c>
      <c r="Y378" s="36">
        <f>SUMIFS(СВЦЭМ!$K$34:$K$777,СВЦЭМ!$A$34:$A$777,$A378,СВЦЭМ!$B$33:$B$776,Y$354)+'СЕТ СН'!$F$13</f>
        <v>0</v>
      </c>
    </row>
    <row r="379" spans="1:25" ht="15.75" hidden="1" x14ac:dyDescent="0.2">
      <c r="A379" s="35">
        <f t="shared" si="10"/>
        <v>43886</v>
      </c>
      <c r="B379" s="36">
        <f>SUMIFS(СВЦЭМ!$K$34:$K$777,СВЦЭМ!$A$34:$A$777,$A379,СВЦЭМ!$B$33:$B$776,B$354)+'СЕТ СН'!$F$13</f>
        <v>0</v>
      </c>
      <c r="C379" s="36">
        <f>SUMIFS(СВЦЭМ!$K$34:$K$777,СВЦЭМ!$A$34:$A$777,$A379,СВЦЭМ!$B$33:$B$776,C$354)+'СЕТ СН'!$F$13</f>
        <v>0</v>
      </c>
      <c r="D379" s="36">
        <f>SUMIFS(СВЦЭМ!$K$34:$K$777,СВЦЭМ!$A$34:$A$777,$A379,СВЦЭМ!$B$33:$B$776,D$354)+'СЕТ СН'!$F$13</f>
        <v>0</v>
      </c>
      <c r="E379" s="36">
        <f>SUMIFS(СВЦЭМ!$K$34:$K$777,СВЦЭМ!$A$34:$A$777,$A379,СВЦЭМ!$B$33:$B$776,E$354)+'СЕТ СН'!$F$13</f>
        <v>0</v>
      </c>
      <c r="F379" s="36">
        <f>SUMIFS(СВЦЭМ!$K$34:$K$777,СВЦЭМ!$A$34:$A$777,$A379,СВЦЭМ!$B$33:$B$776,F$354)+'СЕТ СН'!$F$13</f>
        <v>0</v>
      </c>
      <c r="G379" s="36">
        <f>SUMIFS(СВЦЭМ!$K$34:$K$777,СВЦЭМ!$A$34:$A$777,$A379,СВЦЭМ!$B$33:$B$776,G$354)+'СЕТ СН'!$F$13</f>
        <v>0</v>
      </c>
      <c r="H379" s="36">
        <f>SUMIFS(СВЦЭМ!$K$34:$K$777,СВЦЭМ!$A$34:$A$777,$A379,СВЦЭМ!$B$33:$B$776,H$354)+'СЕТ СН'!$F$13</f>
        <v>0</v>
      </c>
      <c r="I379" s="36">
        <f>SUMIFS(СВЦЭМ!$K$34:$K$777,СВЦЭМ!$A$34:$A$777,$A379,СВЦЭМ!$B$33:$B$776,I$354)+'СЕТ СН'!$F$13</f>
        <v>0</v>
      </c>
      <c r="J379" s="36">
        <f>SUMIFS(СВЦЭМ!$K$34:$K$777,СВЦЭМ!$A$34:$A$777,$A379,СВЦЭМ!$B$33:$B$776,J$354)+'СЕТ СН'!$F$13</f>
        <v>0</v>
      </c>
      <c r="K379" s="36">
        <f>SUMIFS(СВЦЭМ!$K$34:$K$777,СВЦЭМ!$A$34:$A$777,$A379,СВЦЭМ!$B$33:$B$776,K$354)+'СЕТ СН'!$F$13</f>
        <v>0</v>
      </c>
      <c r="L379" s="36">
        <f>SUMIFS(СВЦЭМ!$K$34:$K$777,СВЦЭМ!$A$34:$A$777,$A379,СВЦЭМ!$B$33:$B$776,L$354)+'СЕТ СН'!$F$13</f>
        <v>0</v>
      </c>
      <c r="M379" s="36">
        <f>SUMIFS(СВЦЭМ!$K$34:$K$777,СВЦЭМ!$A$34:$A$777,$A379,СВЦЭМ!$B$33:$B$776,M$354)+'СЕТ СН'!$F$13</f>
        <v>0</v>
      </c>
      <c r="N379" s="36">
        <f>SUMIFS(СВЦЭМ!$K$34:$K$777,СВЦЭМ!$A$34:$A$777,$A379,СВЦЭМ!$B$33:$B$776,N$354)+'СЕТ СН'!$F$13</f>
        <v>0</v>
      </c>
      <c r="O379" s="36">
        <f>SUMIFS(СВЦЭМ!$K$34:$K$777,СВЦЭМ!$A$34:$A$777,$A379,СВЦЭМ!$B$33:$B$776,O$354)+'СЕТ СН'!$F$13</f>
        <v>0</v>
      </c>
      <c r="P379" s="36">
        <f>SUMIFS(СВЦЭМ!$K$34:$K$777,СВЦЭМ!$A$34:$A$777,$A379,СВЦЭМ!$B$33:$B$776,P$354)+'СЕТ СН'!$F$13</f>
        <v>0</v>
      </c>
      <c r="Q379" s="36">
        <f>SUMIFS(СВЦЭМ!$K$34:$K$777,СВЦЭМ!$A$34:$A$777,$A379,СВЦЭМ!$B$33:$B$776,Q$354)+'СЕТ СН'!$F$13</f>
        <v>0</v>
      </c>
      <c r="R379" s="36">
        <f>SUMIFS(СВЦЭМ!$K$34:$K$777,СВЦЭМ!$A$34:$A$777,$A379,СВЦЭМ!$B$33:$B$776,R$354)+'СЕТ СН'!$F$13</f>
        <v>0</v>
      </c>
      <c r="S379" s="36">
        <f>SUMIFS(СВЦЭМ!$K$34:$K$777,СВЦЭМ!$A$34:$A$777,$A379,СВЦЭМ!$B$33:$B$776,S$354)+'СЕТ СН'!$F$13</f>
        <v>0</v>
      </c>
      <c r="T379" s="36">
        <f>SUMIFS(СВЦЭМ!$K$34:$K$777,СВЦЭМ!$A$34:$A$777,$A379,СВЦЭМ!$B$33:$B$776,T$354)+'СЕТ СН'!$F$13</f>
        <v>0</v>
      </c>
      <c r="U379" s="36">
        <f>SUMIFS(СВЦЭМ!$K$34:$K$777,СВЦЭМ!$A$34:$A$777,$A379,СВЦЭМ!$B$33:$B$776,U$354)+'СЕТ СН'!$F$13</f>
        <v>0</v>
      </c>
      <c r="V379" s="36">
        <f>SUMIFS(СВЦЭМ!$K$34:$K$777,СВЦЭМ!$A$34:$A$777,$A379,СВЦЭМ!$B$33:$B$776,V$354)+'СЕТ СН'!$F$13</f>
        <v>0</v>
      </c>
      <c r="W379" s="36">
        <f>SUMIFS(СВЦЭМ!$K$34:$K$777,СВЦЭМ!$A$34:$A$777,$A379,СВЦЭМ!$B$33:$B$776,W$354)+'СЕТ СН'!$F$13</f>
        <v>0</v>
      </c>
      <c r="X379" s="36">
        <f>SUMIFS(СВЦЭМ!$K$34:$K$777,СВЦЭМ!$A$34:$A$777,$A379,СВЦЭМ!$B$33:$B$776,X$354)+'СЕТ СН'!$F$13</f>
        <v>0</v>
      </c>
      <c r="Y379" s="36">
        <f>SUMIFS(СВЦЭМ!$K$34:$K$777,СВЦЭМ!$A$34:$A$777,$A379,СВЦЭМ!$B$33:$B$776,Y$354)+'СЕТ СН'!$F$13</f>
        <v>0</v>
      </c>
    </row>
    <row r="380" spans="1:25" ht="15.75" hidden="1" x14ac:dyDescent="0.2">
      <c r="A380" s="35">
        <f t="shared" si="10"/>
        <v>43887</v>
      </c>
      <c r="B380" s="36">
        <f>SUMIFS(СВЦЭМ!$K$34:$K$777,СВЦЭМ!$A$34:$A$777,$A380,СВЦЭМ!$B$33:$B$776,B$354)+'СЕТ СН'!$F$13</f>
        <v>0</v>
      </c>
      <c r="C380" s="36">
        <f>SUMIFS(СВЦЭМ!$K$34:$K$777,СВЦЭМ!$A$34:$A$777,$A380,СВЦЭМ!$B$33:$B$776,C$354)+'СЕТ СН'!$F$13</f>
        <v>0</v>
      </c>
      <c r="D380" s="36">
        <f>SUMIFS(СВЦЭМ!$K$34:$K$777,СВЦЭМ!$A$34:$A$777,$A380,СВЦЭМ!$B$33:$B$776,D$354)+'СЕТ СН'!$F$13</f>
        <v>0</v>
      </c>
      <c r="E380" s="36">
        <f>SUMIFS(СВЦЭМ!$K$34:$K$777,СВЦЭМ!$A$34:$A$777,$A380,СВЦЭМ!$B$33:$B$776,E$354)+'СЕТ СН'!$F$13</f>
        <v>0</v>
      </c>
      <c r="F380" s="36">
        <f>SUMIFS(СВЦЭМ!$K$34:$K$777,СВЦЭМ!$A$34:$A$777,$A380,СВЦЭМ!$B$33:$B$776,F$354)+'СЕТ СН'!$F$13</f>
        <v>0</v>
      </c>
      <c r="G380" s="36">
        <f>SUMIFS(СВЦЭМ!$K$34:$K$777,СВЦЭМ!$A$34:$A$777,$A380,СВЦЭМ!$B$33:$B$776,G$354)+'СЕТ СН'!$F$13</f>
        <v>0</v>
      </c>
      <c r="H380" s="36">
        <f>SUMIFS(СВЦЭМ!$K$34:$K$777,СВЦЭМ!$A$34:$A$777,$A380,СВЦЭМ!$B$33:$B$776,H$354)+'СЕТ СН'!$F$13</f>
        <v>0</v>
      </c>
      <c r="I380" s="36">
        <f>SUMIFS(СВЦЭМ!$K$34:$K$777,СВЦЭМ!$A$34:$A$777,$A380,СВЦЭМ!$B$33:$B$776,I$354)+'СЕТ СН'!$F$13</f>
        <v>0</v>
      </c>
      <c r="J380" s="36">
        <f>SUMIFS(СВЦЭМ!$K$34:$K$777,СВЦЭМ!$A$34:$A$777,$A380,СВЦЭМ!$B$33:$B$776,J$354)+'СЕТ СН'!$F$13</f>
        <v>0</v>
      </c>
      <c r="K380" s="36">
        <f>SUMIFS(СВЦЭМ!$K$34:$K$777,СВЦЭМ!$A$34:$A$777,$A380,СВЦЭМ!$B$33:$B$776,K$354)+'СЕТ СН'!$F$13</f>
        <v>0</v>
      </c>
      <c r="L380" s="36">
        <f>SUMIFS(СВЦЭМ!$K$34:$K$777,СВЦЭМ!$A$34:$A$777,$A380,СВЦЭМ!$B$33:$B$776,L$354)+'СЕТ СН'!$F$13</f>
        <v>0</v>
      </c>
      <c r="M380" s="36">
        <f>SUMIFS(СВЦЭМ!$K$34:$K$777,СВЦЭМ!$A$34:$A$777,$A380,СВЦЭМ!$B$33:$B$776,M$354)+'СЕТ СН'!$F$13</f>
        <v>0</v>
      </c>
      <c r="N380" s="36">
        <f>SUMIFS(СВЦЭМ!$K$34:$K$777,СВЦЭМ!$A$34:$A$777,$A380,СВЦЭМ!$B$33:$B$776,N$354)+'СЕТ СН'!$F$13</f>
        <v>0</v>
      </c>
      <c r="O380" s="36">
        <f>SUMIFS(СВЦЭМ!$K$34:$K$777,СВЦЭМ!$A$34:$A$777,$A380,СВЦЭМ!$B$33:$B$776,O$354)+'СЕТ СН'!$F$13</f>
        <v>0</v>
      </c>
      <c r="P380" s="36">
        <f>SUMIFS(СВЦЭМ!$K$34:$K$777,СВЦЭМ!$A$34:$A$777,$A380,СВЦЭМ!$B$33:$B$776,P$354)+'СЕТ СН'!$F$13</f>
        <v>0</v>
      </c>
      <c r="Q380" s="36">
        <f>SUMIFS(СВЦЭМ!$K$34:$K$777,СВЦЭМ!$A$34:$A$777,$A380,СВЦЭМ!$B$33:$B$776,Q$354)+'СЕТ СН'!$F$13</f>
        <v>0</v>
      </c>
      <c r="R380" s="36">
        <f>SUMIFS(СВЦЭМ!$K$34:$K$777,СВЦЭМ!$A$34:$A$777,$A380,СВЦЭМ!$B$33:$B$776,R$354)+'СЕТ СН'!$F$13</f>
        <v>0</v>
      </c>
      <c r="S380" s="36">
        <f>SUMIFS(СВЦЭМ!$K$34:$K$777,СВЦЭМ!$A$34:$A$777,$A380,СВЦЭМ!$B$33:$B$776,S$354)+'СЕТ СН'!$F$13</f>
        <v>0</v>
      </c>
      <c r="T380" s="36">
        <f>SUMIFS(СВЦЭМ!$K$34:$K$777,СВЦЭМ!$A$34:$A$777,$A380,СВЦЭМ!$B$33:$B$776,T$354)+'СЕТ СН'!$F$13</f>
        <v>0</v>
      </c>
      <c r="U380" s="36">
        <f>SUMIFS(СВЦЭМ!$K$34:$K$777,СВЦЭМ!$A$34:$A$777,$A380,СВЦЭМ!$B$33:$B$776,U$354)+'СЕТ СН'!$F$13</f>
        <v>0</v>
      </c>
      <c r="V380" s="36">
        <f>SUMIFS(СВЦЭМ!$K$34:$K$777,СВЦЭМ!$A$34:$A$777,$A380,СВЦЭМ!$B$33:$B$776,V$354)+'СЕТ СН'!$F$13</f>
        <v>0</v>
      </c>
      <c r="W380" s="36">
        <f>SUMIFS(СВЦЭМ!$K$34:$K$777,СВЦЭМ!$A$34:$A$777,$A380,СВЦЭМ!$B$33:$B$776,W$354)+'СЕТ СН'!$F$13</f>
        <v>0</v>
      </c>
      <c r="X380" s="36">
        <f>SUMIFS(СВЦЭМ!$K$34:$K$777,СВЦЭМ!$A$34:$A$777,$A380,СВЦЭМ!$B$33:$B$776,X$354)+'СЕТ СН'!$F$13</f>
        <v>0</v>
      </c>
      <c r="Y380" s="36">
        <f>SUMIFS(СВЦЭМ!$K$34:$K$777,СВЦЭМ!$A$34:$A$777,$A380,СВЦЭМ!$B$33:$B$776,Y$354)+'СЕТ СН'!$F$13</f>
        <v>0</v>
      </c>
    </row>
    <row r="381" spans="1:25" ht="15.75" hidden="1" x14ac:dyDescent="0.2">
      <c r="A381" s="35">
        <f t="shared" si="10"/>
        <v>43888</v>
      </c>
      <c r="B381" s="36">
        <f>SUMIFS(СВЦЭМ!$K$34:$K$777,СВЦЭМ!$A$34:$A$777,$A381,СВЦЭМ!$B$33:$B$776,B$354)+'СЕТ СН'!$F$13</f>
        <v>0</v>
      </c>
      <c r="C381" s="36">
        <f>SUMIFS(СВЦЭМ!$K$34:$K$777,СВЦЭМ!$A$34:$A$777,$A381,СВЦЭМ!$B$33:$B$776,C$354)+'СЕТ СН'!$F$13</f>
        <v>0</v>
      </c>
      <c r="D381" s="36">
        <f>SUMIFS(СВЦЭМ!$K$34:$K$777,СВЦЭМ!$A$34:$A$777,$A381,СВЦЭМ!$B$33:$B$776,D$354)+'СЕТ СН'!$F$13</f>
        <v>0</v>
      </c>
      <c r="E381" s="36">
        <f>SUMIFS(СВЦЭМ!$K$34:$K$777,СВЦЭМ!$A$34:$A$777,$A381,СВЦЭМ!$B$33:$B$776,E$354)+'СЕТ СН'!$F$13</f>
        <v>0</v>
      </c>
      <c r="F381" s="36">
        <f>SUMIFS(СВЦЭМ!$K$34:$K$777,СВЦЭМ!$A$34:$A$777,$A381,СВЦЭМ!$B$33:$B$776,F$354)+'СЕТ СН'!$F$13</f>
        <v>0</v>
      </c>
      <c r="G381" s="36">
        <f>SUMIFS(СВЦЭМ!$K$34:$K$777,СВЦЭМ!$A$34:$A$777,$A381,СВЦЭМ!$B$33:$B$776,G$354)+'СЕТ СН'!$F$13</f>
        <v>0</v>
      </c>
      <c r="H381" s="36">
        <f>SUMIFS(СВЦЭМ!$K$34:$K$777,СВЦЭМ!$A$34:$A$777,$A381,СВЦЭМ!$B$33:$B$776,H$354)+'СЕТ СН'!$F$13</f>
        <v>0</v>
      </c>
      <c r="I381" s="36">
        <f>SUMIFS(СВЦЭМ!$K$34:$K$777,СВЦЭМ!$A$34:$A$777,$A381,СВЦЭМ!$B$33:$B$776,I$354)+'СЕТ СН'!$F$13</f>
        <v>0</v>
      </c>
      <c r="J381" s="36">
        <f>SUMIFS(СВЦЭМ!$K$34:$K$777,СВЦЭМ!$A$34:$A$777,$A381,СВЦЭМ!$B$33:$B$776,J$354)+'СЕТ СН'!$F$13</f>
        <v>0</v>
      </c>
      <c r="K381" s="36">
        <f>SUMIFS(СВЦЭМ!$K$34:$K$777,СВЦЭМ!$A$34:$A$777,$A381,СВЦЭМ!$B$33:$B$776,K$354)+'СЕТ СН'!$F$13</f>
        <v>0</v>
      </c>
      <c r="L381" s="36">
        <f>SUMIFS(СВЦЭМ!$K$34:$K$777,СВЦЭМ!$A$34:$A$777,$A381,СВЦЭМ!$B$33:$B$776,L$354)+'СЕТ СН'!$F$13</f>
        <v>0</v>
      </c>
      <c r="M381" s="36">
        <f>SUMIFS(СВЦЭМ!$K$34:$K$777,СВЦЭМ!$A$34:$A$777,$A381,СВЦЭМ!$B$33:$B$776,M$354)+'СЕТ СН'!$F$13</f>
        <v>0</v>
      </c>
      <c r="N381" s="36">
        <f>SUMIFS(СВЦЭМ!$K$34:$K$777,СВЦЭМ!$A$34:$A$777,$A381,СВЦЭМ!$B$33:$B$776,N$354)+'СЕТ СН'!$F$13</f>
        <v>0</v>
      </c>
      <c r="O381" s="36">
        <f>SUMIFS(СВЦЭМ!$K$34:$K$777,СВЦЭМ!$A$34:$A$777,$A381,СВЦЭМ!$B$33:$B$776,O$354)+'СЕТ СН'!$F$13</f>
        <v>0</v>
      </c>
      <c r="P381" s="36">
        <f>SUMIFS(СВЦЭМ!$K$34:$K$777,СВЦЭМ!$A$34:$A$777,$A381,СВЦЭМ!$B$33:$B$776,P$354)+'СЕТ СН'!$F$13</f>
        <v>0</v>
      </c>
      <c r="Q381" s="36">
        <f>SUMIFS(СВЦЭМ!$K$34:$K$777,СВЦЭМ!$A$34:$A$777,$A381,СВЦЭМ!$B$33:$B$776,Q$354)+'СЕТ СН'!$F$13</f>
        <v>0</v>
      </c>
      <c r="R381" s="36">
        <f>SUMIFS(СВЦЭМ!$K$34:$K$777,СВЦЭМ!$A$34:$A$777,$A381,СВЦЭМ!$B$33:$B$776,R$354)+'СЕТ СН'!$F$13</f>
        <v>0</v>
      </c>
      <c r="S381" s="36">
        <f>SUMIFS(СВЦЭМ!$K$34:$K$777,СВЦЭМ!$A$34:$A$777,$A381,СВЦЭМ!$B$33:$B$776,S$354)+'СЕТ СН'!$F$13</f>
        <v>0</v>
      </c>
      <c r="T381" s="36">
        <f>SUMIFS(СВЦЭМ!$K$34:$K$777,СВЦЭМ!$A$34:$A$777,$A381,СВЦЭМ!$B$33:$B$776,T$354)+'СЕТ СН'!$F$13</f>
        <v>0</v>
      </c>
      <c r="U381" s="36">
        <f>SUMIFS(СВЦЭМ!$K$34:$K$777,СВЦЭМ!$A$34:$A$777,$A381,СВЦЭМ!$B$33:$B$776,U$354)+'СЕТ СН'!$F$13</f>
        <v>0</v>
      </c>
      <c r="V381" s="36">
        <f>SUMIFS(СВЦЭМ!$K$34:$K$777,СВЦЭМ!$A$34:$A$777,$A381,СВЦЭМ!$B$33:$B$776,V$354)+'СЕТ СН'!$F$13</f>
        <v>0</v>
      </c>
      <c r="W381" s="36">
        <f>SUMIFS(СВЦЭМ!$K$34:$K$777,СВЦЭМ!$A$34:$A$777,$A381,СВЦЭМ!$B$33:$B$776,W$354)+'СЕТ СН'!$F$13</f>
        <v>0</v>
      </c>
      <c r="X381" s="36">
        <f>SUMIFS(СВЦЭМ!$K$34:$K$777,СВЦЭМ!$A$34:$A$777,$A381,СВЦЭМ!$B$33:$B$776,X$354)+'СЕТ СН'!$F$13</f>
        <v>0</v>
      </c>
      <c r="Y381" s="36">
        <f>SUMIFS(СВЦЭМ!$K$34:$K$777,СВЦЭМ!$A$34:$A$777,$A381,СВЦЭМ!$B$33:$B$776,Y$354)+'СЕТ СН'!$F$13</f>
        <v>0</v>
      </c>
    </row>
    <row r="382" spans="1:25" ht="15.75" hidden="1" x14ac:dyDescent="0.2">
      <c r="A382" s="35">
        <f t="shared" si="10"/>
        <v>43889</v>
      </c>
      <c r="B382" s="36">
        <f>SUMIFS(СВЦЭМ!$K$34:$K$777,СВЦЭМ!$A$34:$A$777,$A382,СВЦЭМ!$B$33:$B$776,B$354)+'СЕТ СН'!$F$13</f>
        <v>0</v>
      </c>
      <c r="C382" s="36">
        <f>SUMIFS(СВЦЭМ!$K$34:$K$777,СВЦЭМ!$A$34:$A$777,$A382,СВЦЭМ!$B$33:$B$776,C$354)+'СЕТ СН'!$F$13</f>
        <v>0</v>
      </c>
      <c r="D382" s="36">
        <f>SUMIFS(СВЦЭМ!$K$34:$K$777,СВЦЭМ!$A$34:$A$777,$A382,СВЦЭМ!$B$33:$B$776,D$354)+'СЕТ СН'!$F$13</f>
        <v>0</v>
      </c>
      <c r="E382" s="36">
        <f>SUMIFS(СВЦЭМ!$K$34:$K$777,СВЦЭМ!$A$34:$A$777,$A382,СВЦЭМ!$B$33:$B$776,E$354)+'СЕТ СН'!$F$13</f>
        <v>0</v>
      </c>
      <c r="F382" s="36">
        <f>SUMIFS(СВЦЭМ!$K$34:$K$777,СВЦЭМ!$A$34:$A$777,$A382,СВЦЭМ!$B$33:$B$776,F$354)+'СЕТ СН'!$F$13</f>
        <v>0</v>
      </c>
      <c r="G382" s="36">
        <f>SUMIFS(СВЦЭМ!$K$34:$K$777,СВЦЭМ!$A$34:$A$777,$A382,СВЦЭМ!$B$33:$B$776,G$354)+'СЕТ СН'!$F$13</f>
        <v>0</v>
      </c>
      <c r="H382" s="36">
        <f>SUMIFS(СВЦЭМ!$K$34:$K$777,СВЦЭМ!$A$34:$A$777,$A382,СВЦЭМ!$B$33:$B$776,H$354)+'СЕТ СН'!$F$13</f>
        <v>0</v>
      </c>
      <c r="I382" s="36">
        <f>SUMIFS(СВЦЭМ!$K$34:$K$777,СВЦЭМ!$A$34:$A$777,$A382,СВЦЭМ!$B$33:$B$776,I$354)+'СЕТ СН'!$F$13</f>
        <v>0</v>
      </c>
      <c r="J382" s="36">
        <f>SUMIFS(СВЦЭМ!$K$34:$K$777,СВЦЭМ!$A$34:$A$777,$A382,СВЦЭМ!$B$33:$B$776,J$354)+'СЕТ СН'!$F$13</f>
        <v>0</v>
      </c>
      <c r="K382" s="36">
        <f>SUMIFS(СВЦЭМ!$K$34:$K$777,СВЦЭМ!$A$34:$A$777,$A382,СВЦЭМ!$B$33:$B$776,K$354)+'СЕТ СН'!$F$13</f>
        <v>0</v>
      </c>
      <c r="L382" s="36">
        <f>SUMIFS(СВЦЭМ!$K$34:$K$777,СВЦЭМ!$A$34:$A$777,$A382,СВЦЭМ!$B$33:$B$776,L$354)+'СЕТ СН'!$F$13</f>
        <v>0</v>
      </c>
      <c r="M382" s="36">
        <f>SUMIFS(СВЦЭМ!$K$34:$K$777,СВЦЭМ!$A$34:$A$777,$A382,СВЦЭМ!$B$33:$B$776,M$354)+'СЕТ СН'!$F$13</f>
        <v>0</v>
      </c>
      <c r="N382" s="36">
        <f>SUMIFS(СВЦЭМ!$K$34:$K$777,СВЦЭМ!$A$34:$A$777,$A382,СВЦЭМ!$B$33:$B$776,N$354)+'СЕТ СН'!$F$13</f>
        <v>0</v>
      </c>
      <c r="O382" s="36">
        <f>SUMIFS(СВЦЭМ!$K$34:$K$777,СВЦЭМ!$A$34:$A$777,$A382,СВЦЭМ!$B$33:$B$776,O$354)+'СЕТ СН'!$F$13</f>
        <v>0</v>
      </c>
      <c r="P382" s="36">
        <f>SUMIFS(СВЦЭМ!$K$34:$K$777,СВЦЭМ!$A$34:$A$777,$A382,СВЦЭМ!$B$33:$B$776,P$354)+'СЕТ СН'!$F$13</f>
        <v>0</v>
      </c>
      <c r="Q382" s="36">
        <f>SUMIFS(СВЦЭМ!$K$34:$K$777,СВЦЭМ!$A$34:$A$777,$A382,СВЦЭМ!$B$33:$B$776,Q$354)+'СЕТ СН'!$F$13</f>
        <v>0</v>
      </c>
      <c r="R382" s="36">
        <f>SUMIFS(СВЦЭМ!$K$34:$K$777,СВЦЭМ!$A$34:$A$777,$A382,СВЦЭМ!$B$33:$B$776,R$354)+'СЕТ СН'!$F$13</f>
        <v>0</v>
      </c>
      <c r="S382" s="36">
        <f>SUMIFS(СВЦЭМ!$K$34:$K$777,СВЦЭМ!$A$34:$A$777,$A382,СВЦЭМ!$B$33:$B$776,S$354)+'СЕТ СН'!$F$13</f>
        <v>0</v>
      </c>
      <c r="T382" s="36">
        <f>SUMIFS(СВЦЭМ!$K$34:$K$777,СВЦЭМ!$A$34:$A$777,$A382,СВЦЭМ!$B$33:$B$776,T$354)+'СЕТ СН'!$F$13</f>
        <v>0</v>
      </c>
      <c r="U382" s="36">
        <f>SUMIFS(СВЦЭМ!$K$34:$K$777,СВЦЭМ!$A$34:$A$777,$A382,СВЦЭМ!$B$33:$B$776,U$354)+'СЕТ СН'!$F$13</f>
        <v>0</v>
      </c>
      <c r="V382" s="36">
        <f>SUMIFS(СВЦЭМ!$K$34:$K$777,СВЦЭМ!$A$34:$A$777,$A382,СВЦЭМ!$B$33:$B$776,V$354)+'СЕТ СН'!$F$13</f>
        <v>0</v>
      </c>
      <c r="W382" s="36">
        <f>SUMIFS(СВЦЭМ!$K$34:$K$777,СВЦЭМ!$A$34:$A$777,$A382,СВЦЭМ!$B$33:$B$776,W$354)+'СЕТ СН'!$F$13</f>
        <v>0</v>
      </c>
      <c r="X382" s="36">
        <f>SUMIFS(СВЦЭМ!$K$34:$K$777,СВЦЭМ!$A$34:$A$777,$A382,СВЦЭМ!$B$33:$B$776,X$354)+'СЕТ СН'!$F$13</f>
        <v>0</v>
      </c>
      <c r="Y382" s="36">
        <f>SUMIFS(СВЦЭМ!$K$34:$K$777,СВЦЭМ!$A$34:$A$777,$A382,СВЦЭМ!$B$33:$B$776,Y$354)+'СЕТ СН'!$F$13</f>
        <v>0</v>
      </c>
    </row>
    <row r="383" spans="1:25" ht="15.75" hidden="1" x14ac:dyDescent="0.2">
      <c r="A383" s="35">
        <f t="shared" si="10"/>
        <v>43890</v>
      </c>
      <c r="B383" s="36">
        <f>SUMIFS(СВЦЭМ!$K$34:$K$777,СВЦЭМ!$A$34:$A$777,$A383,СВЦЭМ!$B$33:$B$776,B$354)+'СЕТ СН'!$F$13</f>
        <v>0</v>
      </c>
      <c r="C383" s="36">
        <f>SUMIFS(СВЦЭМ!$K$34:$K$777,СВЦЭМ!$A$34:$A$777,$A383,СВЦЭМ!$B$33:$B$776,C$354)+'СЕТ СН'!$F$13</f>
        <v>0</v>
      </c>
      <c r="D383" s="36">
        <f>SUMIFS(СВЦЭМ!$K$34:$K$777,СВЦЭМ!$A$34:$A$777,$A383,СВЦЭМ!$B$33:$B$776,D$354)+'СЕТ СН'!$F$13</f>
        <v>0</v>
      </c>
      <c r="E383" s="36">
        <f>SUMIFS(СВЦЭМ!$K$34:$K$777,СВЦЭМ!$A$34:$A$777,$A383,СВЦЭМ!$B$33:$B$776,E$354)+'СЕТ СН'!$F$13</f>
        <v>0</v>
      </c>
      <c r="F383" s="36">
        <f>SUMIFS(СВЦЭМ!$K$34:$K$777,СВЦЭМ!$A$34:$A$777,$A383,СВЦЭМ!$B$33:$B$776,F$354)+'СЕТ СН'!$F$13</f>
        <v>0</v>
      </c>
      <c r="G383" s="36">
        <f>SUMIFS(СВЦЭМ!$K$34:$K$777,СВЦЭМ!$A$34:$A$777,$A383,СВЦЭМ!$B$33:$B$776,G$354)+'СЕТ СН'!$F$13</f>
        <v>0</v>
      </c>
      <c r="H383" s="36">
        <f>SUMIFS(СВЦЭМ!$K$34:$K$777,СВЦЭМ!$A$34:$A$777,$A383,СВЦЭМ!$B$33:$B$776,H$354)+'СЕТ СН'!$F$13</f>
        <v>0</v>
      </c>
      <c r="I383" s="36">
        <f>SUMIFS(СВЦЭМ!$K$34:$K$777,СВЦЭМ!$A$34:$A$777,$A383,СВЦЭМ!$B$33:$B$776,I$354)+'СЕТ СН'!$F$13</f>
        <v>0</v>
      </c>
      <c r="J383" s="36">
        <f>SUMIFS(СВЦЭМ!$K$34:$K$777,СВЦЭМ!$A$34:$A$777,$A383,СВЦЭМ!$B$33:$B$776,J$354)+'СЕТ СН'!$F$13</f>
        <v>0</v>
      </c>
      <c r="K383" s="36">
        <f>SUMIFS(СВЦЭМ!$K$34:$K$777,СВЦЭМ!$A$34:$A$777,$A383,СВЦЭМ!$B$33:$B$776,K$354)+'СЕТ СН'!$F$13</f>
        <v>0</v>
      </c>
      <c r="L383" s="36">
        <f>SUMIFS(СВЦЭМ!$K$34:$K$777,СВЦЭМ!$A$34:$A$777,$A383,СВЦЭМ!$B$33:$B$776,L$354)+'СЕТ СН'!$F$13</f>
        <v>0</v>
      </c>
      <c r="M383" s="36">
        <f>SUMIFS(СВЦЭМ!$K$34:$K$777,СВЦЭМ!$A$34:$A$777,$A383,СВЦЭМ!$B$33:$B$776,M$354)+'СЕТ СН'!$F$13</f>
        <v>0</v>
      </c>
      <c r="N383" s="36">
        <f>SUMIFS(СВЦЭМ!$K$34:$K$777,СВЦЭМ!$A$34:$A$777,$A383,СВЦЭМ!$B$33:$B$776,N$354)+'СЕТ СН'!$F$13</f>
        <v>0</v>
      </c>
      <c r="O383" s="36">
        <f>SUMIFS(СВЦЭМ!$K$34:$K$777,СВЦЭМ!$A$34:$A$777,$A383,СВЦЭМ!$B$33:$B$776,O$354)+'СЕТ СН'!$F$13</f>
        <v>0</v>
      </c>
      <c r="P383" s="36">
        <f>SUMIFS(СВЦЭМ!$K$34:$K$777,СВЦЭМ!$A$34:$A$777,$A383,СВЦЭМ!$B$33:$B$776,P$354)+'СЕТ СН'!$F$13</f>
        <v>0</v>
      </c>
      <c r="Q383" s="36">
        <f>SUMIFS(СВЦЭМ!$K$34:$K$777,СВЦЭМ!$A$34:$A$777,$A383,СВЦЭМ!$B$33:$B$776,Q$354)+'СЕТ СН'!$F$13</f>
        <v>0</v>
      </c>
      <c r="R383" s="36">
        <f>SUMIFS(СВЦЭМ!$K$34:$K$777,СВЦЭМ!$A$34:$A$777,$A383,СВЦЭМ!$B$33:$B$776,R$354)+'СЕТ СН'!$F$13</f>
        <v>0</v>
      </c>
      <c r="S383" s="36">
        <f>SUMIFS(СВЦЭМ!$K$34:$K$777,СВЦЭМ!$A$34:$A$777,$A383,СВЦЭМ!$B$33:$B$776,S$354)+'СЕТ СН'!$F$13</f>
        <v>0</v>
      </c>
      <c r="T383" s="36">
        <f>SUMIFS(СВЦЭМ!$K$34:$K$777,СВЦЭМ!$A$34:$A$777,$A383,СВЦЭМ!$B$33:$B$776,T$354)+'СЕТ СН'!$F$13</f>
        <v>0</v>
      </c>
      <c r="U383" s="36">
        <f>SUMIFS(СВЦЭМ!$K$34:$K$777,СВЦЭМ!$A$34:$A$777,$A383,СВЦЭМ!$B$33:$B$776,U$354)+'СЕТ СН'!$F$13</f>
        <v>0</v>
      </c>
      <c r="V383" s="36">
        <f>SUMIFS(СВЦЭМ!$K$34:$K$777,СВЦЭМ!$A$34:$A$777,$A383,СВЦЭМ!$B$33:$B$776,V$354)+'СЕТ СН'!$F$13</f>
        <v>0</v>
      </c>
      <c r="W383" s="36">
        <f>SUMIFS(СВЦЭМ!$K$34:$K$777,СВЦЭМ!$A$34:$A$777,$A383,СВЦЭМ!$B$33:$B$776,W$354)+'СЕТ СН'!$F$13</f>
        <v>0</v>
      </c>
      <c r="X383" s="36">
        <f>SUMIFS(СВЦЭМ!$K$34:$K$777,СВЦЭМ!$A$34:$A$777,$A383,СВЦЭМ!$B$33:$B$776,X$354)+'СЕТ СН'!$F$13</f>
        <v>0</v>
      </c>
      <c r="Y383" s="36">
        <f>SUMIFS(СВЦЭМ!$K$34:$K$777,СВЦЭМ!$A$34:$A$777,$A383,СВЦЭМ!$B$33:$B$776,Y$354)+'СЕТ СН'!$F$13</f>
        <v>0</v>
      </c>
    </row>
    <row r="384" spans="1:25" ht="15.75" hidden="1" x14ac:dyDescent="0.2">
      <c r="A384" s="35">
        <f t="shared" si="10"/>
        <v>43891</v>
      </c>
      <c r="B384" s="36">
        <f>SUMIFS(СВЦЭМ!$K$34:$K$777,СВЦЭМ!$A$34:$A$777,$A384,СВЦЭМ!$B$33:$B$776,B$354)+'СЕТ СН'!$F$13</f>
        <v>0</v>
      </c>
      <c r="C384" s="36">
        <f>SUMIFS(СВЦЭМ!$K$34:$K$777,СВЦЭМ!$A$34:$A$777,$A384,СВЦЭМ!$B$33:$B$776,C$354)+'СЕТ СН'!$F$13</f>
        <v>0</v>
      </c>
      <c r="D384" s="36">
        <f>SUMIFS(СВЦЭМ!$K$34:$K$777,СВЦЭМ!$A$34:$A$777,$A384,СВЦЭМ!$B$33:$B$776,D$354)+'СЕТ СН'!$F$13</f>
        <v>0</v>
      </c>
      <c r="E384" s="36">
        <f>SUMIFS(СВЦЭМ!$K$34:$K$777,СВЦЭМ!$A$34:$A$777,$A384,СВЦЭМ!$B$33:$B$776,E$354)+'СЕТ СН'!$F$13</f>
        <v>0</v>
      </c>
      <c r="F384" s="36">
        <f>SUMIFS(СВЦЭМ!$K$34:$K$777,СВЦЭМ!$A$34:$A$777,$A384,СВЦЭМ!$B$33:$B$776,F$354)+'СЕТ СН'!$F$13</f>
        <v>0</v>
      </c>
      <c r="G384" s="36">
        <f>SUMIFS(СВЦЭМ!$K$34:$K$777,СВЦЭМ!$A$34:$A$777,$A384,СВЦЭМ!$B$33:$B$776,G$354)+'СЕТ СН'!$F$13</f>
        <v>0</v>
      </c>
      <c r="H384" s="36">
        <f>SUMIFS(СВЦЭМ!$K$34:$K$777,СВЦЭМ!$A$34:$A$777,$A384,СВЦЭМ!$B$33:$B$776,H$354)+'СЕТ СН'!$F$13</f>
        <v>0</v>
      </c>
      <c r="I384" s="36">
        <f>SUMIFS(СВЦЭМ!$K$34:$K$777,СВЦЭМ!$A$34:$A$777,$A384,СВЦЭМ!$B$33:$B$776,I$354)+'СЕТ СН'!$F$13</f>
        <v>0</v>
      </c>
      <c r="J384" s="36">
        <f>SUMIFS(СВЦЭМ!$K$34:$K$777,СВЦЭМ!$A$34:$A$777,$A384,СВЦЭМ!$B$33:$B$776,J$354)+'СЕТ СН'!$F$13</f>
        <v>0</v>
      </c>
      <c r="K384" s="36">
        <f>SUMIFS(СВЦЭМ!$K$34:$K$777,СВЦЭМ!$A$34:$A$777,$A384,СВЦЭМ!$B$33:$B$776,K$354)+'СЕТ СН'!$F$13</f>
        <v>0</v>
      </c>
      <c r="L384" s="36">
        <f>SUMIFS(СВЦЭМ!$K$34:$K$777,СВЦЭМ!$A$34:$A$777,$A384,СВЦЭМ!$B$33:$B$776,L$354)+'СЕТ СН'!$F$13</f>
        <v>0</v>
      </c>
      <c r="M384" s="36">
        <f>SUMIFS(СВЦЭМ!$K$34:$K$777,СВЦЭМ!$A$34:$A$777,$A384,СВЦЭМ!$B$33:$B$776,M$354)+'СЕТ СН'!$F$13</f>
        <v>0</v>
      </c>
      <c r="N384" s="36">
        <f>SUMIFS(СВЦЭМ!$K$34:$K$777,СВЦЭМ!$A$34:$A$777,$A384,СВЦЭМ!$B$33:$B$776,N$354)+'СЕТ СН'!$F$13</f>
        <v>0</v>
      </c>
      <c r="O384" s="36">
        <f>SUMIFS(СВЦЭМ!$K$34:$K$777,СВЦЭМ!$A$34:$A$777,$A384,СВЦЭМ!$B$33:$B$776,O$354)+'СЕТ СН'!$F$13</f>
        <v>0</v>
      </c>
      <c r="P384" s="36">
        <f>SUMIFS(СВЦЭМ!$K$34:$K$777,СВЦЭМ!$A$34:$A$777,$A384,СВЦЭМ!$B$33:$B$776,P$354)+'СЕТ СН'!$F$13</f>
        <v>0</v>
      </c>
      <c r="Q384" s="36">
        <f>SUMIFS(СВЦЭМ!$K$34:$K$777,СВЦЭМ!$A$34:$A$777,$A384,СВЦЭМ!$B$33:$B$776,Q$354)+'СЕТ СН'!$F$13</f>
        <v>0</v>
      </c>
      <c r="R384" s="36">
        <f>SUMIFS(СВЦЭМ!$K$34:$K$777,СВЦЭМ!$A$34:$A$777,$A384,СВЦЭМ!$B$33:$B$776,R$354)+'СЕТ СН'!$F$13</f>
        <v>0</v>
      </c>
      <c r="S384" s="36">
        <f>SUMIFS(СВЦЭМ!$K$34:$K$777,СВЦЭМ!$A$34:$A$777,$A384,СВЦЭМ!$B$33:$B$776,S$354)+'СЕТ СН'!$F$13</f>
        <v>0</v>
      </c>
      <c r="T384" s="36">
        <f>SUMIFS(СВЦЭМ!$K$34:$K$777,СВЦЭМ!$A$34:$A$777,$A384,СВЦЭМ!$B$33:$B$776,T$354)+'СЕТ СН'!$F$13</f>
        <v>0</v>
      </c>
      <c r="U384" s="36">
        <f>SUMIFS(СВЦЭМ!$K$34:$K$777,СВЦЭМ!$A$34:$A$777,$A384,СВЦЭМ!$B$33:$B$776,U$354)+'СЕТ СН'!$F$13</f>
        <v>0</v>
      </c>
      <c r="V384" s="36">
        <f>SUMIFS(СВЦЭМ!$K$34:$K$777,СВЦЭМ!$A$34:$A$777,$A384,СВЦЭМ!$B$33:$B$776,V$354)+'СЕТ СН'!$F$13</f>
        <v>0</v>
      </c>
      <c r="W384" s="36">
        <f>SUMIFS(СВЦЭМ!$K$34:$K$777,СВЦЭМ!$A$34:$A$777,$A384,СВЦЭМ!$B$33:$B$776,W$354)+'СЕТ СН'!$F$13</f>
        <v>0</v>
      </c>
      <c r="X384" s="36">
        <f>SUMIFS(СВЦЭМ!$K$34:$K$777,СВЦЭМ!$A$34:$A$777,$A384,СВЦЭМ!$B$33:$B$776,X$354)+'СЕТ СН'!$F$13</f>
        <v>0</v>
      </c>
      <c r="Y384" s="36">
        <f>SUMIFS(СВЦЭМ!$K$34:$K$777,СВЦЭМ!$A$34:$A$777,$A384,СВЦЭМ!$B$33:$B$776,Y$354)+'СЕТ СН'!$F$13</f>
        <v>0</v>
      </c>
    </row>
    <row r="385" spans="1:27" ht="15.75" hidden="1" x14ac:dyDescent="0.2">
      <c r="A385" s="35">
        <f t="shared" si="10"/>
        <v>43892</v>
      </c>
      <c r="B385" s="36">
        <f>SUMIFS(СВЦЭМ!$K$34:$K$777,СВЦЭМ!$A$34:$A$777,$A385,СВЦЭМ!$B$33:$B$776,B$354)+'СЕТ СН'!$F$13</f>
        <v>0</v>
      </c>
      <c r="C385" s="36">
        <f>SUMIFS(СВЦЭМ!$K$34:$K$777,СВЦЭМ!$A$34:$A$777,$A385,СВЦЭМ!$B$33:$B$776,C$354)+'СЕТ СН'!$F$13</f>
        <v>0</v>
      </c>
      <c r="D385" s="36">
        <f>SUMIFS(СВЦЭМ!$K$34:$K$777,СВЦЭМ!$A$34:$A$777,$A385,СВЦЭМ!$B$33:$B$776,D$354)+'СЕТ СН'!$F$13</f>
        <v>0</v>
      </c>
      <c r="E385" s="36">
        <f>SUMIFS(СВЦЭМ!$K$34:$K$777,СВЦЭМ!$A$34:$A$777,$A385,СВЦЭМ!$B$33:$B$776,E$354)+'СЕТ СН'!$F$13</f>
        <v>0</v>
      </c>
      <c r="F385" s="36">
        <f>SUMIFS(СВЦЭМ!$K$34:$K$777,СВЦЭМ!$A$34:$A$777,$A385,СВЦЭМ!$B$33:$B$776,F$354)+'СЕТ СН'!$F$13</f>
        <v>0</v>
      </c>
      <c r="G385" s="36">
        <f>SUMIFS(СВЦЭМ!$K$34:$K$777,СВЦЭМ!$A$34:$A$777,$A385,СВЦЭМ!$B$33:$B$776,G$354)+'СЕТ СН'!$F$13</f>
        <v>0</v>
      </c>
      <c r="H385" s="36">
        <f>SUMIFS(СВЦЭМ!$K$34:$K$777,СВЦЭМ!$A$34:$A$777,$A385,СВЦЭМ!$B$33:$B$776,H$354)+'СЕТ СН'!$F$13</f>
        <v>0</v>
      </c>
      <c r="I385" s="36">
        <f>SUMIFS(СВЦЭМ!$K$34:$K$777,СВЦЭМ!$A$34:$A$777,$A385,СВЦЭМ!$B$33:$B$776,I$354)+'СЕТ СН'!$F$13</f>
        <v>0</v>
      </c>
      <c r="J385" s="36">
        <f>SUMIFS(СВЦЭМ!$K$34:$K$777,СВЦЭМ!$A$34:$A$777,$A385,СВЦЭМ!$B$33:$B$776,J$354)+'СЕТ СН'!$F$13</f>
        <v>0</v>
      </c>
      <c r="K385" s="36">
        <f>SUMIFS(СВЦЭМ!$K$34:$K$777,СВЦЭМ!$A$34:$A$777,$A385,СВЦЭМ!$B$33:$B$776,K$354)+'СЕТ СН'!$F$13</f>
        <v>0</v>
      </c>
      <c r="L385" s="36">
        <f>SUMIFS(СВЦЭМ!$K$34:$K$777,СВЦЭМ!$A$34:$A$777,$A385,СВЦЭМ!$B$33:$B$776,L$354)+'СЕТ СН'!$F$13</f>
        <v>0</v>
      </c>
      <c r="M385" s="36">
        <f>SUMIFS(СВЦЭМ!$K$34:$K$777,СВЦЭМ!$A$34:$A$777,$A385,СВЦЭМ!$B$33:$B$776,M$354)+'СЕТ СН'!$F$13</f>
        <v>0</v>
      </c>
      <c r="N385" s="36">
        <f>SUMIFS(СВЦЭМ!$K$34:$K$777,СВЦЭМ!$A$34:$A$777,$A385,СВЦЭМ!$B$33:$B$776,N$354)+'СЕТ СН'!$F$13</f>
        <v>0</v>
      </c>
      <c r="O385" s="36">
        <f>SUMIFS(СВЦЭМ!$K$34:$K$777,СВЦЭМ!$A$34:$A$777,$A385,СВЦЭМ!$B$33:$B$776,O$354)+'СЕТ СН'!$F$13</f>
        <v>0</v>
      </c>
      <c r="P385" s="36">
        <f>SUMIFS(СВЦЭМ!$K$34:$K$777,СВЦЭМ!$A$34:$A$777,$A385,СВЦЭМ!$B$33:$B$776,P$354)+'СЕТ СН'!$F$13</f>
        <v>0</v>
      </c>
      <c r="Q385" s="36">
        <f>SUMIFS(СВЦЭМ!$K$34:$K$777,СВЦЭМ!$A$34:$A$777,$A385,СВЦЭМ!$B$33:$B$776,Q$354)+'СЕТ СН'!$F$13</f>
        <v>0</v>
      </c>
      <c r="R385" s="36">
        <f>SUMIFS(СВЦЭМ!$K$34:$K$777,СВЦЭМ!$A$34:$A$777,$A385,СВЦЭМ!$B$33:$B$776,R$354)+'СЕТ СН'!$F$13</f>
        <v>0</v>
      </c>
      <c r="S385" s="36">
        <f>SUMIFS(СВЦЭМ!$K$34:$K$777,СВЦЭМ!$A$34:$A$777,$A385,СВЦЭМ!$B$33:$B$776,S$354)+'СЕТ СН'!$F$13</f>
        <v>0</v>
      </c>
      <c r="T385" s="36">
        <f>SUMIFS(СВЦЭМ!$K$34:$K$777,СВЦЭМ!$A$34:$A$777,$A385,СВЦЭМ!$B$33:$B$776,T$354)+'СЕТ СН'!$F$13</f>
        <v>0</v>
      </c>
      <c r="U385" s="36">
        <f>SUMIFS(СВЦЭМ!$K$34:$K$777,СВЦЭМ!$A$34:$A$777,$A385,СВЦЭМ!$B$33:$B$776,U$354)+'СЕТ СН'!$F$13</f>
        <v>0</v>
      </c>
      <c r="V385" s="36">
        <f>SUMIFS(СВЦЭМ!$K$34:$K$777,СВЦЭМ!$A$34:$A$777,$A385,СВЦЭМ!$B$33:$B$776,V$354)+'СЕТ СН'!$F$13</f>
        <v>0</v>
      </c>
      <c r="W385" s="36">
        <f>SUMIFS(СВЦЭМ!$K$34:$K$777,СВЦЭМ!$A$34:$A$777,$A385,СВЦЭМ!$B$33:$B$776,W$354)+'СЕТ СН'!$F$13</f>
        <v>0</v>
      </c>
      <c r="X385" s="36">
        <f>SUMIFS(СВЦЭМ!$K$34:$K$777,СВЦЭМ!$A$34:$A$777,$A385,СВЦЭМ!$B$33:$B$776,X$354)+'СЕТ СН'!$F$13</f>
        <v>0</v>
      </c>
      <c r="Y385" s="36">
        <f>SUMIFS(СВЦЭМ!$K$34:$K$777,СВЦЭМ!$A$34:$A$777,$A385,СВЦЭМ!$B$33:$B$776,Y$354)+'СЕТ СН'!$F$13</f>
        <v>0</v>
      </c>
    </row>
    <row r="386" spans="1:27" ht="15.75" hidden="1" x14ac:dyDescent="0.2">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7" ht="12.75" hidden="1" customHeight="1" x14ac:dyDescent="0.2">
      <c r="A387" s="132" t="s">
        <v>7</v>
      </c>
      <c r="B387" s="126" t="s">
        <v>121</v>
      </c>
      <c r="C387" s="127"/>
      <c r="D387" s="127"/>
      <c r="E387" s="127"/>
      <c r="F387" s="127"/>
      <c r="G387" s="127"/>
      <c r="H387" s="127"/>
      <c r="I387" s="127"/>
      <c r="J387" s="127"/>
      <c r="K387" s="127"/>
      <c r="L387" s="127"/>
      <c r="M387" s="127"/>
      <c r="N387" s="127"/>
      <c r="O387" s="127"/>
      <c r="P387" s="127"/>
      <c r="Q387" s="127"/>
      <c r="R387" s="127"/>
      <c r="S387" s="127"/>
      <c r="T387" s="127"/>
      <c r="U387" s="127"/>
      <c r="V387" s="127"/>
      <c r="W387" s="127"/>
      <c r="X387" s="127"/>
      <c r="Y387" s="128"/>
    </row>
    <row r="388" spans="1:27" ht="12.75" hidden="1" customHeight="1" x14ac:dyDescent="0.2">
      <c r="A388" s="133"/>
      <c r="B388" s="129"/>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1"/>
    </row>
    <row r="389" spans="1:27" s="46" customFormat="1" ht="12.75" hidden="1" customHeight="1" x14ac:dyDescent="0.2">
      <c r="A389" s="134"/>
      <c r="B389" s="34">
        <v>1</v>
      </c>
      <c r="C389" s="34">
        <v>2</v>
      </c>
      <c r="D389" s="34">
        <v>3</v>
      </c>
      <c r="E389" s="34">
        <v>4</v>
      </c>
      <c r="F389" s="34">
        <v>5</v>
      </c>
      <c r="G389" s="34">
        <v>6</v>
      </c>
      <c r="H389" s="34">
        <v>7</v>
      </c>
      <c r="I389" s="34">
        <v>8</v>
      </c>
      <c r="J389" s="34">
        <v>9</v>
      </c>
      <c r="K389" s="34">
        <v>10</v>
      </c>
      <c r="L389" s="34">
        <v>11</v>
      </c>
      <c r="M389" s="34">
        <v>12</v>
      </c>
      <c r="N389" s="34">
        <v>13</v>
      </c>
      <c r="O389" s="34">
        <v>14</v>
      </c>
      <c r="P389" s="34">
        <v>15</v>
      </c>
      <c r="Q389" s="34">
        <v>16</v>
      </c>
      <c r="R389" s="34">
        <v>17</v>
      </c>
      <c r="S389" s="34">
        <v>18</v>
      </c>
      <c r="T389" s="34">
        <v>19</v>
      </c>
      <c r="U389" s="34">
        <v>20</v>
      </c>
      <c r="V389" s="34">
        <v>21</v>
      </c>
      <c r="W389" s="34">
        <v>22</v>
      </c>
      <c r="X389" s="34">
        <v>23</v>
      </c>
      <c r="Y389" s="34">
        <v>24</v>
      </c>
    </row>
    <row r="390" spans="1:27" ht="15.75" hidden="1" customHeight="1" x14ac:dyDescent="0.2">
      <c r="A390" s="35" t="str">
        <f>A355</f>
        <v>01.02.2020</v>
      </c>
      <c r="B390" s="36">
        <f>SUMIFS(СВЦЭМ!$L$34:$L$777,СВЦЭМ!$A$34:$A$777,$A390,СВЦЭМ!$B$33:$B$776,B$389)+'СЕТ СН'!$F$13</f>
        <v>0</v>
      </c>
      <c r="C390" s="36">
        <f>SUMIFS(СВЦЭМ!$L$34:$L$777,СВЦЭМ!$A$34:$A$777,$A390,СВЦЭМ!$B$33:$B$776,C$389)+'СЕТ СН'!$F$13</f>
        <v>0</v>
      </c>
      <c r="D390" s="36">
        <f>SUMIFS(СВЦЭМ!$L$34:$L$777,СВЦЭМ!$A$34:$A$777,$A390,СВЦЭМ!$B$33:$B$776,D$389)+'СЕТ СН'!$F$13</f>
        <v>0</v>
      </c>
      <c r="E390" s="36">
        <f>SUMIFS(СВЦЭМ!$L$34:$L$777,СВЦЭМ!$A$34:$A$777,$A390,СВЦЭМ!$B$33:$B$776,E$389)+'СЕТ СН'!$F$13</f>
        <v>0</v>
      </c>
      <c r="F390" s="36">
        <f>SUMIFS(СВЦЭМ!$L$34:$L$777,СВЦЭМ!$A$34:$A$777,$A390,СВЦЭМ!$B$33:$B$776,F$389)+'СЕТ СН'!$F$13</f>
        <v>0</v>
      </c>
      <c r="G390" s="36">
        <f>SUMIFS(СВЦЭМ!$L$34:$L$777,СВЦЭМ!$A$34:$A$777,$A390,СВЦЭМ!$B$33:$B$776,G$389)+'СЕТ СН'!$F$13</f>
        <v>0</v>
      </c>
      <c r="H390" s="36">
        <f>SUMIFS(СВЦЭМ!$L$34:$L$777,СВЦЭМ!$A$34:$A$777,$A390,СВЦЭМ!$B$33:$B$776,H$389)+'СЕТ СН'!$F$13</f>
        <v>0</v>
      </c>
      <c r="I390" s="36">
        <f>SUMIFS(СВЦЭМ!$L$34:$L$777,СВЦЭМ!$A$34:$A$777,$A390,СВЦЭМ!$B$33:$B$776,I$389)+'СЕТ СН'!$F$13</f>
        <v>0</v>
      </c>
      <c r="J390" s="36">
        <f>SUMIFS(СВЦЭМ!$L$34:$L$777,СВЦЭМ!$A$34:$A$777,$A390,СВЦЭМ!$B$33:$B$776,J$389)+'СЕТ СН'!$F$13</f>
        <v>0</v>
      </c>
      <c r="K390" s="36">
        <f>SUMIFS(СВЦЭМ!$L$34:$L$777,СВЦЭМ!$A$34:$A$777,$A390,СВЦЭМ!$B$33:$B$776,K$389)+'СЕТ СН'!$F$13</f>
        <v>0</v>
      </c>
      <c r="L390" s="36">
        <f>SUMIFS(СВЦЭМ!$L$34:$L$777,СВЦЭМ!$A$34:$A$777,$A390,СВЦЭМ!$B$33:$B$776,L$389)+'СЕТ СН'!$F$13</f>
        <v>0</v>
      </c>
      <c r="M390" s="36">
        <f>SUMIFS(СВЦЭМ!$L$34:$L$777,СВЦЭМ!$A$34:$A$777,$A390,СВЦЭМ!$B$33:$B$776,M$389)+'СЕТ СН'!$F$13</f>
        <v>0</v>
      </c>
      <c r="N390" s="36">
        <f>SUMIFS(СВЦЭМ!$L$34:$L$777,СВЦЭМ!$A$34:$A$777,$A390,СВЦЭМ!$B$33:$B$776,N$389)+'СЕТ СН'!$F$13</f>
        <v>0</v>
      </c>
      <c r="O390" s="36">
        <f>SUMIFS(СВЦЭМ!$L$34:$L$777,СВЦЭМ!$A$34:$A$777,$A390,СВЦЭМ!$B$33:$B$776,O$389)+'СЕТ СН'!$F$13</f>
        <v>0</v>
      </c>
      <c r="P390" s="36">
        <f>SUMIFS(СВЦЭМ!$L$34:$L$777,СВЦЭМ!$A$34:$A$777,$A390,СВЦЭМ!$B$33:$B$776,P$389)+'СЕТ СН'!$F$13</f>
        <v>0</v>
      </c>
      <c r="Q390" s="36">
        <f>SUMIFS(СВЦЭМ!$L$34:$L$777,СВЦЭМ!$A$34:$A$777,$A390,СВЦЭМ!$B$33:$B$776,Q$389)+'СЕТ СН'!$F$13</f>
        <v>0</v>
      </c>
      <c r="R390" s="36">
        <f>SUMIFS(СВЦЭМ!$L$34:$L$777,СВЦЭМ!$A$34:$A$777,$A390,СВЦЭМ!$B$33:$B$776,R$389)+'СЕТ СН'!$F$13</f>
        <v>0</v>
      </c>
      <c r="S390" s="36">
        <f>SUMIFS(СВЦЭМ!$L$34:$L$777,СВЦЭМ!$A$34:$A$777,$A390,СВЦЭМ!$B$33:$B$776,S$389)+'СЕТ СН'!$F$13</f>
        <v>0</v>
      </c>
      <c r="T390" s="36">
        <f>SUMIFS(СВЦЭМ!$L$34:$L$777,СВЦЭМ!$A$34:$A$777,$A390,СВЦЭМ!$B$33:$B$776,T$389)+'СЕТ СН'!$F$13</f>
        <v>0</v>
      </c>
      <c r="U390" s="36">
        <f>SUMIFS(СВЦЭМ!$L$34:$L$777,СВЦЭМ!$A$34:$A$777,$A390,СВЦЭМ!$B$33:$B$776,U$389)+'СЕТ СН'!$F$13</f>
        <v>0</v>
      </c>
      <c r="V390" s="36">
        <f>SUMIFS(СВЦЭМ!$L$34:$L$777,СВЦЭМ!$A$34:$A$777,$A390,СВЦЭМ!$B$33:$B$776,V$389)+'СЕТ СН'!$F$13</f>
        <v>0</v>
      </c>
      <c r="W390" s="36">
        <f>SUMIFS(СВЦЭМ!$L$34:$L$777,СВЦЭМ!$A$34:$A$777,$A390,СВЦЭМ!$B$33:$B$776,W$389)+'СЕТ СН'!$F$13</f>
        <v>0</v>
      </c>
      <c r="X390" s="36">
        <f>SUMIFS(СВЦЭМ!$L$34:$L$777,СВЦЭМ!$A$34:$A$777,$A390,СВЦЭМ!$B$33:$B$776,X$389)+'СЕТ СН'!$F$13</f>
        <v>0</v>
      </c>
      <c r="Y390" s="36">
        <f>SUMIFS(СВЦЭМ!$L$34:$L$777,СВЦЭМ!$A$34:$A$777,$A390,СВЦЭМ!$B$33:$B$776,Y$389)+'СЕТ СН'!$F$13</f>
        <v>0</v>
      </c>
      <c r="AA390" s="45"/>
    </row>
    <row r="391" spans="1:27" ht="15.75" hidden="1" x14ac:dyDescent="0.2">
      <c r="A391" s="35">
        <f>A390+1</f>
        <v>43863</v>
      </c>
      <c r="B391" s="36">
        <f>SUMIFS(СВЦЭМ!$L$34:$L$777,СВЦЭМ!$A$34:$A$777,$A391,СВЦЭМ!$B$33:$B$776,B$389)+'СЕТ СН'!$F$13</f>
        <v>0</v>
      </c>
      <c r="C391" s="36">
        <f>SUMIFS(СВЦЭМ!$L$34:$L$777,СВЦЭМ!$A$34:$A$777,$A391,СВЦЭМ!$B$33:$B$776,C$389)+'СЕТ СН'!$F$13</f>
        <v>0</v>
      </c>
      <c r="D391" s="36">
        <f>SUMIFS(СВЦЭМ!$L$34:$L$777,СВЦЭМ!$A$34:$A$777,$A391,СВЦЭМ!$B$33:$B$776,D$389)+'СЕТ СН'!$F$13</f>
        <v>0</v>
      </c>
      <c r="E391" s="36">
        <f>SUMIFS(СВЦЭМ!$L$34:$L$777,СВЦЭМ!$A$34:$A$777,$A391,СВЦЭМ!$B$33:$B$776,E$389)+'СЕТ СН'!$F$13</f>
        <v>0</v>
      </c>
      <c r="F391" s="36">
        <f>SUMIFS(СВЦЭМ!$L$34:$L$777,СВЦЭМ!$A$34:$A$777,$A391,СВЦЭМ!$B$33:$B$776,F$389)+'СЕТ СН'!$F$13</f>
        <v>0</v>
      </c>
      <c r="G391" s="36">
        <f>SUMIFS(СВЦЭМ!$L$34:$L$777,СВЦЭМ!$A$34:$A$777,$A391,СВЦЭМ!$B$33:$B$776,G$389)+'СЕТ СН'!$F$13</f>
        <v>0</v>
      </c>
      <c r="H391" s="36">
        <f>SUMIFS(СВЦЭМ!$L$34:$L$777,СВЦЭМ!$A$34:$A$777,$A391,СВЦЭМ!$B$33:$B$776,H$389)+'СЕТ СН'!$F$13</f>
        <v>0</v>
      </c>
      <c r="I391" s="36">
        <f>SUMIFS(СВЦЭМ!$L$34:$L$777,СВЦЭМ!$A$34:$A$777,$A391,СВЦЭМ!$B$33:$B$776,I$389)+'СЕТ СН'!$F$13</f>
        <v>0</v>
      </c>
      <c r="J391" s="36">
        <f>SUMIFS(СВЦЭМ!$L$34:$L$777,СВЦЭМ!$A$34:$A$777,$A391,СВЦЭМ!$B$33:$B$776,J$389)+'СЕТ СН'!$F$13</f>
        <v>0</v>
      </c>
      <c r="K391" s="36">
        <f>SUMIFS(СВЦЭМ!$L$34:$L$777,СВЦЭМ!$A$34:$A$777,$A391,СВЦЭМ!$B$33:$B$776,K$389)+'СЕТ СН'!$F$13</f>
        <v>0</v>
      </c>
      <c r="L391" s="36">
        <f>SUMIFS(СВЦЭМ!$L$34:$L$777,СВЦЭМ!$A$34:$A$777,$A391,СВЦЭМ!$B$33:$B$776,L$389)+'СЕТ СН'!$F$13</f>
        <v>0</v>
      </c>
      <c r="M391" s="36">
        <f>SUMIFS(СВЦЭМ!$L$34:$L$777,СВЦЭМ!$A$34:$A$777,$A391,СВЦЭМ!$B$33:$B$776,M$389)+'СЕТ СН'!$F$13</f>
        <v>0</v>
      </c>
      <c r="N391" s="36">
        <f>SUMIFS(СВЦЭМ!$L$34:$L$777,СВЦЭМ!$A$34:$A$777,$A391,СВЦЭМ!$B$33:$B$776,N$389)+'СЕТ СН'!$F$13</f>
        <v>0</v>
      </c>
      <c r="O391" s="36">
        <f>SUMIFS(СВЦЭМ!$L$34:$L$777,СВЦЭМ!$A$34:$A$777,$A391,СВЦЭМ!$B$33:$B$776,O$389)+'СЕТ СН'!$F$13</f>
        <v>0</v>
      </c>
      <c r="P391" s="36">
        <f>SUMIFS(СВЦЭМ!$L$34:$L$777,СВЦЭМ!$A$34:$A$777,$A391,СВЦЭМ!$B$33:$B$776,P$389)+'СЕТ СН'!$F$13</f>
        <v>0</v>
      </c>
      <c r="Q391" s="36">
        <f>SUMIFS(СВЦЭМ!$L$34:$L$777,СВЦЭМ!$A$34:$A$777,$A391,СВЦЭМ!$B$33:$B$776,Q$389)+'СЕТ СН'!$F$13</f>
        <v>0</v>
      </c>
      <c r="R391" s="36">
        <f>SUMIFS(СВЦЭМ!$L$34:$L$777,СВЦЭМ!$A$34:$A$777,$A391,СВЦЭМ!$B$33:$B$776,R$389)+'СЕТ СН'!$F$13</f>
        <v>0</v>
      </c>
      <c r="S391" s="36">
        <f>SUMIFS(СВЦЭМ!$L$34:$L$777,СВЦЭМ!$A$34:$A$777,$A391,СВЦЭМ!$B$33:$B$776,S$389)+'СЕТ СН'!$F$13</f>
        <v>0</v>
      </c>
      <c r="T391" s="36">
        <f>SUMIFS(СВЦЭМ!$L$34:$L$777,СВЦЭМ!$A$34:$A$777,$A391,СВЦЭМ!$B$33:$B$776,T$389)+'СЕТ СН'!$F$13</f>
        <v>0</v>
      </c>
      <c r="U391" s="36">
        <f>SUMIFS(СВЦЭМ!$L$34:$L$777,СВЦЭМ!$A$34:$A$777,$A391,СВЦЭМ!$B$33:$B$776,U$389)+'СЕТ СН'!$F$13</f>
        <v>0</v>
      </c>
      <c r="V391" s="36">
        <f>SUMIFS(СВЦЭМ!$L$34:$L$777,СВЦЭМ!$A$34:$A$777,$A391,СВЦЭМ!$B$33:$B$776,V$389)+'СЕТ СН'!$F$13</f>
        <v>0</v>
      </c>
      <c r="W391" s="36">
        <f>SUMIFS(СВЦЭМ!$L$34:$L$777,СВЦЭМ!$A$34:$A$777,$A391,СВЦЭМ!$B$33:$B$776,W$389)+'СЕТ СН'!$F$13</f>
        <v>0</v>
      </c>
      <c r="X391" s="36">
        <f>SUMIFS(СВЦЭМ!$L$34:$L$777,СВЦЭМ!$A$34:$A$777,$A391,СВЦЭМ!$B$33:$B$776,X$389)+'СЕТ СН'!$F$13</f>
        <v>0</v>
      </c>
      <c r="Y391" s="36">
        <f>SUMIFS(СВЦЭМ!$L$34:$L$777,СВЦЭМ!$A$34:$A$777,$A391,СВЦЭМ!$B$33:$B$776,Y$389)+'СЕТ СН'!$F$13</f>
        <v>0</v>
      </c>
    </row>
    <row r="392" spans="1:27" ht="15.75" hidden="1" x14ac:dyDescent="0.2">
      <c r="A392" s="35">
        <f t="shared" ref="A392:A420" si="11">A391+1</f>
        <v>43864</v>
      </c>
      <c r="B392" s="36">
        <f>SUMIFS(СВЦЭМ!$L$34:$L$777,СВЦЭМ!$A$34:$A$777,$A392,СВЦЭМ!$B$33:$B$776,B$389)+'СЕТ СН'!$F$13</f>
        <v>0</v>
      </c>
      <c r="C392" s="36">
        <f>SUMIFS(СВЦЭМ!$L$34:$L$777,СВЦЭМ!$A$34:$A$777,$A392,СВЦЭМ!$B$33:$B$776,C$389)+'СЕТ СН'!$F$13</f>
        <v>0</v>
      </c>
      <c r="D392" s="36">
        <f>SUMIFS(СВЦЭМ!$L$34:$L$777,СВЦЭМ!$A$34:$A$777,$A392,СВЦЭМ!$B$33:$B$776,D$389)+'СЕТ СН'!$F$13</f>
        <v>0</v>
      </c>
      <c r="E392" s="36">
        <f>SUMIFS(СВЦЭМ!$L$34:$L$777,СВЦЭМ!$A$34:$A$777,$A392,СВЦЭМ!$B$33:$B$776,E$389)+'СЕТ СН'!$F$13</f>
        <v>0</v>
      </c>
      <c r="F392" s="36">
        <f>SUMIFS(СВЦЭМ!$L$34:$L$777,СВЦЭМ!$A$34:$A$777,$A392,СВЦЭМ!$B$33:$B$776,F$389)+'СЕТ СН'!$F$13</f>
        <v>0</v>
      </c>
      <c r="G392" s="36">
        <f>SUMIFS(СВЦЭМ!$L$34:$L$777,СВЦЭМ!$A$34:$A$777,$A392,СВЦЭМ!$B$33:$B$776,G$389)+'СЕТ СН'!$F$13</f>
        <v>0</v>
      </c>
      <c r="H392" s="36">
        <f>SUMIFS(СВЦЭМ!$L$34:$L$777,СВЦЭМ!$A$34:$A$777,$A392,СВЦЭМ!$B$33:$B$776,H$389)+'СЕТ СН'!$F$13</f>
        <v>0</v>
      </c>
      <c r="I392" s="36">
        <f>SUMIFS(СВЦЭМ!$L$34:$L$777,СВЦЭМ!$A$34:$A$777,$A392,СВЦЭМ!$B$33:$B$776,I$389)+'СЕТ СН'!$F$13</f>
        <v>0</v>
      </c>
      <c r="J392" s="36">
        <f>SUMIFS(СВЦЭМ!$L$34:$L$777,СВЦЭМ!$A$34:$A$777,$A392,СВЦЭМ!$B$33:$B$776,J$389)+'СЕТ СН'!$F$13</f>
        <v>0</v>
      </c>
      <c r="K392" s="36">
        <f>SUMIFS(СВЦЭМ!$L$34:$L$777,СВЦЭМ!$A$34:$A$777,$A392,СВЦЭМ!$B$33:$B$776,K$389)+'СЕТ СН'!$F$13</f>
        <v>0</v>
      </c>
      <c r="L392" s="36">
        <f>SUMIFS(СВЦЭМ!$L$34:$L$777,СВЦЭМ!$A$34:$A$777,$A392,СВЦЭМ!$B$33:$B$776,L$389)+'СЕТ СН'!$F$13</f>
        <v>0</v>
      </c>
      <c r="M392" s="36">
        <f>SUMIFS(СВЦЭМ!$L$34:$L$777,СВЦЭМ!$A$34:$A$777,$A392,СВЦЭМ!$B$33:$B$776,M$389)+'СЕТ СН'!$F$13</f>
        <v>0</v>
      </c>
      <c r="N392" s="36">
        <f>SUMIFS(СВЦЭМ!$L$34:$L$777,СВЦЭМ!$A$34:$A$777,$A392,СВЦЭМ!$B$33:$B$776,N$389)+'СЕТ СН'!$F$13</f>
        <v>0</v>
      </c>
      <c r="O392" s="36">
        <f>SUMIFS(СВЦЭМ!$L$34:$L$777,СВЦЭМ!$A$34:$A$777,$A392,СВЦЭМ!$B$33:$B$776,O$389)+'СЕТ СН'!$F$13</f>
        <v>0</v>
      </c>
      <c r="P392" s="36">
        <f>SUMIFS(СВЦЭМ!$L$34:$L$777,СВЦЭМ!$A$34:$A$777,$A392,СВЦЭМ!$B$33:$B$776,P$389)+'СЕТ СН'!$F$13</f>
        <v>0</v>
      </c>
      <c r="Q392" s="36">
        <f>SUMIFS(СВЦЭМ!$L$34:$L$777,СВЦЭМ!$A$34:$A$777,$A392,СВЦЭМ!$B$33:$B$776,Q$389)+'СЕТ СН'!$F$13</f>
        <v>0</v>
      </c>
      <c r="R392" s="36">
        <f>SUMIFS(СВЦЭМ!$L$34:$L$777,СВЦЭМ!$A$34:$A$777,$A392,СВЦЭМ!$B$33:$B$776,R$389)+'СЕТ СН'!$F$13</f>
        <v>0</v>
      </c>
      <c r="S392" s="36">
        <f>SUMIFS(СВЦЭМ!$L$34:$L$777,СВЦЭМ!$A$34:$A$777,$A392,СВЦЭМ!$B$33:$B$776,S$389)+'СЕТ СН'!$F$13</f>
        <v>0</v>
      </c>
      <c r="T392" s="36">
        <f>SUMIFS(СВЦЭМ!$L$34:$L$777,СВЦЭМ!$A$34:$A$777,$A392,СВЦЭМ!$B$33:$B$776,T$389)+'СЕТ СН'!$F$13</f>
        <v>0</v>
      </c>
      <c r="U392" s="36">
        <f>SUMIFS(СВЦЭМ!$L$34:$L$777,СВЦЭМ!$A$34:$A$777,$A392,СВЦЭМ!$B$33:$B$776,U$389)+'СЕТ СН'!$F$13</f>
        <v>0</v>
      </c>
      <c r="V392" s="36">
        <f>SUMIFS(СВЦЭМ!$L$34:$L$777,СВЦЭМ!$A$34:$A$777,$A392,СВЦЭМ!$B$33:$B$776,V$389)+'СЕТ СН'!$F$13</f>
        <v>0</v>
      </c>
      <c r="W392" s="36">
        <f>SUMIFS(СВЦЭМ!$L$34:$L$777,СВЦЭМ!$A$34:$A$777,$A392,СВЦЭМ!$B$33:$B$776,W$389)+'СЕТ СН'!$F$13</f>
        <v>0</v>
      </c>
      <c r="X392" s="36">
        <f>SUMIFS(СВЦЭМ!$L$34:$L$777,СВЦЭМ!$A$34:$A$777,$A392,СВЦЭМ!$B$33:$B$776,X$389)+'СЕТ СН'!$F$13</f>
        <v>0</v>
      </c>
      <c r="Y392" s="36">
        <f>SUMIFS(СВЦЭМ!$L$34:$L$777,СВЦЭМ!$A$34:$A$777,$A392,СВЦЭМ!$B$33:$B$776,Y$389)+'СЕТ СН'!$F$13</f>
        <v>0</v>
      </c>
    </row>
    <row r="393" spans="1:27" ht="15.75" hidden="1" x14ac:dyDescent="0.2">
      <c r="A393" s="35">
        <f t="shared" si="11"/>
        <v>43865</v>
      </c>
      <c r="B393" s="36">
        <f>SUMIFS(СВЦЭМ!$L$34:$L$777,СВЦЭМ!$A$34:$A$777,$A393,СВЦЭМ!$B$33:$B$776,B$389)+'СЕТ СН'!$F$13</f>
        <v>0</v>
      </c>
      <c r="C393" s="36">
        <f>SUMIFS(СВЦЭМ!$L$34:$L$777,СВЦЭМ!$A$34:$A$777,$A393,СВЦЭМ!$B$33:$B$776,C$389)+'СЕТ СН'!$F$13</f>
        <v>0</v>
      </c>
      <c r="D393" s="36">
        <f>SUMIFS(СВЦЭМ!$L$34:$L$777,СВЦЭМ!$A$34:$A$777,$A393,СВЦЭМ!$B$33:$B$776,D$389)+'СЕТ СН'!$F$13</f>
        <v>0</v>
      </c>
      <c r="E393" s="36">
        <f>SUMIFS(СВЦЭМ!$L$34:$L$777,СВЦЭМ!$A$34:$A$777,$A393,СВЦЭМ!$B$33:$B$776,E$389)+'СЕТ СН'!$F$13</f>
        <v>0</v>
      </c>
      <c r="F393" s="36">
        <f>SUMIFS(СВЦЭМ!$L$34:$L$777,СВЦЭМ!$A$34:$A$777,$A393,СВЦЭМ!$B$33:$B$776,F$389)+'СЕТ СН'!$F$13</f>
        <v>0</v>
      </c>
      <c r="G393" s="36">
        <f>SUMIFS(СВЦЭМ!$L$34:$L$777,СВЦЭМ!$A$34:$A$777,$A393,СВЦЭМ!$B$33:$B$776,G$389)+'СЕТ СН'!$F$13</f>
        <v>0</v>
      </c>
      <c r="H393" s="36">
        <f>SUMIFS(СВЦЭМ!$L$34:$L$777,СВЦЭМ!$A$34:$A$777,$A393,СВЦЭМ!$B$33:$B$776,H$389)+'СЕТ СН'!$F$13</f>
        <v>0</v>
      </c>
      <c r="I393" s="36">
        <f>SUMIFS(СВЦЭМ!$L$34:$L$777,СВЦЭМ!$A$34:$A$777,$A393,СВЦЭМ!$B$33:$B$776,I$389)+'СЕТ СН'!$F$13</f>
        <v>0</v>
      </c>
      <c r="J393" s="36">
        <f>SUMIFS(СВЦЭМ!$L$34:$L$777,СВЦЭМ!$A$34:$A$777,$A393,СВЦЭМ!$B$33:$B$776,J$389)+'СЕТ СН'!$F$13</f>
        <v>0</v>
      </c>
      <c r="K393" s="36">
        <f>SUMIFS(СВЦЭМ!$L$34:$L$777,СВЦЭМ!$A$34:$A$777,$A393,СВЦЭМ!$B$33:$B$776,K$389)+'СЕТ СН'!$F$13</f>
        <v>0</v>
      </c>
      <c r="L393" s="36">
        <f>SUMIFS(СВЦЭМ!$L$34:$L$777,СВЦЭМ!$A$34:$A$777,$A393,СВЦЭМ!$B$33:$B$776,L$389)+'СЕТ СН'!$F$13</f>
        <v>0</v>
      </c>
      <c r="M393" s="36">
        <f>SUMIFS(СВЦЭМ!$L$34:$L$777,СВЦЭМ!$A$34:$A$777,$A393,СВЦЭМ!$B$33:$B$776,M$389)+'СЕТ СН'!$F$13</f>
        <v>0</v>
      </c>
      <c r="N393" s="36">
        <f>SUMIFS(СВЦЭМ!$L$34:$L$777,СВЦЭМ!$A$34:$A$777,$A393,СВЦЭМ!$B$33:$B$776,N$389)+'СЕТ СН'!$F$13</f>
        <v>0</v>
      </c>
      <c r="O393" s="36">
        <f>SUMIFS(СВЦЭМ!$L$34:$L$777,СВЦЭМ!$A$34:$A$777,$A393,СВЦЭМ!$B$33:$B$776,O$389)+'СЕТ СН'!$F$13</f>
        <v>0</v>
      </c>
      <c r="P393" s="36">
        <f>SUMIFS(СВЦЭМ!$L$34:$L$777,СВЦЭМ!$A$34:$A$777,$A393,СВЦЭМ!$B$33:$B$776,P$389)+'СЕТ СН'!$F$13</f>
        <v>0</v>
      </c>
      <c r="Q393" s="36">
        <f>SUMIFS(СВЦЭМ!$L$34:$L$777,СВЦЭМ!$A$34:$A$777,$A393,СВЦЭМ!$B$33:$B$776,Q$389)+'СЕТ СН'!$F$13</f>
        <v>0</v>
      </c>
      <c r="R393" s="36">
        <f>SUMIFS(СВЦЭМ!$L$34:$L$777,СВЦЭМ!$A$34:$A$777,$A393,СВЦЭМ!$B$33:$B$776,R$389)+'СЕТ СН'!$F$13</f>
        <v>0</v>
      </c>
      <c r="S393" s="36">
        <f>SUMIFS(СВЦЭМ!$L$34:$L$777,СВЦЭМ!$A$34:$A$777,$A393,СВЦЭМ!$B$33:$B$776,S$389)+'СЕТ СН'!$F$13</f>
        <v>0</v>
      </c>
      <c r="T393" s="36">
        <f>SUMIFS(СВЦЭМ!$L$34:$L$777,СВЦЭМ!$A$34:$A$777,$A393,СВЦЭМ!$B$33:$B$776,T$389)+'СЕТ СН'!$F$13</f>
        <v>0</v>
      </c>
      <c r="U393" s="36">
        <f>SUMIFS(СВЦЭМ!$L$34:$L$777,СВЦЭМ!$A$34:$A$777,$A393,СВЦЭМ!$B$33:$B$776,U$389)+'СЕТ СН'!$F$13</f>
        <v>0</v>
      </c>
      <c r="V393" s="36">
        <f>SUMIFS(СВЦЭМ!$L$34:$L$777,СВЦЭМ!$A$34:$A$777,$A393,СВЦЭМ!$B$33:$B$776,V$389)+'СЕТ СН'!$F$13</f>
        <v>0</v>
      </c>
      <c r="W393" s="36">
        <f>SUMIFS(СВЦЭМ!$L$34:$L$777,СВЦЭМ!$A$34:$A$777,$A393,СВЦЭМ!$B$33:$B$776,W$389)+'СЕТ СН'!$F$13</f>
        <v>0</v>
      </c>
      <c r="X393" s="36">
        <f>SUMIFS(СВЦЭМ!$L$34:$L$777,СВЦЭМ!$A$34:$A$777,$A393,СВЦЭМ!$B$33:$B$776,X$389)+'СЕТ СН'!$F$13</f>
        <v>0</v>
      </c>
      <c r="Y393" s="36">
        <f>SUMIFS(СВЦЭМ!$L$34:$L$777,СВЦЭМ!$A$34:$A$777,$A393,СВЦЭМ!$B$33:$B$776,Y$389)+'СЕТ СН'!$F$13</f>
        <v>0</v>
      </c>
    </row>
    <row r="394" spans="1:27" ht="15.75" hidden="1" x14ac:dyDescent="0.2">
      <c r="A394" s="35">
        <f t="shared" si="11"/>
        <v>43866</v>
      </c>
      <c r="B394" s="36">
        <f>SUMIFS(СВЦЭМ!$L$34:$L$777,СВЦЭМ!$A$34:$A$777,$A394,СВЦЭМ!$B$33:$B$776,B$389)+'СЕТ СН'!$F$13</f>
        <v>0</v>
      </c>
      <c r="C394" s="36">
        <f>SUMIFS(СВЦЭМ!$L$34:$L$777,СВЦЭМ!$A$34:$A$777,$A394,СВЦЭМ!$B$33:$B$776,C$389)+'СЕТ СН'!$F$13</f>
        <v>0</v>
      </c>
      <c r="D394" s="36">
        <f>SUMIFS(СВЦЭМ!$L$34:$L$777,СВЦЭМ!$A$34:$A$777,$A394,СВЦЭМ!$B$33:$B$776,D$389)+'СЕТ СН'!$F$13</f>
        <v>0</v>
      </c>
      <c r="E394" s="36">
        <f>SUMIFS(СВЦЭМ!$L$34:$L$777,СВЦЭМ!$A$34:$A$777,$A394,СВЦЭМ!$B$33:$B$776,E$389)+'СЕТ СН'!$F$13</f>
        <v>0</v>
      </c>
      <c r="F394" s="36">
        <f>SUMIFS(СВЦЭМ!$L$34:$L$777,СВЦЭМ!$A$34:$A$777,$A394,СВЦЭМ!$B$33:$B$776,F$389)+'СЕТ СН'!$F$13</f>
        <v>0</v>
      </c>
      <c r="G394" s="36">
        <f>SUMIFS(СВЦЭМ!$L$34:$L$777,СВЦЭМ!$A$34:$A$777,$A394,СВЦЭМ!$B$33:$B$776,G$389)+'СЕТ СН'!$F$13</f>
        <v>0</v>
      </c>
      <c r="H394" s="36">
        <f>SUMIFS(СВЦЭМ!$L$34:$L$777,СВЦЭМ!$A$34:$A$777,$A394,СВЦЭМ!$B$33:$B$776,H$389)+'СЕТ СН'!$F$13</f>
        <v>0</v>
      </c>
      <c r="I394" s="36">
        <f>SUMIFS(СВЦЭМ!$L$34:$L$777,СВЦЭМ!$A$34:$A$777,$A394,СВЦЭМ!$B$33:$B$776,I$389)+'СЕТ СН'!$F$13</f>
        <v>0</v>
      </c>
      <c r="J394" s="36">
        <f>SUMIFS(СВЦЭМ!$L$34:$L$777,СВЦЭМ!$A$34:$A$777,$A394,СВЦЭМ!$B$33:$B$776,J$389)+'СЕТ СН'!$F$13</f>
        <v>0</v>
      </c>
      <c r="K394" s="36">
        <f>SUMIFS(СВЦЭМ!$L$34:$L$777,СВЦЭМ!$A$34:$A$777,$A394,СВЦЭМ!$B$33:$B$776,K$389)+'СЕТ СН'!$F$13</f>
        <v>0</v>
      </c>
      <c r="L394" s="36">
        <f>SUMIFS(СВЦЭМ!$L$34:$L$777,СВЦЭМ!$A$34:$A$777,$A394,СВЦЭМ!$B$33:$B$776,L$389)+'СЕТ СН'!$F$13</f>
        <v>0</v>
      </c>
      <c r="M394" s="36">
        <f>SUMIFS(СВЦЭМ!$L$34:$L$777,СВЦЭМ!$A$34:$A$777,$A394,СВЦЭМ!$B$33:$B$776,M$389)+'СЕТ СН'!$F$13</f>
        <v>0</v>
      </c>
      <c r="N394" s="36">
        <f>SUMIFS(СВЦЭМ!$L$34:$L$777,СВЦЭМ!$A$34:$A$777,$A394,СВЦЭМ!$B$33:$B$776,N$389)+'СЕТ СН'!$F$13</f>
        <v>0</v>
      </c>
      <c r="O394" s="36">
        <f>SUMIFS(СВЦЭМ!$L$34:$L$777,СВЦЭМ!$A$34:$A$777,$A394,СВЦЭМ!$B$33:$B$776,O$389)+'СЕТ СН'!$F$13</f>
        <v>0</v>
      </c>
      <c r="P394" s="36">
        <f>SUMIFS(СВЦЭМ!$L$34:$L$777,СВЦЭМ!$A$34:$A$777,$A394,СВЦЭМ!$B$33:$B$776,P$389)+'СЕТ СН'!$F$13</f>
        <v>0</v>
      </c>
      <c r="Q394" s="36">
        <f>SUMIFS(СВЦЭМ!$L$34:$L$777,СВЦЭМ!$A$34:$A$777,$A394,СВЦЭМ!$B$33:$B$776,Q$389)+'СЕТ СН'!$F$13</f>
        <v>0</v>
      </c>
      <c r="R394" s="36">
        <f>SUMIFS(СВЦЭМ!$L$34:$L$777,СВЦЭМ!$A$34:$A$777,$A394,СВЦЭМ!$B$33:$B$776,R$389)+'СЕТ СН'!$F$13</f>
        <v>0</v>
      </c>
      <c r="S394" s="36">
        <f>SUMIFS(СВЦЭМ!$L$34:$L$777,СВЦЭМ!$A$34:$A$777,$A394,СВЦЭМ!$B$33:$B$776,S$389)+'СЕТ СН'!$F$13</f>
        <v>0</v>
      </c>
      <c r="T394" s="36">
        <f>SUMIFS(СВЦЭМ!$L$34:$L$777,СВЦЭМ!$A$34:$A$777,$A394,СВЦЭМ!$B$33:$B$776,T$389)+'СЕТ СН'!$F$13</f>
        <v>0</v>
      </c>
      <c r="U394" s="36">
        <f>SUMIFS(СВЦЭМ!$L$34:$L$777,СВЦЭМ!$A$34:$A$777,$A394,СВЦЭМ!$B$33:$B$776,U$389)+'СЕТ СН'!$F$13</f>
        <v>0</v>
      </c>
      <c r="V394" s="36">
        <f>SUMIFS(СВЦЭМ!$L$34:$L$777,СВЦЭМ!$A$34:$A$777,$A394,СВЦЭМ!$B$33:$B$776,V$389)+'СЕТ СН'!$F$13</f>
        <v>0</v>
      </c>
      <c r="W394" s="36">
        <f>SUMIFS(СВЦЭМ!$L$34:$L$777,СВЦЭМ!$A$34:$A$777,$A394,СВЦЭМ!$B$33:$B$776,W$389)+'СЕТ СН'!$F$13</f>
        <v>0</v>
      </c>
      <c r="X394" s="36">
        <f>SUMIFS(СВЦЭМ!$L$34:$L$777,СВЦЭМ!$A$34:$A$777,$A394,СВЦЭМ!$B$33:$B$776,X$389)+'СЕТ СН'!$F$13</f>
        <v>0</v>
      </c>
      <c r="Y394" s="36">
        <f>SUMIFS(СВЦЭМ!$L$34:$L$777,СВЦЭМ!$A$34:$A$777,$A394,СВЦЭМ!$B$33:$B$776,Y$389)+'СЕТ СН'!$F$13</f>
        <v>0</v>
      </c>
    </row>
    <row r="395" spans="1:27" ht="15.75" hidden="1" x14ac:dyDescent="0.2">
      <c r="A395" s="35">
        <f t="shared" si="11"/>
        <v>43867</v>
      </c>
      <c r="B395" s="36">
        <f>SUMIFS(СВЦЭМ!$L$34:$L$777,СВЦЭМ!$A$34:$A$777,$A395,СВЦЭМ!$B$33:$B$776,B$389)+'СЕТ СН'!$F$13</f>
        <v>0</v>
      </c>
      <c r="C395" s="36">
        <f>SUMIFS(СВЦЭМ!$L$34:$L$777,СВЦЭМ!$A$34:$A$777,$A395,СВЦЭМ!$B$33:$B$776,C$389)+'СЕТ СН'!$F$13</f>
        <v>0</v>
      </c>
      <c r="D395" s="36">
        <f>SUMIFS(СВЦЭМ!$L$34:$L$777,СВЦЭМ!$A$34:$A$777,$A395,СВЦЭМ!$B$33:$B$776,D$389)+'СЕТ СН'!$F$13</f>
        <v>0</v>
      </c>
      <c r="E395" s="36">
        <f>SUMIFS(СВЦЭМ!$L$34:$L$777,СВЦЭМ!$A$34:$A$777,$A395,СВЦЭМ!$B$33:$B$776,E$389)+'СЕТ СН'!$F$13</f>
        <v>0</v>
      </c>
      <c r="F395" s="36">
        <f>SUMIFS(СВЦЭМ!$L$34:$L$777,СВЦЭМ!$A$34:$A$777,$A395,СВЦЭМ!$B$33:$B$776,F$389)+'СЕТ СН'!$F$13</f>
        <v>0</v>
      </c>
      <c r="G395" s="36">
        <f>SUMIFS(СВЦЭМ!$L$34:$L$777,СВЦЭМ!$A$34:$A$777,$A395,СВЦЭМ!$B$33:$B$776,G$389)+'СЕТ СН'!$F$13</f>
        <v>0</v>
      </c>
      <c r="H395" s="36">
        <f>SUMIFS(СВЦЭМ!$L$34:$L$777,СВЦЭМ!$A$34:$A$777,$A395,СВЦЭМ!$B$33:$B$776,H$389)+'СЕТ СН'!$F$13</f>
        <v>0</v>
      </c>
      <c r="I395" s="36">
        <f>SUMIFS(СВЦЭМ!$L$34:$L$777,СВЦЭМ!$A$34:$A$777,$A395,СВЦЭМ!$B$33:$B$776,I$389)+'СЕТ СН'!$F$13</f>
        <v>0</v>
      </c>
      <c r="J395" s="36">
        <f>SUMIFS(СВЦЭМ!$L$34:$L$777,СВЦЭМ!$A$34:$A$777,$A395,СВЦЭМ!$B$33:$B$776,J$389)+'СЕТ СН'!$F$13</f>
        <v>0</v>
      </c>
      <c r="K395" s="36">
        <f>SUMIFS(СВЦЭМ!$L$34:$L$777,СВЦЭМ!$A$34:$A$777,$A395,СВЦЭМ!$B$33:$B$776,K$389)+'СЕТ СН'!$F$13</f>
        <v>0</v>
      </c>
      <c r="L395" s="36">
        <f>SUMIFS(СВЦЭМ!$L$34:$L$777,СВЦЭМ!$A$34:$A$777,$A395,СВЦЭМ!$B$33:$B$776,L$389)+'СЕТ СН'!$F$13</f>
        <v>0</v>
      </c>
      <c r="M395" s="36">
        <f>SUMIFS(СВЦЭМ!$L$34:$L$777,СВЦЭМ!$A$34:$A$777,$A395,СВЦЭМ!$B$33:$B$776,M$389)+'СЕТ СН'!$F$13</f>
        <v>0</v>
      </c>
      <c r="N395" s="36">
        <f>SUMIFS(СВЦЭМ!$L$34:$L$777,СВЦЭМ!$A$34:$A$777,$A395,СВЦЭМ!$B$33:$B$776,N$389)+'СЕТ СН'!$F$13</f>
        <v>0</v>
      </c>
      <c r="O395" s="36">
        <f>SUMIFS(СВЦЭМ!$L$34:$L$777,СВЦЭМ!$A$34:$A$777,$A395,СВЦЭМ!$B$33:$B$776,O$389)+'СЕТ СН'!$F$13</f>
        <v>0</v>
      </c>
      <c r="P395" s="36">
        <f>SUMIFS(СВЦЭМ!$L$34:$L$777,СВЦЭМ!$A$34:$A$777,$A395,СВЦЭМ!$B$33:$B$776,P$389)+'СЕТ СН'!$F$13</f>
        <v>0</v>
      </c>
      <c r="Q395" s="36">
        <f>SUMIFS(СВЦЭМ!$L$34:$L$777,СВЦЭМ!$A$34:$A$777,$A395,СВЦЭМ!$B$33:$B$776,Q$389)+'СЕТ СН'!$F$13</f>
        <v>0</v>
      </c>
      <c r="R395" s="36">
        <f>SUMIFS(СВЦЭМ!$L$34:$L$777,СВЦЭМ!$A$34:$A$777,$A395,СВЦЭМ!$B$33:$B$776,R$389)+'СЕТ СН'!$F$13</f>
        <v>0</v>
      </c>
      <c r="S395" s="36">
        <f>SUMIFS(СВЦЭМ!$L$34:$L$777,СВЦЭМ!$A$34:$A$777,$A395,СВЦЭМ!$B$33:$B$776,S$389)+'СЕТ СН'!$F$13</f>
        <v>0</v>
      </c>
      <c r="T395" s="36">
        <f>SUMIFS(СВЦЭМ!$L$34:$L$777,СВЦЭМ!$A$34:$A$777,$A395,СВЦЭМ!$B$33:$B$776,T$389)+'СЕТ СН'!$F$13</f>
        <v>0</v>
      </c>
      <c r="U395" s="36">
        <f>SUMIFS(СВЦЭМ!$L$34:$L$777,СВЦЭМ!$A$34:$A$777,$A395,СВЦЭМ!$B$33:$B$776,U$389)+'СЕТ СН'!$F$13</f>
        <v>0</v>
      </c>
      <c r="V395" s="36">
        <f>SUMIFS(СВЦЭМ!$L$34:$L$777,СВЦЭМ!$A$34:$A$777,$A395,СВЦЭМ!$B$33:$B$776,V$389)+'СЕТ СН'!$F$13</f>
        <v>0</v>
      </c>
      <c r="W395" s="36">
        <f>SUMIFS(СВЦЭМ!$L$34:$L$777,СВЦЭМ!$A$34:$A$777,$A395,СВЦЭМ!$B$33:$B$776,W$389)+'СЕТ СН'!$F$13</f>
        <v>0</v>
      </c>
      <c r="X395" s="36">
        <f>SUMIFS(СВЦЭМ!$L$34:$L$777,СВЦЭМ!$A$34:$A$777,$A395,СВЦЭМ!$B$33:$B$776,X$389)+'СЕТ СН'!$F$13</f>
        <v>0</v>
      </c>
      <c r="Y395" s="36">
        <f>SUMIFS(СВЦЭМ!$L$34:$L$777,СВЦЭМ!$A$34:$A$777,$A395,СВЦЭМ!$B$33:$B$776,Y$389)+'СЕТ СН'!$F$13</f>
        <v>0</v>
      </c>
    </row>
    <row r="396" spans="1:27" ht="15.75" hidden="1" x14ac:dyDescent="0.2">
      <c r="A396" s="35">
        <f t="shared" si="11"/>
        <v>43868</v>
      </c>
      <c r="B396" s="36">
        <f>SUMIFS(СВЦЭМ!$L$34:$L$777,СВЦЭМ!$A$34:$A$777,$A396,СВЦЭМ!$B$33:$B$776,B$389)+'СЕТ СН'!$F$13</f>
        <v>0</v>
      </c>
      <c r="C396" s="36">
        <f>SUMIFS(СВЦЭМ!$L$34:$L$777,СВЦЭМ!$A$34:$A$777,$A396,СВЦЭМ!$B$33:$B$776,C$389)+'СЕТ СН'!$F$13</f>
        <v>0</v>
      </c>
      <c r="D396" s="36">
        <f>SUMIFS(СВЦЭМ!$L$34:$L$777,СВЦЭМ!$A$34:$A$777,$A396,СВЦЭМ!$B$33:$B$776,D$389)+'СЕТ СН'!$F$13</f>
        <v>0</v>
      </c>
      <c r="E396" s="36">
        <f>SUMIFS(СВЦЭМ!$L$34:$L$777,СВЦЭМ!$A$34:$A$777,$A396,СВЦЭМ!$B$33:$B$776,E$389)+'СЕТ СН'!$F$13</f>
        <v>0</v>
      </c>
      <c r="F396" s="36">
        <f>SUMIFS(СВЦЭМ!$L$34:$L$777,СВЦЭМ!$A$34:$A$777,$A396,СВЦЭМ!$B$33:$B$776,F$389)+'СЕТ СН'!$F$13</f>
        <v>0</v>
      </c>
      <c r="G396" s="36">
        <f>SUMIFS(СВЦЭМ!$L$34:$L$777,СВЦЭМ!$A$34:$A$777,$A396,СВЦЭМ!$B$33:$B$776,G$389)+'СЕТ СН'!$F$13</f>
        <v>0</v>
      </c>
      <c r="H396" s="36">
        <f>SUMIFS(СВЦЭМ!$L$34:$L$777,СВЦЭМ!$A$34:$A$777,$A396,СВЦЭМ!$B$33:$B$776,H$389)+'СЕТ СН'!$F$13</f>
        <v>0</v>
      </c>
      <c r="I396" s="36">
        <f>SUMIFS(СВЦЭМ!$L$34:$L$777,СВЦЭМ!$A$34:$A$777,$A396,СВЦЭМ!$B$33:$B$776,I$389)+'СЕТ СН'!$F$13</f>
        <v>0</v>
      </c>
      <c r="J396" s="36">
        <f>SUMIFS(СВЦЭМ!$L$34:$L$777,СВЦЭМ!$A$34:$A$777,$A396,СВЦЭМ!$B$33:$B$776,J$389)+'СЕТ СН'!$F$13</f>
        <v>0</v>
      </c>
      <c r="K396" s="36">
        <f>SUMIFS(СВЦЭМ!$L$34:$L$777,СВЦЭМ!$A$34:$A$777,$A396,СВЦЭМ!$B$33:$B$776,K$389)+'СЕТ СН'!$F$13</f>
        <v>0</v>
      </c>
      <c r="L396" s="36">
        <f>SUMIFS(СВЦЭМ!$L$34:$L$777,СВЦЭМ!$A$34:$A$777,$A396,СВЦЭМ!$B$33:$B$776,L$389)+'СЕТ СН'!$F$13</f>
        <v>0</v>
      </c>
      <c r="M396" s="36">
        <f>SUMIFS(СВЦЭМ!$L$34:$L$777,СВЦЭМ!$A$34:$A$777,$A396,СВЦЭМ!$B$33:$B$776,M$389)+'СЕТ СН'!$F$13</f>
        <v>0</v>
      </c>
      <c r="N396" s="36">
        <f>SUMIFS(СВЦЭМ!$L$34:$L$777,СВЦЭМ!$A$34:$A$777,$A396,СВЦЭМ!$B$33:$B$776,N$389)+'СЕТ СН'!$F$13</f>
        <v>0</v>
      </c>
      <c r="O396" s="36">
        <f>SUMIFS(СВЦЭМ!$L$34:$L$777,СВЦЭМ!$A$34:$A$777,$A396,СВЦЭМ!$B$33:$B$776,O$389)+'СЕТ СН'!$F$13</f>
        <v>0</v>
      </c>
      <c r="P396" s="36">
        <f>SUMIFS(СВЦЭМ!$L$34:$L$777,СВЦЭМ!$A$34:$A$777,$A396,СВЦЭМ!$B$33:$B$776,P$389)+'СЕТ СН'!$F$13</f>
        <v>0</v>
      </c>
      <c r="Q396" s="36">
        <f>SUMIFS(СВЦЭМ!$L$34:$L$777,СВЦЭМ!$A$34:$A$777,$A396,СВЦЭМ!$B$33:$B$776,Q$389)+'СЕТ СН'!$F$13</f>
        <v>0</v>
      </c>
      <c r="R396" s="36">
        <f>SUMIFS(СВЦЭМ!$L$34:$L$777,СВЦЭМ!$A$34:$A$777,$A396,СВЦЭМ!$B$33:$B$776,R$389)+'СЕТ СН'!$F$13</f>
        <v>0</v>
      </c>
      <c r="S396" s="36">
        <f>SUMIFS(СВЦЭМ!$L$34:$L$777,СВЦЭМ!$A$34:$A$777,$A396,СВЦЭМ!$B$33:$B$776,S$389)+'СЕТ СН'!$F$13</f>
        <v>0</v>
      </c>
      <c r="T396" s="36">
        <f>SUMIFS(СВЦЭМ!$L$34:$L$777,СВЦЭМ!$A$34:$A$777,$A396,СВЦЭМ!$B$33:$B$776,T$389)+'СЕТ СН'!$F$13</f>
        <v>0</v>
      </c>
      <c r="U396" s="36">
        <f>SUMIFS(СВЦЭМ!$L$34:$L$777,СВЦЭМ!$A$34:$A$777,$A396,СВЦЭМ!$B$33:$B$776,U$389)+'СЕТ СН'!$F$13</f>
        <v>0</v>
      </c>
      <c r="V396" s="36">
        <f>SUMIFS(СВЦЭМ!$L$34:$L$777,СВЦЭМ!$A$34:$A$777,$A396,СВЦЭМ!$B$33:$B$776,V$389)+'СЕТ СН'!$F$13</f>
        <v>0</v>
      </c>
      <c r="W396" s="36">
        <f>SUMIFS(СВЦЭМ!$L$34:$L$777,СВЦЭМ!$A$34:$A$777,$A396,СВЦЭМ!$B$33:$B$776,W$389)+'СЕТ СН'!$F$13</f>
        <v>0</v>
      </c>
      <c r="X396" s="36">
        <f>SUMIFS(СВЦЭМ!$L$34:$L$777,СВЦЭМ!$A$34:$A$777,$A396,СВЦЭМ!$B$33:$B$776,X$389)+'СЕТ СН'!$F$13</f>
        <v>0</v>
      </c>
      <c r="Y396" s="36">
        <f>SUMIFS(СВЦЭМ!$L$34:$L$777,СВЦЭМ!$A$34:$A$777,$A396,СВЦЭМ!$B$33:$B$776,Y$389)+'СЕТ СН'!$F$13</f>
        <v>0</v>
      </c>
    </row>
    <row r="397" spans="1:27" ht="15.75" hidden="1" x14ac:dyDescent="0.2">
      <c r="A397" s="35">
        <f t="shared" si="11"/>
        <v>43869</v>
      </c>
      <c r="B397" s="36">
        <f>SUMIFS(СВЦЭМ!$L$34:$L$777,СВЦЭМ!$A$34:$A$777,$A397,СВЦЭМ!$B$33:$B$776,B$389)+'СЕТ СН'!$F$13</f>
        <v>0</v>
      </c>
      <c r="C397" s="36">
        <f>SUMIFS(СВЦЭМ!$L$34:$L$777,СВЦЭМ!$A$34:$A$777,$A397,СВЦЭМ!$B$33:$B$776,C$389)+'СЕТ СН'!$F$13</f>
        <v>0</v>
      </c>
      <c r="D397" s="36">
        <f>SUMIFS(СВЦЭМ!$L$34:$L$777,СВЦЭМ!$A$34:$A$777,$A397,СВЦЭМ!$B$33:$B$776,D$389)+'СЕТ СН'!$F$13</f>
        <v>0</v>
      </c>
      <c r="E397" s="36">
        <f>SUMIFS(СВЦЭМ!$L$34:$L$777,СВЦЭМ!$A$34:$A$777,$A397,СВЦЭМ!$B$33:$B$776,E$389)+'СЕТ СН'!$F$13</f>
        <v>0</v>
      </c>
      <c r="F397" s="36">
        <f>SUMIFS(СВЦЭМ!$L$34:$L$777,СВЦЭМ!$A$34:$A$777,$A397,СВЦЭМ!$B$33:$B$776,F$389)+'СЕТ СН'!$F$13</f>
        <v>0</v>
      </c>
      <c r="G397" s="36">
        <f>SUMIFS(СВЦЭМ!$L$34:$L$777,СВЦЭМ!$A$34:$A$777,$A397,СВЦЭМ!$B$33:$B$776,G$389)+'СЕТ СН'!$F$13</f>
        <v>0</v>
      </c>
      <c r="H397" s="36">
        <f>SUMIFS(СВЦЭМ!$L$34:$L$777,СВЦЭМ!$A$34:$A$777,$A397,СВЦЭМ!$B$33:$B$776,H$389)+'СЕТ СН'!$F$13</f>
        <v>0</v>
      </c>
      <c r="I397" s="36">
        <f>SUMIFS(СВЦЭМ!$L$34:$L$777,СВЦЭМ!$A$34:$A$777,$A397,СВЦЭМ!$B$33:$B$776,I$389)+'СЕТ СН'!$F$13</f>
        <v>0</v>
      </c>
      <c r="J397" s="36">
        <f>SUMIFS(СВЦЭМ!$L$34:$L$777,СВЦЭМ!$A$34:$A$777,$A397,СВЦЭМ!$B$33:$B$776,J$389)+'СЕТ СН'!$F$13</f>
        <v>0</v>
      </c>
      <c r="K397" s="36">
        <f>SUMIFS(СВЦЭМ!$L$34:$L$777,СВЦЭМ!$A$34:$A$777,$A397,СВЦЭМ!$B$33:$B$776,K$389)+'СЕТ СН'!$F$13</f>
        <v>0</v>
      </c>
      <c r="L397" s="36">
        <f>SUMIFS(СВЦЭМ!$L$34:$L$777,СВЦЭМ!$A$34:$A$777,$A397,СВЦЭМ!$B$33:$B$776,L$389)+'СЕТ СН'!$F$13</f>
        <v>0</v>
      </c>
      <c r="M397" s="36">
        <f>SUMIFS(СВЦЭМ!$L$34:$L$777,СВЦЭМ!$A$34:$A$777,$A397,СВЦЭМ!$B$33:$B$776,M$389)+'СЕТ СН'!$F$13</f>
        <v>0</v>
      </c>
      <c r="N397" s="36">
        <f>SUMIFS(СВЦЭМ!$L$34:$L$777,СВЦЭМ!$A$34:$A$777,$A397,СВЦЭМ!$B$33:$B$776,N$389)+'СЕТ СН'!$F$13</f>
        <v>0</v>
      </c>
      <c r="O397" s="36">
        <f>SUMIFS(СВЦЭМ!$L$34:$L$777,СВЦЭМ!$A$34:$A$777,$A397,СВЦЭМ!$B$33:$B$776,O$389)+'СЕТ СН'!$F$13</f>
        <v>0</v>
      </c>
      <c r="P397" s="36">
        <f>SUMIFS(СВЦЭМ!$L$34:$L$777,СВЦЭМ!$A$34:$A$777,$A397,СВЦЭМ!$B$33:$B$776,P$389)+'СЕТ СН'!$F$13</f>
        <v>0</v>
      </c>
      <c r="Q397" s="36">
        <f>SUMIFS(СВЦЭМ!$L$34:$L$777,СВЦЭМ!$A$34:$A$777,$A397,СВЦЭМ!$B$33:$B$776,Q$389)+'СЕТ СН'!$F$13</f>
        <v>0</v>
      </c>
      <c r="R397" s="36">
        <f>SUMIFS(СВЦЭМ!$L$34:$L$777,СВЦЭМ!$A$34:$A$777,$A397,СВЦЭМ!$B$33:$B$776,R$389)+'СЕТ СН'!$F$13</f>
        <v>0</v>
      </c>
      <c r="S397" s="36">
        <f>SUMIFS(СВЦЭМ!$L$34:$L$777,СВЦЭМ!$A$34:$A$777,$A397,СВЦЭМ!$B$33:$B$776,S$389)+'СЕТ СН'!$F$13</f>
        <v>0</v>
      </c>
      <c r="T397" s="36">
        <f>SUMIFS(СВЦЭМ!$L$34:$L$777,СВЦЭМ!$A$34:$A$777,$A397,СВЦЭМ!$B$33:$B$776,T$389)+'СЕТ СН'!$F$13</f>
        <v>0</v>
      </c>
      <c r="U397" s="36">
        <f>SUMIFS(СВЦЭМ!$L$34:$L$777,СВЦЭМ!$A$34:$A$777,$A397,СВЦЭМ!$B$33:$B$776,U$389)+'СЕТ СН'!$F$13</f>
        <v>0</v>
      </c>
      <c r="V397" s="36">
        <f>SUMIFS(СВЦЭМ!$L$34:$L$777,СВЦЭМ!$A$34:$A$777,$A397,СВЦЭМ!$B$33:$B$776,V$389)+'СЕТ СН'!$F$13</f>
        <v>0</v>
      </c>
      <c r="W397" s="36">
        <f>SUMIFS(СВЦЭМ!$L$34:$L$777,СВЦЭМ!$A$34:$A$777,$A397,СВЦЭМ!$B$33:$B$776,W$389)+'СЕТ СН'!$F$13</f>
        <v>0</v>
      </c>
      <c r="X397" s="36">
        <f>SUMIFS(СВЦЭМ!$L$34:$L$777,СВЦЭМ!$A$34:$A$777,$A397,СВЦЭМ!$B$33:$B$776,X$389)+'СЕТ СН'!$F$13</f>
        <v>0</v>
      </c>
      <c r="Y397" s="36">
        <f>SUMIFS(СВЦЭМ!$L$34:$L$777,СВЦЭМ!$A$34:$A$777,$A397,СВЦЭМ!$B$33:$B$776,Y$389)+'СЕТ СН'!$F$13</f>
        <v>0</v>
      </c>
    </row>
    <row r="398" spans="1:27" ht="15.75" hidden="1" x14ac:dyDescent="0.2">
      <c r="A398" s="35">
        <f t="shared" si="11"/>
        <v>43870</v>
      </c>
      <c r="B398" s="36">
        <f>SUMIFS(СВЦЭМ!$L$34:$L$777,СВЦЭМ!$A$34:$A$777,$A398,СВЦЭМ!$B$33:$B$776,B$389)+'СЕТ СН'!$F$13</f>
        <v>0</v>
      </c>
      <c r="C398" s="36">
        <f>SUMIFS(СВЦЭМ!$L$34:$L$777,СВЦЭМ!$A$34:$A$777,$A398,СВЦЭМ!$B$33:$B$776,C$389)+'СЕТ СН'!$F$13</f>
        <v>0</v>
      </c>
      <c r="D398" s="36">
        <f>SUMIFS(СВЦЭМ!$L$34:$L$777,СВЦЭМ!$A$34:$A$777,$A398,СВЦЭМ!$B$33:$B$776,D$389)+'СЕТ СН'!$F$13</f>
        <v>0</v>
      </c>
      <c r="E398" s="36">
        <f>SUMIFS(СВЦЭМ!$L$34:$L$777,СВЦЭМ!$A$34:$A$777,$A398,СВЦЭМ!$B$33:$B$776,E$389)+'СЕТ СН'!$F$13</f>
        <v>0</v>
      </c>
      <c r="F398" s="36">
        <f>SUMIFS(СВЦЭМ!$L$34:$L$777,СВЦЭМ!$A$34:$A$777,$A398,СВЦЭМ!$B$33:$B$776,F$389)+'СЕТ СН'!$F$13</f>
        <v>0</v>
      </c>
      <c r="G398" s="36">
        <f>SUMIFS(СВЦЭМ!$L$34:$L$777,СВЦЭМ!$A$34:$A$777,$A398,СВЦЭМ!$B$33:$B$776,G$389)+'СЕТ СН'!$F$13</f>
        <v>0</v>
      </c>
      <c r="H398" s="36">
        <f>SUMIFS(СВЦЭМ!$L$34:$L$777,СВЦЭМ!$A$34:$A$777,$A398,СВЦЭМ!$B$33:$B$776,H$389)+'СЕТ СН'!$F$13</f>
        <v>0</v>
      </c>
      <c r="I398" s="36">
        <f>SUMIFS(СВЦЭМ!$L$34:$L$777,СВЦЭМ!$A$34:$A$777,$A398,СВЦЭМ!$B$33:$B$776,I$389)+'СЕТ СН'!$F$13</f>
        <v>0</v>
      </c>
      <c r="J398" s="36">
        <f>SUMIFS(СВЦЭМ!$L$34:$L$777,СВЦЭМ!$A$34:$A$777,$A398,СВЦЭМ!$B$33:$B$776,J$389)+'СЕТ СН'!$F$13</f>
        <v>0</v>
      </c>
      <c r="K398" s="36">
        <f>SUMIFS(СВЦЭМ!$L$34:$L$777,СВЦЭМ!$A$34:$A$777,$A398,СВЦЭМ!$B$33:$B$776,K$389)+'СЕТ СН'!$F$13</f>
        <v>0</v>
      </c>
      <c r="L398" s="36">
        <f>SUMIFS(СВЦЭМ!$L$34:$L$777,СВЦЭМ!$A$34:$A$777,$A398,СВЦЭМ!$B$33:$B$776,L$389)+'СЕТ СН'!$F$13</f>
        <v>0</v>
      </c>
      <c r="M398" s="36">
        <f>SUMIFS(СВЦЭМ!$L$34:$L$777,СВЦЭМ!$A$34:$A$777,$A398,СВЦЭМ!$B$33:$B$776,M$389)+'СЕТ СН'!$F$13</f>
        <v>0</v>
      </c>
      <c r="N398" s="36">
        <f>SUMIFS(СВЦЭМ!$L$34:$L$777,СВЦЭМ!$A$34:$A$777,$A398,СВЦЭМ!$B$33:$B$776,N$389)+'СЕТ СН'!$F$13</f>
        <v>0</v>
      </c>
      <c r="O398" s="36">
        <f>SUMIFS(СВЦЭМ!$L$34:$L$777,СВЦЭМ!$A$34:$A$777,$A398,СВЦЭМ!$B$33:$B$776,O$389)+'СЕТ СН'!$F$13</f>
        <v>0</v>
      </c>
      <c r="P398" s="36">
        <f>SUMIFS(СВЦЭМ!$L$34:$L$777,СВЦЭМ!$A$34:$A$777,$A398,СВЦЭМ!$B$33:$B$776,P$389)+'СЕТ СН'!$F$13</f>
        <v>0</v>
      </c>
      <c r="Q398" s="36">
        <f>SUMIFS(СВЦЭМ!$L$34:$L$777,СВЦЭМ!$A$34:$A$777,$A398,СВЦЭМ!$B$33:$B$776,Q$389)+'СЕТ СН'!$F$13</f>
        <v>0</v>
      </c>
      <c r="R398" s="36">
        <f>SUMIFS(СВЦЭМ!$L$34:$L$777,СВЦЭМ!$A$34:$A$777,$A398,СВЦЭМ!$B$33:$B$776,R$389)+'СЕТ СН'!$F$13</f>
        <v>0</v>
      </c>
      <c r="S398" s="36">
        <f>SUMIFS(СВЦЭМ!$L$34:$L$777,СВЦЭМ!$A$34:$A$777,$A398,СВЦЭМ!$B$33:$B$776,S$389)+'СЕТ СН'!$F$13</f>
        <v>0</v>
      </c>
      <c r="T398" s="36">
        <f>SUMIFS(СВЦЭМ!$L$34:$L$777,СВЦЭМ!$A$34:$A$777,$A398,СВЦЭМ!$B$33:$B$776,T$389)+'СЕТ СН'!$F$13</f>
        <v>0</v>
      </c>
      <c r="U398" s="36">
        <f>SUMIFS(СВЦЭМ!$L$34:$L$777,СВЦЭМ!$A$34:$A$777,$A398,СВЦЭМ!$B$33:$B$776,U$389)+'СЕТ СН'!$F$13</f>
        <v>0</v>
      </c>
      <c r="V398" s="36">
        <f>SUMIFS(СВЦЭМ!$L$34:$L$777,СВЦЭМ!$A$34:$A$777,$A398,СВЦЭМ!$B$33:$B$776,V$389)+'СЕТ СН'!$F$13</f>
        <v>0</v>
      </c>
      <c r="W398" s="36">
        <f>SUMIFS(СВЦЭМ!$L$34:$L$777,СВЦЭМ!$A$34:$A$777,$A398,СВЦЭМ!$B$33:$B$776,W$389)+'СЕТ СН'!$F$13</f>
        <v>0</v>
      </c>
      <c r="X398" s="36">
        <f>SUMIFS(СВЦЭМ!$L$34:$L$777,СВЦЭМ!$A$34:$A$777,$A398,СВЦЭМ!$B$33:$B$776,X$389)+'СЕТ СН'!$F$13</f>
        <v>0</v>
      </c>
      <c r="Y398" s="36">
        <f>SUMIFS(СВЦЭМ!$L$34:$L$777,СВЦЭМ!$A$34:$A$777,$A398,СВЦЭМ!$B$33:$B$776,Y$389)+'СЕТ СН'!$F$13</f>
        <v>0</v>
      </c>
    </row>
    <row r="399" spans="1:27" ht="15.75" hidden="1" x14ac:dyDescent="0.2">
      <c r="A399" s="35">
        <f t="shared" si="11"/>
        <v>43871</v>
      </c>
      <c r="B399" s="36">
        <f>SUMIFS(СВЦЭМ!$L$34:$L$777,СВЦЭМ!$A$34:$A$777,$A399,СВЦЭМ!$B$33:$B$776,B$389)+'СЕТ СН'!$F$13</f>
        <v>0</v>
      </c>
      <c r="C399" s="36">
        <f>SUMIFS(СВЦЭМ!$L$34:$L$777,СВЦЭМ!$A$34:$A$777,$A399,СВЦЭМ!$B$33:$B$776,C$389)+'СЕТ СН'!$F$13</f>
        <v>0</v>
      </c>
      <c r="D399" s="36">
        <f>SUMIFS(СВЦЭМ!$L$34:$L$777,СВЦЭМ!$A$34:$A$777,$A399,СВЦЭМ!$B$33:$B$776,D$389)+'СЕТ СН'!$F$13</f>
        <v>0</v>
      </c>
      <c r="E399" s="36">
        <f>SUMIFS(СВЦЭМ!$L$34:$L$777,СВЦЭМ!$A$34:$A$777,$A399,СВЦЭМ!$B$33:$B$776,E$389)+'СЕТ СН'!$F$13</f>
        <v>0</v>
      </c>
      <c r="F399" s="36">
        <f>SUMIFS(СВЦЭМ!$L$34:$L$777,СВЦЭМ!$A$34:$A$777,$A399,СВЦЭМ!$B$33:$B$776,F$389)+'СЕТ СН'!$F$13</f>
        <v>0</v>
      </c>
      <c r="G399" s="36">
        <f>SUMIFS(СВЦЭМ!$L$34:$L$777,СВЦЭМ!$A$34:$A$777,$A399,СВЦЭМ!$B$33:$B$776,G$389)+'СЕТ СН'!$F$13</f>
        <v>0</v>
      </c>
      <c r="H399" s="36">
        <f>SUMIFS(СВЦЭМ!$L$34:$L$777,СВЦЭМ!$A$34:$A$777,$A399,СВЦЭМ!$B$33:$B$776,H$389)+'СЕТ СН'!$F$13</f>
        <v>0</v>
      </c>
      <c r="I399" s="36">
        <f>SUMIFS(СВЦЭМ!$L$34:$L$777,СВЦЭМ!$A$34:$A$777,$A399,СВЦЭМ!$B$33:$B$776,I$389)+'СЕТ СН'!$F$13</f>
        <v>0</v>
      </c>
      <c r="J399" s="36">
        <f>SUMIFS(СВЦЭМ!$L$34:$L$777,СВЦЭМ!$A$34:$A$777,$A399,СВЦЭМ!$B$33:$B$776,J$389)+'СЕТ СН'!$F$13</f>
        <v>0</v>
      </c>
      <c r="K399" s="36">
        <f>SUMIFS(СВЦЭМ!$L$34:$L$777,СВЦЭМ!$A$34:$A$777,$A399,СВЦЭМ!$B$33:$B$776,K$389)+'СЕТ СН'!$F$13</f>
        <v>0</v>
      </c>
      <c r="L399" s="36">
        <f>SUMIFS(СВЦЭМ!$L$34:$L$777,СВЦЭМ!$A$34:$A$777,$A399,СВЦЭМ!$B$33:$B$776,L$389)+'СЕТ СН'!$F$13</f>
        <v>0</v>
      </c>
      <c r="M399" s="36">
        <f>SUMIFS(СВЦЭМ!$L$34:$L$777,СВЦЭМ!$A$34:$A$777,$A399,СВЦЭМ!$B$33:$B$776,M$389)+'СЕТ СН'!$F$13</f>
        <v>0</v>
      </c>
      <c r="N399" s="36">
        <f>SUMIFS(СВЦЭМ!$L$34:$L$777,СВЦЭМ!$A$34:$A$777,$A399,СВЦЭМ!$B$33:$B$776,N$389)+'СЕТ СН'!$F$13</f>
        <v>0</v>
      </c>
      <c r="O399" s="36">
        <f>SUMIFS(СВЦЭМ!$L$34:$L$777,СВЦЭМ!$A$34:$A$777,$A399,СВЦЭМ!$B$33:$B$776,O$389)+'СЕТ СН'!$F$13</f>
        <v>0</v>
      </c>
      <c r="P399" s="36">
        <f>SUMIFS(СВЦЭМ!$L$34:$L$777,СВЦЭМ!$A$34:$A$777,$A399,СВЦЭМ!$B$33:$B$776,P$389)+'СЕТ СН'!$F$13</f>
        <v>0</v>
      </c>
      <c r="Q399" s="36">
        <f>SUMIFS(СВЦЭМ!$L$34:$L$777,СВЦЭМ!$A$34:$A$777,$A399,СВЦЭМ!$B$33:$B$776,Q$389)+'СЕТ СН'!$F$13</f>
        <v>0</v>
      </c>
      <c r="R399" s="36">
        <f>SUMIFS(СВЦЭМ!$L$34:$L$777,СВЦЭМ!$A$34:$A$777,$A399,СВЦЭМ!$B$33:$B$776,R$389)+'СЕТ СН'!$F$13</f>
        <v>0</v>
      </c>
      <c r="S399" s="36">
        <f>SUMIFS(СВЦЭМ!$L$34:$L$777,СВЦЭМ!$A$34:$A$777,$A399,СВЦЭМ!$B$33:$B$776,S$389)+'СЕТ СН'!$F$13</f>
        <v>0</v>
      </c>
      <c r="T399" s="36">
        <f>SUMIFS(СВЦЭМ!$L$34:$L$777,СВЦЭМ!$A$34:$A$777,$A399,СВЦЭМ!$B$33:$B$776,T$389)+'СЕТ СН'!$F$13</f>
        <v>0</v>
      </c>
      <c r="U399" s="36">
        <f>SUMIFS(СВЦЭМ!$L$34:$L$777,СВЦЭМ!$A$34:$A$777,$A399,СВЦЭМ!$B$33:$B$776,U$389)+'СЕТ СН'!$F$13</f>
        <v>0</v>
      </c>
      <c r="V399" s="36">
        <f>SUMIFS(СВЦЭМ!$L$34:$L$777,СВЦЭМ!$A$34:$A$777,$A399,СВЦЭМ!$B$33:$B$776,V$389)+'СЕТ СН'!$F$13</f>
        <v>0</v>
      </c>
      <c r="W399" s="36">
        <f>SUMIFS(СВЦЭМ!$L$34:$L$777,СВЦЭМ!$A$34:$A$777,$A399,СВЦЭМ!$B$33:$B$776,W$389)+'СЕТ СН'!$F$13</f>
        <v>0</v>
      </c>
      <c r="X399" s="36">
        <f>SUMIFS(СВЦЭМ!$L$34:$L$777,СВЦЭМ!$A$34:$A$777,$A399,СВЦЭМ!$B$33:$B$776,X$389)+'СЕТ СН'!$F$13</f>
        <v>0</v>
      </c>
      <c r="Y399" s="36">
        <f>SUMIFS(СВЦЭМ!$L$34:$L$777,СВЦЭМ!$A$34:$A$777,$A399,СВЦЭМ!$B$33:$B$776,Y$389)+'СЕТ СН'!$F$13</f>
        <v>0</v>
      </c>
    </row>
    <row r="400" spans="1:27" ht="15.75" hidden="1" x14ac:dyDescent="0.2">
      <c r="A400" s="35">
        <f t="shared" si="11"/>
        <v>43872</v>
      </c>
      <c r="B400" s="36">
        <f>SUMIFS(СВЦЭМ!$L$34:$L$777,СВЦЭМ!$A$34:$A$777,$A400,СВЦЭМ!$B$33:$B$776,B$389)+'СЕТ СН'!$F$13</f>
        <v>0</v>
      </c>
      <c r="C400" s="36">
        <f>SUMIFS(СВЦЭМ!$L$34:$L$777,СВЦЭМ!$A$34:$A$777,$A400,СВЦЭМ!$B$33:$B$776,C$389)+'СЕТ СН'!$F$13</f>
        <v>0</v>
      </c>
      <c r="D400" s="36">
        <f>SUMIFS(СВЦЭМ!$L$34:$L$777,СВЦЭМ!$A$34:$A$777,$A400,СВЦЭМ!$B$33:$B$776,D$389)+'СЕТ СН'!$F$13</f>
        <v>0</v>
      </c>
      <c r="E400" s="36">
        <f>SUMIFS(СВЦЭМ!$L$34:$L$777,СВЦЭМ!$A$34:$A$777,$A400,СВЦЭМ!$B$33:$B$776,E$389)+'СЕТ СН'!$F$13</f>
        <v>0</v>
      </c>
      <c r="F400" s="36">
        <f>SUMIFS(СВЦЭМ!$L$34:$L$777,СВЦЭМ!$A$34:$A$777,$A400,СВЦЭМ!$B$33:$B$776,F$389)+'СЕТ СН'!$F$13</f>
        <v>0</v>
      </c>
      <c r="G400" s="36">
        <f>SUMIFS(СВЦЭМ!$L$34:$L$777,СВЦЭМ!$A$34:$A$777,$A400,СВЦЭМ!$B$33:$B$776,G$389)+'СЕТ СН'!$F$13</f>
        <v>0</v>
      </c>
      <c r="H400" s="36">
        <f>SUMIFS(СВЦЭМ!$L$34:$L$777,СВЦЭМ!$A$34:$A$777,$A400,СВЦЭМ!$B$33:$B$776,H$389)+'СЕТ СН'!$F$13</f>
        <v>0</v>
      </c>
      <c r="I400" s="36">
        <f>SUMIFS(СВЦЭМ!$L$34:$L$777,СВЦЭМ!$A$34:$A$777,$A400,СВЦЭМ!$B$33:$B$776,I$389)+'СЕТ СН'!$F$13</f>
        <v>0</v>
      </c>
      <c r="J400" s="36">
        <f>SUMIFS(СВЦЭМ!$L$34:$L$777,СВЦЭМ!$A$34:$A$777,$A400,СВЦЭМ!$B$33:$B$776,J$389)+'СЕТ СН'!$F$13</f>
        <v>0</v>
      </c>
      <c r="K400" s="36">
        <f>SUMIFS(СВЦЭМ!$L$34:$L$777,СВЦЭМ!$A$34:$A$777,$A400,СВЦЭМ!$B$33:$B$776,K$389)+'СЕТ СН'!$F$13</f>
        <v>0</v>
      </c>
      <c r="L400" s="36">
        <f>SUMIFS(СВЦЭМ!$L$34:$L$777,СВЦЭМ!$A$34:$A$777,$A400,СВЦЭМ!$B$33:$B$776,L$389)+'СЕТ СН'!$F$13</f>
        <v>0</v>
      </c>
      <c r="M400" s="36">
        <f>SUMIFS(СВЦЭМ!$L$34:$L$777,СВЦЭМ!$A$34:$A$777,$A400,СВЦЭМ!$B$33:$B$776,M$389)+'СЕТ СН'!$F$13</f>
        <v>0</v>
      </c>
      <c r="N400" s="36">
        <f>SUMIFS(СВЦЭМ!$L$34:$L$777,СВЦЭМ!$A$34:$A$777,$A400,СВЦЭМ!$B$33:$B$776,N$389)+'СЕТ СН'!$F$13</f>
        <v>0</v>
      </c>
      <c r="O400" s="36">
        <f>SUMIFS(СВЦЭМ!$L$34:$L$777,СВЦЭМ!$A$34:$A$777,$A400,СВЦЭМ!$B$33:$B$776,O$389)+'СЕТ СН'!$F$13</f>
        <v>0</v>
      </c>
      <c r="P400" s="36">
        <f>SUMIFS(СВЦЭМ!$L$34:$L$777,СВЦЭМ!$A$34:$A$777,$A400,СВЦЭМ!$B$33:$B$776,P$389)+'СЕТ СН'!$F$13</f>
        <v>0</v>
      </c>
      <c r="Q400" s="36">
        <f>SUMIFS(СВЦЭМ!$L$34:$L$777,СВЦЭМ!$A$34:$A$777,$A400,СВЦЭМ!$B$33:$B$776,Q$389)+'СЕТ СН'!$F$13</f>
        <v>0</v>
      </c>
      <c r="R400" s="36">
        <f>SUMIFS(СВЦЭМ!$L$34:$L$777,СВЦЭМ!$A$34:$A$777,$A400,СВЦЭМ!$B$33:$B$776,R$389)+'СЕТ СН'!$F$13</f>
        <v>0</v>
      </c>
      <c r="S400" s="36">
        <f>SUMIFS(СВЦЭМ!$L$34:$L$777,СВЦЭМ!$A$34:$A$777,$A400,СВЦЭМ!$B$33:$B$776,S$389)+'СЕТ СН'!$F$13</f>
        <v>0</v>
      </c>
      <c r="T400" s="36">
        <f>SUMIFS(СВЦЭМ!$L$34:$L$777,СВЦЭМ!$A$34:$A$777,$A400,СВЦЭМ!$B$33:$B$776,T$389)+'СЕТ СН'!$F$13</f>
        <v>0</v>
      </c>
      <c r="U400" s="36">
        <f>SUMIFS(СВЦЭМ!$L$34:$L$777,СВЦЭМ!$A$34:$A$777,$A400,СВЦЭМ!$B$33:$B$776,U$389)+'СЕТ СН'!$F$13</f>
        <v>0</v>
      </c>
      <c r="V400" s="36">
        <f>SUMIFS(СВЦЭМ!$L$34:$L$777,СВЦЭМ!$A$34:$A$777,$A400,СВЦЭМ!$B$33:$B$776,V$389)+'СЕТ СН'!$F$13</f>
        <v>0</v>
      </c>
      <c r="W400" s="36">
        <f>SUMIFS(СВЦЭМ!$L$34:$L$777,СВЦЭМ!$A$34:$A$777,$A400,СВЦЭМ!$B$33:$B$776,W$389)+'СЕТ СН'!$F$13</f>
        <v>0</v>
      </c>
      <c r="X400" s="36">
        <f>SUMIFS(СВЦЭМ!$L$34:$L$777,СВЦЭМ!$A$34:$A$777,$A400,СВЦЭМ!$B$33:$B$776,X$389)+'СЕТ СН'!$F$13</f>
        <v>0</v>
      </c>
      <c r="Y400" s="36">
        <f>SUMIFS(СВЦЭМ!$L$34:$L$777,СВЦЭМ!$A$34:$A$777,$A400,СВЦЭМ!$B$33:$B$776,Y$389)+'СЕТ СН'!$F$13</f>
        <v>0</v>
      </c>
    </row>
    <row r="401" spans="1:25" ht="15.75" hidden="1" x14ac:dyDescent="0.2">
      <c r="A401" s="35">
        <f t="shared" si="11"/>
        <v>43873</v>
      </c>
      <c r="B401" s="36">
        <f>SUMIFS(СВЦЭМ!$L$34:$L$777,СВЦЭМ!$A$34:$A$777,$A401,СВЦЭМ!$B$33:$B$776,B$389)+'СЕТ СН'!$F$13</f>
        <v>0</v>
      </c>
      <c r="C401" s="36">
        <f>SUMIFS(СВЦЭМ!$L$34:$L$777,СВЦЭМ!$A$34:$A$777,$A401,СВЦЭМ!$B$33:$B$776,C$389)+'СЕТ СН'!$F$13</f>
        <v>0</v>
      </c>
      <c r="D401" s="36">
        <f>SUMIFS(СВЦЭМ!$L$34:$L$777,СВЦЭМ!$A$34:$A$777,$A401,СВЦЭМ!$B$33:$B$776,D$389)+'СЕТ СН'!$F$13</f>
        <v>0</v>
      </c>
      <c r="E401" s="36">
        <f>SUMIFS(СВЦЭМ!$L$34:$L$777,СВЦЭМ!$A$34:$A$777,$A401,СВЦЭМ!$B$33:$B$776,E$389)+'СЕТ СН'!$F$13</f>
        <v>0</v>
      </c>
      <c r="F401" s="36">
        <f>SUMIFS(СВЦЭМ!$L$34:$L$777,СВЦЭМ!$A$34:$A$777,$A401,СВЦЭМ!$B$33:$B$776,F$389)+'СЕТ СН'!$F$13</f>
        <v>0</v>
      </c>
      <c r="G401" s="36">
        <f>SUMIFS(СВЦЭМ!$L$34:$L$777,СВЦЭМ!$A$34:$A$777,$A401,СВЦЭМ!$B$33:$B$776,G$389)+'СЕТ СН'!$F$13</f>
        <v>0</v>
      </c>
      <c r="H401" s="36">
        <f>SUMIFS(СВЦЭМ!$L$34:$L$777,СВЦЭМ!$A$34:$A$777,$A401,СВЦЭМ!$B$33:$B$776,H$389)+'СЕТ СН'!$F$13</f>
        <v>0</v>
      </c>
      <c r="I401" s="36">
        <f>SUMIFS(СВЦЭМ!$L$34:$L$777,СВЦЭМ!$A$34:$A$777,$A401,СВЦЭМ!$B$33:$B$776,I$389)+'СЕТ СН'!$F$13</f>
        <v>0</v>
      </c>
      <c r="J401" s="36">
        <f>SUMIFS(СВЦЭМ!$L$34:$L$777,СВЦЭМ!$A$34:$A$777,$A401,СВЦЭМ!$B$33:$B$776,J$389)+'СЕТ СН'!$F$13</f>
        <v>0</v>
      </c>
      <c r="K401" s="36">
        <f>SUMIFS(СВЦЭМ!$L$34:$L$777,СВЦЭМ!$A$34:$A$777,$A401,СВЦЭМ!$B$33:$B$776,K$389)+'СЕТ СН'!$F$13</f>
        <v>0</v>
      </c>
      <c r="L401" s="36">
        <f>SUMIFS(СВЦЭМ!$L$34:$L$777,СВЦЭМ!$A$34:$A$777,$A401,СВЦЭМ!$B$33:$B$776,L$389)+'СЕТ СН'!$F$13</f>
        <v>0</v>
      </c>
      <c r="M401" s="36">
        <f>SUMIFS(СВЦЭМ!$L$34:$L$777,СВЦЭМ!$A$34:$A$777,$A401,СВЦЭМ!$B$33:$B$776,M$389)+'СЕТ СН'!$F$13</f>
        <v>0</v>
      </c>
      <c r="N401" s="36">
        <f>SUMIFS(СВЦЭМ!$L$34:$L$777,СВЦЭМ!$A$34:$A$777,$A401,СВЦЭМ!$B$33:$B$776,N$389)+'СЕТ СН'!$F$13</f>
        <v>0</v>
      </c>
      <c r="O401" s="36">
        <f>SUMIFS(СВЦЭМ!$L$34:$L$777,СВЦЭМ!$A$34:$A$777,$A401,СВЦЭМ!$B$33:$B$776,O$389)+'СЕТ СН'!$F$13</f>
        <v>0</v>
      </c>
      <c r="P401" s="36">
        <f>SUMIFS(СВЦЭМ!$L$34:$L$777,СВЦЭМ!$A$34:$A$777,$A401,СВЦЭМ!$B$33:$B$776,P$389)+'СЕТ СН'!$F$13</f>
        <v>0</v>
      </c>
      <c r="Q401" s="36">
        <f>SUMIFS(СВЦЭМ!$L$34:$L$777,СВЦЭМ!$A$34:$A$777,$A401,СВЦЭМ!$B$33:$B$776,Q$389)+'СЕТ СН'!$F$13</f>
        <v>0</v>
      </c>
      <c r="R401" s="36">
        <f>SUMIFS(СВЦЭМ!$L$34:$L$777,СВЦЭМ!$A$34:$A$777,$A401,СВЦЭМ!$B$33:$B$776,R$389)+'СЕТ СН'!$F$13</f>
        <v>0</v>
      </c>
      <c r="S401" s="36">
        <f>SUMIFS(СВЦЭМ!$L$34:$L$777,СВЦЭМ!$A$34:$A$777,$A401,СВЦЭМ!$B$33:$B$776,S$389)+'СЕТ СН'!$F$13</f>
        <v>0</v>
      </c>
      <c r="T401" s="36">
        <f>SUMIFS(СВЦЭМ!$L$34:$L$777,СВЦЭМ!$A$34:$A$777,$A401,СВЦЭМ!$B$33:$B$776,T$389)+'СЕТ СН'!$F$13</f>
        <v>0</v>
      </c>
      <c r="U401" s="36">
        <f>SUMIFS(СВЦЭМ!$L$34:$L$777,СВЦЭМ!$A$34:$A$777,$A401,СВЦЭМ!$B$33:$B$776,U$389)+'СЕТ СН'!$F$13</f>
        <v>0</v>
      </c>
      <c r="V401" s="36">
        <f>SUMIFS(СВЦЭМ!$L$34:$L$777,СВЦЭМ!$A$34:$A$777,$A401,СВЦЭМ!$B$33:$B$776,V$389)+'СЕТ СН'!$F$13</f>
        <v>0</v>
      </c>
      <c r="W401" s="36">
        <f>SUMIFS(СВЦЭМ!$L$34:$L$777,СВЦЭМ!$A$34:$A$777,$A401,СВЦЭМ!$B$33:$B$776,W$389)+'СЕТ СН'!$F$13</f>
        <v>0</v>
      </c>
      <c r="X401" s="36">
        <f>SUMIFS(СВЦЭМ!$L$34:$L$777,СВЦЭМ!$A$34:$A$777,$A401,СВЦЭМ!$B$33:$B$776,X$389)+'СЕТ СН'!$F$13</f>
        <v>0</v>
      </c>
      <c r="Y401" s="36">
        <f>SUMIFS(СВЦЭМ!$L$34:$L$777,СВЦЭМ!$A$34:$A$777,$A401,СВЦЭМ!$B$33:$B$776,Y$389)+'СЕТ СН'!$F$13</f>
        <v>0</v>
      </c>
    </row>
    <row r="402" spans="1:25" ht="15.75" hidden="1" x14ac:dyDescent="0.2">
      <c r="A402" s="35">
        <f t="shared" si="11"/>
        <v>43874</v>
      </c>
      <c r="B402" s="36">
        <f>SUMIFS(СВЦЭМ!$L$34:$L$777,СВЦЭМ!$A$34:$A$777,$A402,СВЦЭМ!$B$33:$B$776,B$389)+'СЕТ СН'!$F$13</f>
        <v>0</v>
      </c>
      <c r="C402" s="36">
        <f>SUMIFS(СВЦЭМ!$L$34:$L$777,СВЦЭМ!$A$34:$A$777,$A402,СВЦЭМ!$B$33:$B$776,C$389)+'СЕТ СН'!$F$13</f>
        <v>0</v>
      </c>
      <c r="D402" s="36">
        <f>SUMIFS(СВЦЭМ!$L$34:$L$777,СВЦЭМ!$A$34:$A$777,$A402,СВЦЭМ!$B$33:$B$776,D$389)+'СЕТ СН'!$F$13</f>
        <v>0</v>
      </c>
      <c r="E402" s="36">
        <f>SUMIFS(СВЦЭМ!$L$34:$L$777,СВЦЭМ!$A$34:$A$777,$A402,СВЦЭМ!$B$33:$B$776,E$389)+'СЕТ СН'!$F$13</f>
        <v>0</v>
      </c>
      <c r="F402" s="36">
        <f>SUMIFS(СВЦЭМ!$L$34:$L$777,СВЦЭМ!$A$34:$A$777,$A402,СВЦЭМ!$B$33:$B$776,F$389)+'СЕТ СН'!$F$13</f>
        <v>0</v>
      </c>
      <c r="G402" s="36">
        <f>SUMIFS(СВЦЭМ!$L$34:$L$777,СВЦЭМ!$A$34:$A$777,$A402,СВЦЭМ!$B$33:$B$776,G$389)+'СЕТ СН'!$F$13</f>
        <v>0</v>
      </c>
      <c r="H402" s="36">
        <f>SUMIFS(СВЦЭМ!$L$34:$L$777,СВЦЭМ!$A$34:$A$777,$A402,СВЦЭМ!$B$33:$B$776,H$389)+'СЕТ СН'!$F$13</f>
        <v>0</v>
      </c>
      <c r="I402" s="36">
        <f>SUMIFS(СВЦЭМ!$L$34:$L$777,СВЦЭМ!$A$34:$A$777,$A402,СВЦЭМ!$B$33:$B$776,I$389)+'СЕТ СН'!$F$13</f>
        <v>0</v>
      </c>
      <c r="J402" s="36">
        <f>SUMIFS(СВЦЭМ!$L$34:$L$777,СВЦЭМ!$A$34:$A$777,$A402,СВЦЭМ!$B$33:$B$776,J$389)+'СЕТ СН'!$F$13</f>
        <v>0</v>
      </c>
      <c r="K402" s="36">
        <f>SUMIFS(СВЦЭМ!$L$34:$L$777,СВЦЭМ!$A$34:$A$777,$A402,СВЦЭМ!$B$33:$B$776,K$389)+'СЕТ СН'!$F$13</f>
        <v>0</v>
      </c>
      <c r="L402" s="36">
        <f>SUMIFS(СВЦЭМ!$L$34:$L$777,СВЦЭМ!$A$34:$A$777,$A402,СВЦЭМ!$B$33:$B$776,L$389)+'СЕТ СН'!$F$13</f>
        <v>0</v>
      </c>
      <c r="M402" s="36">
        <f>SUMIFS(СВЦЭМ!$L$34:$L$777,СВЦЭМ!$A$34:$A$777,$A402,СВЦЭМ!$B$33:$B$776,M$389)+'СЕТ СН'!$F$13</f>
        <v>0</v>
      </c>
      <c r="N402" s="36">
        <f>SUMIFS(СВЦЭМ!$L$34:$L$777,СВЦЭМ!$A$34:$A$777,$A402,СВЦЭМ!$B$33:$B$776,N$389)+'СЕТ СН'!$F$13</f>
        <v>0</v>
      </c>
      <c r="O402" s="36">
        <f>SUMIFS(СВЦЭМ!$L$34:$L$777,СВЦЭМ!$A$34:$A$777,$A402,СВЦЭМ!$B$33:$B$776,O$389)+'СЕТ СН'!$F$13</f>
        <v>0</v>
      </c>
      <c r="P402" s="36">
        <f>SUMIFS(СВЦЭМ!$L$34:$L$777,СВЦЭМ!$A$34:$A$777,$A402,СВЦЭМ!$B$33:$B$776,P$389)+'СЕТ СН'!$F$13</f>
        <v>0</v>
      </c>
      <c r="Q402" s="36">
        <f>SUMIFS(СВЦЭМ!$L$34:$L$777,СВЦЭМ!$A$34:$A$777,$A402,СВЦЭМ!$B$33:$B$776,Q$389)+'СЕТ СН'!$F$13</f>
        <v>0</v>
      </c>
      <c r="R402" s="36">
        <f>SUMIFS(СВЦЭМ!$L$34:$L$777,СВЦЭМ!$A$34:$A$777,$A402,СВЦЭМ!$B$33:$B$776,R$389)+'СЕТ СН'!$F$13</f>
        <v>0</v>
      </c>
      <c r="S402" s="36">
        <f>SUMIFS(СВЦЭМ!$L$34:$L$777,СВЦЭМ!$A$34:$A$777,$A402,СВЦЭМ!$B$33:$B$776,S$389)+'СЕТ СН'!$F$13</f>
        <v>0</v>
      </c>
      <c r="T402" s="36">
        <f>SUMIFS(СВЦЭМ!$L$34:$L$777,СВЦЭМ!$A$34:$A$777,$A402,СВЦЭМ!$B$33:$B$776,T$389)+'СЕТ СН'!$F$13</f>
        <v>0</v>
      </c>
      <c r="U402" s="36">
        <f>SUMIFS(СВЦЭМ!$L$34:$L$777,СВЦЭМ!$A$34:$A$777,$A402,СВЦЭМ!$B$33:$B$776,U$389)+'СЕТ СН'!$F$13</f>
        <v>0</v>
      </c>
      <c r="V402" s="36">
        <f>SUMIFS(СВЦЭМ!$L$34:$L$777,СВЦЭМ!$A$34:$A$777,$A402,СВЦЭМ!$B$33:$B$776,V$389)+'СЕТ СН'!$F$13</f>
        <v>0</v>
      </c>
      <c r="W402" s="36">
        <f>SUMIFS(СВЦЭМ!$L$34:$L$777,СВЦЭМ!$A$34:$A$777,$A402,СВЦЭМ!$B$33:$B$776,W$389)+'СЕТ СН'!$F$13</f>
        <v>0</v>
      </c>
      <c r="X402" s="36">
        <f>SUMIFS(СВЦЭМ!$L$34:$L$777,СВЦЭМ!$A$34:$A$777,$A402,СВЦЭМ!$B$33:$B$776,X$389)+'СЕТ СН'!$F$13</f>
        <v>0</v>
      </c>
      <c r="Y402" s="36">
        <f>SUMIFS(СВЦЭМ!$L$34:$L$777,СВЦЭМ!$A$34:$A$777,$A402,СВЦЭМ!$B$33:$B$776,Y$389)+'СЕТ СН'!$F$13</f>
        <v>0</v>
      </c>
    </row>
    <row r="403" spans="1:25" ht="15.75" hidden="1" x14ac:dyDescent="0.2">
      <c r="A403" s="35">
        <f t="shared" si="11"/>
        <v>43875</v>
      </c>
      <c r="B403" s="36">
        <f>SUMIFS(СВЦЭМ!$L$34:$L$777,СВЦЭМ!$A$34:$A$777,$A403,СВЦЭМ!$B$33:$B$776,B$389)+'СЕТ СН'!$F$13</f>
        <v>0</v>
      </c>
      <c r="C403" s="36">
        <f>SUMIFS(СВЦЭМ!$L$34:$L$777,СВЦЭМ!$A$34:$A$777,$A403,СВЦЭМ!$B$33:$B$776,C$389)+'СЕТ СН'!$F$13</f>
        <v>0</v>
      </c>
      <c r="D403" s="36">
        <f>SUMIFS(СВЦЭМ!$L$34:$L$777,СВЦЭМ!$A$34:$A$777,$A403,СВЦЭМ!$B$33:$B$776,D$389)+'СЕТ СН'!$F$13</f>
        <v>0</v>
      </c>
      <c r="E403" s="36">
        <f>SUMIFS(СВЦЭМ!$L$34:$L$777,СВЦЭМ!$A$34:$A$777,$A403,СВЦЭМ!$B$33:$B$776,E$389)+'СЕТ СН'!$F$13</f>
        <v>0</v>
      </c>
      <c r="F403" s="36">
        <f>SUMIFS(СВЦЭМ!$L$34:$L$777,СВЦЭМ!$A$34:$A$777,$A403,СВЦЭМ!$B$33:$B$776,F$389)+'СЕТ СН'!$F$13</f>
        <v>0</v>
      </c>
      <c r="G403" s="36">
        <f>SUMIFS(СВЦЭМ!$L$34:$L$777,СВЦЭМ!$A$34:$A$777,$A403,СВЦЭМ!$B$33:$B$776,G$389)+'СЕТ СН'!$F$13</f>
        <v>0</v>
      </c>
      <c r="H403" s="36">
        <f>SUMIFS(СВЦЭМ!$L$34:$L$777,СВЦЭМ!$A$34:$A$777,$A403,СВЦЭМ!$B$33:$B$776,H$389)+'СЕТ СН'!$F$13</f>
        <v>0</v>
      </c>
      <c r="I403" s="36">
        <f>SUMIFS(СВЦЭМ!$L$34:$L$777,СВЦЭМ!$A$34:$A$777,$A403,СВЦЭМ!$B$33:$B$776,I$389)+'СЕТ СН'!$F$13</f>
        <v>0</v>
      </c>
      <c r="J403" s="36">
        <f>SUMIFS(СВЦЭМ!$L$34:$L$777,СВЦЭМ!$A$34:$A$777,$A403,СВЦЭМ!$B$33:$B$776,J$389)+'СЕТ СН'!$F$13</f>
        <v>0</v>
      </c>
      <c r="K403" s="36">
        <f>SUMIFS(СВЦЭМ!$L$34:$L$777,СВЦЭМ!$A$34:$A$777,$A403,СВЦЭМ!$B$33:$B$776,K$389)+'СЕТ СН'!$F$13</f>
        <v>0</v>
      </c>
      <c r="L403" s="36">
        <f>SUMIFS(СВЦЭМ!$L$34:$L$777,СВЦЭМ!$A$34:$A$777,$A403,СВЦЭМ!$B$33:$B$776,L$389)+'СЕТ СН'!$F$13</f>
        <v>0</v>
      </c>
      <c r="M403" s="36">
        <f>SUMIFS(СВЦЭМ!$L$34:$L$777,СВЦЭМ!$A$34:$A$777,$A403,СВЦЭМ!$B$33:$B$776,M$389)+'СЕТ СН'!$F$13</f>
        <v>0</v>
      </c>
      <c r="N403" s="36">
        <f>SUMIFS(СВЦЭМ!$L$34:$L$777,СВЦЭМ!$A$34:$A$777,$A403,СВЦЭМ!$B$33:$B$776,N$389)+'СЕТ СН'!$F$13</f>
        <v>0</v>
      </c>
      <c r="O403" s="36">
        <f>SUMIFS(СВЦЭМ!$L$34:$L$777,СВЦЭМ!$A$34:$A$777,$A403,СВЦЭМ!$B$33:$B$776,O$389)+'СЕТ СН'!$F$13</f>
        <v>0</v>
      </c>
      <c r="P403" s="36">
        <f>SUMIFS(СВЦЭМ!$L$34:$L$777,СВЦЭМ!$A$34:$A$777,$A403,СВЦЭМ!$B$33:$B$776,P$389)+'СЕТ СН'!$F$13</f>
        <v>0</v>
      </c>
      <c r="Q403" s="36">
        <f>SUMIFS(СВЦЭМ!$L$34:$L$777,СВЦЭМ!$A$34:$A$777,$A403,СВЦЭМ!$B$33:$B$776,Q$389)+'СЕТ СН'!$F$13</f>
        <v>0</v>
      </c>
      <c r="R403" s="36">
        <f>SUMIFS(СВЦЭМ!$L$34:$L$777,СВЦЭМ!$A$34:$A$777,$A403,СВЦЭМ!$B$33:$B$776,R$389)+'СЕТ СН'!$F$13</f>
        <v>0</v>
      </c>
      <c r="S403" s="36">
        <f>SUMIFS(СВЦЭМ!$L$34:$L$777,СВЦЭМ!$A$34:$A$777,$A403,СВЦЭМ!$B$33:$B$776,S$389)+'СЕТ СН'!$F$13</f>
        <v>0</v>
      </c>
      <c r="T403" s="36">
        <f>SUMIFS(СВЦЭМ!$L$34:$L$777,СВЦЭМ!$A$34:$A$777,$A403,СВЦЭМ!$B$33:$B$776,T$389)+'СЕТ СН'!$F$13</f>
        <v>0</v>
      </c>
      <c r="U403" s="36">
        <f>SUMIFS(СВЦЭМ!$L$34:$L$777,СВЦЭМ!$A$34:$A$777,$A403,СВЦЭМ!$B$33:$B$776,U$389)+'СЕТ СН'!$F$13</f>
        <v>0</v>
      </c>
      <c r="V403" s="36">
        <f>SUMIFS(СВЦЭМ!$L$34:$L$777,СВЦЭМ!$A$34:$A$777,$A403,СВЦЭМ!$B$33:$B$776,V$389)+'СЕТ СН'!$F$13</f>
        <v>0</v>
      </c>
      <c r="W403" s="36">
        <f>SUMIFS(СВЦЭМ!$L$34:$L$777,СВЦЭМ!$A$34:$A$777,$A403,СВЦЭМ!$B$33:$B$776,W$389)+'СЕТ СН'!$F$13</f>
        <v>0</v>
      </c>
      <c r="X403" s="36">
        <f>SUMIFS(СВЦЭМ!$L$34:$L$777,СВЦЭМ!$A$34:$A$777,$A403,СВЦЭМ!$B$33:$B$776,X$389)+'СЕТ СН'!$F$13</f>
        <v>0</v>
      </c>
      <c r="Y403" s="36">
        <f>SUMIFS(СВЦЭМ!$L$34:$L$777,СВЦЭМ!$A$34:$A$777,$A403,СВЦЭМ!$B$33:$B$776,Y$389)+'СЕТ СН'!$F$13</f>
        <v>0</v>
      </c>
    </row>
    <row r="404" spans="1:25" ht="15.75" hidden="1" x14ac:dyDescent="0.2">
      <c r="A404" s="35">
        <f t="shared" si="11"/>
        <v>43876</v>
      </c>
      <c r="B404" s="36">
        <f>SUMIFS(СВЦЭМ!$L$34:$L$777,СВЦЭМ!$A$34:$A$777,$A404,СВЦЭМ!$B$33:$B$776,B$389)+'СЕТ СН'!$F$13</f>
        <v>0</v>
      </c>
      <c r="C404" s="36">
        <f>SUMIFS(СВЦЭМ!$L$34:$L$777,СВЦЭМ!$A$34:$A$777,$A404,СВЦЭМ!$B$33:$B$776,C$389)+'СЕТ СН'!$F$13</f>
        <v>0</v>
      </c>
      <c r="D404" s="36">
        <f>SUMIFS(СВЦЭМ!$L$34:$L$777,СВЦЭМ!$A$34:$A$777,$A404,СВЦЭМ!$B$33:$B$776,D$389)+'СЕТ СН'!$F$13</f>
        <v>0</v>
      </c>
      <c r="E404" s="36">
        <f>SUMIFS(СВЦЭМ!$L$34:$L$777,СВЦЭМ!$A$34:$A$777,$A404,СВЦЭМ!$B$33:$B$776,E$389)+'СЕТ СН'!$F$13</f>
        <v>0</v>
      </c>
      <c r="F404" s="36">
        <f>SUMIFS(СВЦЭМ!$L$34:$L$777,СВЦЭМ!$A$34:$A$777,$A404,СВЦЭМ!$B$33:$B$776,F$389)+'СЕТ СН'!$F$13</f>
        <v>0</v>
      </c>
      <c r="G404" s="36">
        <f>SUMIFS(СВЦЭМ!$L$34:$L$777,СВЦЭМ!$A$34:$A$777,$A404,СВЦЭМ!$B$33:$B$776,G$389)+'СЕТ СН'!$F$13</f>
        <v>0</v>
      </c>
      <c r="H404" s="36">
        <f>SUMIFS(СВЦЭМ!$L$34:$L$777,СВЦЭМ!$A$34:$A$777,$A404,СВЦЭМ!$B$33:$B$776,H$389)+'СЕТ СН'!$F$13</f>
        <v>0</v>
      </c>
      <c r="I404" s="36">
        <f>SUMIFS(СВЦЭМ!$L$34:$L$777,СВЦЭМ!$A$34:$A$777,$A404,СВЦЭМ!$B$33:$B$776,I$389)+'СЕТ СН'!$F$13</f>
        <v>0</v>
      </c>
      <c r="J404" s="36">
        <f>SUMIFS(СВЦЭМ!$L$34:$L$777,СВЦЭМ!$A$34:$A$777,$A404,СВЦЭМ!$B$33:$B$776,J$389)+'СЕТ СН'!$F$13</f>
        <v>0</v>
      </c>
      <c r="K404" s="36">
        <f>SUMIFS(СВЦЭМ!$L$34:$L$777,СВЦЭМ!$A$34:$A$777,$A404,СВЦЭМ!$B$33:$B$776,K$389)+'СЕТ СН'!$F$13</f>
        <v>0</v>
      </c>
      <c r="L404" s="36">
        <f>SUMIFS(СВЦЭМ!$L$34:$L$777,СВЦЭМ!$A$34:$A$777,$A404,СВЦЭМ!$B$33:$B$776,L$389)+'СЕТ СН'!$F$13</f>
        <v>0</v>
      </c>
      <c r="M404" s="36">
        <f>SUMIFS(СВЦЭМ!$L$34:$L$777,СВЦЭМ!$A$34:$A$777,$A404,СВЦЭМ!$B$33:$B$776,M$389)+'СЕТ СН'!$F$13</f>
        <v>0</v>
      </c>
      <c r="N404" s="36">
        <f>SUMIFS(СВЦЭМ!$L$34:$L$777,СВЦЭМ!$A$34:$A$777,$A404,СВЦЭМ!$B$33:$B$776,N$389)+'СЕТ СН'!$F$13</f>
        <v>0</v>
      </c>
      <c r="O404" s="36">
        <f>SUMIFS(СВЦЭМ!$L$34:$L$777,СВЦЭМ!$A$34:$A$777,$A404,СВЦЭМ!$B$33:$B$776,O$389)+'СЕТ СН'!$F$13</f>
        <v>0</v>
      </c>
      <c r="P404" s="36">
        <f>SUMIFS(СВЦЭМ!$L$34:$L$777,СВЦЭМ!$A$34:$A$777,$A404,СВЦЭМ!$B$33:$B$776,P$389)+'СЕТ СН'!$F$13</f>
        <v>0</v>
      </c>
      <c r="Q404" s="36">
        <f>SUMIFS(СВЦЭМ!$L$34:$L$777,СВЦЭМ!$A$34:$A$777,$A404,СВЦЭМ!$B$33:$B$776,Q$389)+'СЕТ СН'!$F$13</f>
        <v>0</v>
      </c>
      <c r="R404" s="36">
        <f>SUMIFS(СВЦЭМ!$L$34:$L$777,СВЦЭМ!$A$34:$A$777,$A404,СВЦЭМ!$B$33:$B$776,R$389)+'СЕТ СН'!$F$13</f>
        <v>0</v>
      </c>
      <c r="S404" s="36">
        <f>SUMIFS(СВЦЭМ!$L$34:$L$777,СВЦЭМ!$A$34:$A$777,$A404,СВЦЭМ!$B$33:$B$776,S$389)+'СЕТ СН'!$F$13</f>
        <v>0</v>
      </c>
      <c r="T404" s="36">
        <f>SUMIFS(СВЦЭМ!$L$34:$L$777,СВЦЭМ!$A$34:$A$777,$A404,СВЦЭМ!$B$33:$B$776,T$389)+'СЕТ СН'!$F$13</f>
        <v>0</v>
      </c>
      <c r="U404" s="36">
        <f>SUMIFS(СВЦЭМ!$L$34:$L$777,СВЦЭМ!$A$34:$A$777,$A404,СВЦЭМ!$B$33:$B$776,U$389)+'СЕТ СН'!$F$13</f>
        <v>0</v>
      </c>
      <c r="V404" s="36">
        <f>SUMIFS(СВЦЭМ!$L$34:$L$777,СВЦЭМ!$A$34:$A$777,$A404,СВЦЭМ!$B$33:$B$776,V$389)+'СЕТ СН'!$F$13</f>
        <v>0</v>
      </c>
      <c r="W404" s="36">
        <f>SUMIFS(СВЦЭМ!$L$34:$L$777,СВЦЭМ!$A$34:$A$777,$A404,СВЦЭМ!$B$33:$B$776,W$389)+'СЕТ СН'!$F$13</f>
        <v>0</v>
      </c>
      <c r="X404" s="36">
        <f>SUMIFS(СВЦЭМ!$L$34:$L$777,СВЦЭМ!$A$34:$A$777,$A404,СВЦЭМ!$B$33:$B$776,X$389)+'СЕТ СН'!$F$13</f>
        <v>0</v>
      </c>
      <c r="Y404" s="36">
        <f>SUMIFS(СВЦЭМ!$L$34:$L$777,СВЦЭМ!$A$34:$A$777,$A404,СВЦЭМ!$B$33:$B$776,Y$389)+'СЕТ СН'!$F$13</f>
        <v>0</v>
      </c>
    </row>
    <row r="405" spans="1:25" ht="15.75" hidden="1" x14ac:dyDescent="0.2">
      <c r="A405" s="35">
        <f t="shared" si="11"/>
        <v>43877</v>
      </c>
      <c r="B405" s="36">
        <f>SUMIFS(СВЦЭМ!$L$34:$L$777,СВЦЭМ!$A$34:$A$777,$A405,СВЦЭМ!$B$33:$B$776,B$389)+'СЕТ СН'!$F$13</f>
        <v>0</v>
      </c>
      <c r="C405" s="36">
        <f>SUMIFS(СВЦЭМ!$L$34:$L$777,СВЦЭМ!$A$34:$A$777,$A405,СВЦЭМ!$B$33:$B$776,C$389)+'СЕТ СН'!$F$13</f>
        <v>0</v>
      </c>
      <c r="D405" s="36">
        <f>SUMIFS(СВЦЭМ!$L$34:$L$777,СВЦЭМ!$A$34:$A$777,$A405,СВЦЭМ!$B$33:$B$776,D$389)+'СЕТ СН'!$F$13</f>
        <v>0</v>
      </c>
      <c r="E405" s="36">
        <f>SUMIFS(СВЦЭМ!$L$34:$L$777,СВЦЭМ!$A$34:$A$777,$A405,СВЦЭМ!$B$33:$B$776,E$389)+'СЕТ СН'!$F$13</f>
        <v>0</v>
      </c>
      <c r="F405" s="36">
        <f>SUMIFS(СВЦЭМ!$L$34:$L$777,СВЦЭМ!$A$34:$A$777,$A405,СВЦЭМ!$B$33:$B$776,F$389)+'СЕТ СН'!$F$13</f>
        <v>0</v>
      </c>
      <c r="G405" s="36">
        <f>SUMIFS(СВЦЭМ!$L$34:$L$777,СВЦЭМ!$A$34:$A$777,$A405,СВЦЭМ!$B$33:$B$776,G$389)+'СЕТ СН'!$F$13</f>
        <v>0</v>
      </c>
      <c r="H405" s="36">
        <f>SUMIFS(СВЦЭМ!$L$34:$L$777,СВЦЭМ!$A$34:$A$777,$A405,СВЦЭМ!$B$33:$B$776,H$389)+'СЕТ СН'!$F$13</f>
        <v>0</v>
      </c>
      <c r="I405" s="36">
        <f>SUMIFS(СВЦЭМ!$L$34:$L$777,СВЦЭМ!$A$34:$A$777,$A405,СВЦЭМ!$B$33:$B$776,I$389)+'СЕТ СН'!$F$13</f>
        <v>0</v>
      </c>
      <c r="J405" s="36">
        <f>SUMIFS(СВЦЭМ!$L$34:$L$777,СВЦЭМ!$A$34:$A$777,$A405,СВЦЭМ!$B$33:$B$776,J$389)+'СЕТ СН'!$F$13</f>
        <v>0</v>
      </c>
      <c r="K405" s="36">
        <f>SUMIFS(СВЦЭМ!$L$34:$L$777,СВЦЭМ!$A$34:$A$777,$A405,СВЦЭМ!$B$33:$B$776,K$389)+'СЕТ СН'!$F$13</f>
        <v>0</v>
      </c>
      <c r="L405" s="36">
        <f>SUMIFS(СВЦЭМ!$L$34:$L$777,СВЦЭМ!$A$34:$A$777,$A405,СВЦЭМ!$B$33:$B$776,L$389)+'СЕТ СН'!$F$13</f>
        <v>0</v>
      </c>
      <c r="M405" s="36">
        <f>SUMIFS(СВЦЭМ!$L$34:$L$777,СВЦЭМ!$A$34:$A$777,$A405,СВЦЭМ!$B$33:$B$776,M$389)+'СЕТ СН'!$F$13</f>
        <v>0</v>
      </c>
      <c r="N405" s="36">
        <f>SUMIFS(СВЦЭМ!$L$34:$L$777,СВЦЭМ!$A$34:$A$777,$A405,СВЦЭМ!$B$33:$B$776,N$389)+'СЕТ СН'!$F$13</f>
        <v>0</v>
      </c>
      <c r="O405" s="36">
        <f>SUMIFS(СВЦЭМ!$L$34:$L$777,СВЦЭМ!$A$34:$A$777,$A405,СВЦЭМ!$B$33:$B$776,O$389)+'СЕТ СН'!$F$13</f>
        <v>0</v>
      </c>
      <c r="P405" s="36">
        <f>SUMIFS(СВЦЭМ!$L$34:$L$777,СВЦЭМ!$A$34:$A$777,$A405,СВЦЭМ!$B$33:$B$776,P$389)+'СЕТ СН'!$F$13</f>
        <v>0</v>
      </c>
      <c r="Q405" s="36">
        <f>SUMIFS(СВЦЭМ!$L$34:$L$777,СВЦЭМ!$A$34:$A$777,$A405,СВЦЭМ!$B$33:$B$776,Q$389)+'СЕТ СН'!$F$13</f>
        <v>0</v>
      </c>
      <c r="R405" s="36">
        <f>SUMIFS(СВЦЭМ!$L$34:$L$777,СВЦЭМ!$A$34:$A$777,$A405,СВЦЭМ!$B$33:$B$776,R$389)+'СЕТ СН'!$F$13</f>
        <v>0</v>
      </c>
      <c r="S405" s="36">
        <f>SUMIFS(СВЦЭМ!$L$34:$L$777,СВЦЭМ!$A$34:$A$777,$A405,СВЦЭМ!$B$33:$B$776,S$389)+'СЕТ СН'!$F$13</f>
        <v>0</v>
      </c>
      <c r="T405" s="36">
        <f>SUMIFS(СВЦЭМ!$L$34:$L$777,СВЦЭМ!$A$34:$A$777,$A405,СВЦЭМ!$B$33:$B$776,T$389)+'СЕТ СН'!$F$13</f>
        <v>0</v>
      </c>
      <c r="U405" s="36">
        <f>SUMIFS(СВЦЭМ!$L$34:$L$777,СВЦЭМ!$A$34:$A$777,$A405,СВЦЭМ!$B$33:$B$776,U$389)+'СЕТ СН'!$F$13</f>
        <v>0</v>
      </c>
      <c r="V405" s="36">
        <f>SUMIFS(СВЦЭМ!$L$34:$L$777,СВЦЭМ!$A$34:$A$777,$A405,СВЦЭМ!$B$33:$B$776,V$389)+'СЕТ СН'!$F$13</f>
        <v>0</v>
      </c>
      <c r="W405" s="36">
        <f>SUMIFS(СВЦЭМ!$L$34:$L$777,СВЦЭМ!$A$34:$A$777,$A405,СВЦЭМ!$B$33:$B$776,W$389)+'СЕТ СН'!$F$13</f>
        <v>0</v>
      </c>
      <c r="X405" s="36">
        <f>SUMIFS(СВЦЭМ!$L$34:$L$777,СВЦЭМ!$A$34:$A$777,$A405,СВЦЭМ!$B$33:$B$776,X$389)+'СЕТ СН'!$F$13</f>
        <v>0</v>
      </c>
      <c r="Y405" s="36">
        <f>SUMIFS(СВЦЭМ!$L$34:$L$777,СВЦЭМ!$A$34:$A$777,$A405,СВЦЭМ!$B$33:$B$776,Y$389)+'СЕТ СН'!$F$13</f>
        <v>0</v>
      </c>
    </row>
    <row r="406" spans="1:25" ht="15.75" hidden="1" x14ac:dyDescent="0.2">
      <c r="A406" s="35">
        <f t="shared" si="11"/>
        <v>43878</v>
      </c>
      <c r="B406" s="36">
        <f>SUMIFS(СВЦЭМ!$L$34:$L$777,СВЦЭМ!$A$34:$A$777,$A406,СВЦЭМ!$B$33:$B$776,B$389)+'СЕТ СН'!$F$13</f>
        <v>0</v>
      </c>
      <c r="C406" s="36">
        <f>SUMIFS(СВЦЭМ!$L$34:$L$777,СВЦЭМ!$A$34:$A$777,$A406,СВЦЭМ!$B$33:$B$776,C$389)+'СЕТ СН'!$F$13</f>
        <v>0</v>
      </c>
      <c r="D406" s="36">
        <f>SUMIFS(СВЦЭМ!$L$34:$L$777,СВЦЭМ!$A$34:$A$777,$A406,СВЦЭМ!$B$33:$B$776,D$389)+'СЕТ СН'!$F$13</f>
        <v>0</v>
      </c>
      <c r="E406" s="36">
        <f>SUMIFS(СВЦЭМ!$L$34:$L$777,СВЦЭМ!$A$34:$A$777,$A406,СВЦЭМ!$B$33:$B$776,E$389)+'СЕТ СН'!$F$13</f>
        <v>0</v>
      </c>
      <c r="F406" s="36">
        <f>SUMIFS(СВЦЭМ!$L$34:$L$777,СВЦЭМ!$A$34:$A$777,$A406,СВЦЭМ!$B$33:$B$776,F$389)+'СЕТ СН'!$F$13</f>
        <v>0</v>
      </c>
      <c r="G406" s="36">
        <f>SUMIFS(СВЦЭМ!$L$34:$L$777,СВЦЭМ!$A$34:$A$777,$A406,СВЦЭМ!$B$33:$B$776,G$389)+'СЕТ СН'!$F$13</f>
        <v>0</v>
      </c>
      <c r="H406" s="36">
        <f>SUMIFS(СВЦЭМ!$L$34:$L$777,СВЦЭМ!$A$34:$A$777,$A406,СВЦЭМ!$B$33:$B$776,H$389)+'СЕТ СН'!$F$13</f>
        <v>0</v>
      </c>
      <c r="I406" s="36">
        <f>SUMIFS(СВЦЭМ!$L$34:$L$777,СВЦЭМ!$A$34:$A$777,$A406,СВЦЭМ!$B$33:$B$776,I$389)+'СЕТ СН'!$F$13</f>
        <v>0</v>
      </c>
      <c r="J406" s="36">
        <f>SUMIFS(СВЦЭМ!$L$34:$L$777,СВЦЭМ!$A$34:$A$777,$A406,СВЦЭМ!$B$33:$B$776,J$389)+'СЕТ СН'!$F$13</f>
        <v>0</v>
      </c>
      <c r="K406" s="36">
        <f>SUMIFS(СВЦЭМ!$L$34:$L$777,СВЦЭМ!$A$34:$A$777,$A406,СВЦЭМ!$B$33:$B$776,K$389)+'СЕТ СН'!$F$13</f>
        <v>0</v>
      </c>
      <c r="L406" s="36">
        <f>SUMIFS(СВЦЭМ!$L$34:$L$777,СВЦЭМ!$A$34:$A$777,$A406,СВЦЭМ!$B$33:$B$776,L$389)+'СЕТ СН'!$F$13</f>
        <v>0</v>
      </c>
      <c r="M406" s="36">
        <f>SUMIFS(СВЦЭМ!$L$34:$L$777,СВЦЭМ!$A$34:$A$777,$A406,СВЦЭМ!$B$33:$B$776,M$389)+'СЕТ СН'!$F$13</f>
        <v>0</v>
      </c>
      <c r="N406" s="36">
        <f>SUMIFS(СВЦЭМ!$L$34:$L$777,СВЦЭМ!$A$34:$A$777,$A406,СВЦЭМ!$B$33:$B$776,N$389)+'СЕТ СН'!$F$13</f>
        <v>0</v>
      </c>
      <c r="O406" s="36">
        <f>SUMIFS(СВЦЭМ!$L$34:$L$777,СВЦЭМ!$A$34:$A$777,$A406,СВЦЭМ!$B$33:$B$776,O$389)+'СЕТ СН'!$F$13</f>
        <v>0</v>
      </c>
      <c r="P406" s="36">
        <f>SUMIFS(СВЦЭМ!$L$34:$L$777,СВЦЭМ!$A$34:$A$777,$A406,СВЦЭМ!$B$33:$B$776,P$389)+'СЕТ СН'!$F$13</f>
        <v>0</v>
      </c>
      <c r="Q406" s="36">
        <f>SUMIFS(СВЦЭМ!$L$34:$L$777,СВЦЭМ!$A$34:$A$777,$A406,СВЦЭМ!$B$33:$B$776,Q$389)+'СЕТ СН'!$F$13</f>
        <v>0</v>
      </c>
      <c r="R406" s="36">
        <f>SUMIFS(СВЦЭМ!$L$34:$L$777,СВЦЭМ!$A$34:$A$777,$A406,СВЦЭМ!$B$33:$B$776,R$389)+'СЕТ СН'!$F$13</f>
        <v>0</v>
      </c>
      <c r="S406" s="36">
        <f>SUMIFS(СВЦЭМ!$L$34:$L$777,СВЦЭМ!$A$34:$A$777,$A406,СВЦЭМ!$B$33:$B$776,S$389)+'СЕТ СН'!$F$13</f>
        <v>0</v>
      </c>
      <c r="T406" s="36">
        <f>SUMIFS(СВЦЭМ!$L$34:$L$777,СВЦЭМ!$A$34:$A$777,$A406,СВЦЭМ!$B$33:$B$776,T$389)+'СЕТ СН'!$F$13</f>
        <v>0</v>
      </c>
      <c r="U406" s="36">
        <f>SUMIFS(СВЦЭМ!$L$34:$L$777,СВЦЭМ!$A$34:$A$777,$A406,СВЦЭМ!$B$33:$B$776,U$389)+'СЕТ СН'!$F$13</f>
        <v>0</v>
      </c>
      <c r="V406" s="36">
        <f>SUMIFS(СВЦЭМ!$L$34:$L$777,СВЦЭМ!$A$34:$A$777,$A406,СВЦЭМ!$B$33:$B$776,V$389)+'СЕТ СН'!$F$13</f>
        <v>0</v>
      </c>
      <c r="W406" s="36">
        <f>SUMIFS(СВЦЭМ!$L$34:$L$777,СВЦЭМ!$A$34:$A$777,$A406,СВЦЭМ!$B$33:$B$776,W$389)+'СЕТ СН'!$F$13</f>
        <v>0</v>
      </c>
      <c r="X406" s="36">
        <f>SUMIFS(СВЦЭМ!$L$34:$L$777,СВЦЭМ!$A$34:$A$777,$A406,СВЦЭМ!$B$33:$B$776,X$389)+'СЕТ СН'!$F$13</f>
        <v>0</v>
      </c>
      <c r="Y406" s="36">
        <f>SUMIFS(СВЦЭМ!$L$34:$L$777,СВЦЭМ!$A$34:$A$777,$A406,СВЦЭМ!$B$33:$B$776,Y$389)+'СЕТ СН'!$F$13</f>
        <v>0</v>
      </c>
    </row>
    <row r="407" spans="1:25" ht="15.75" hidden="1" x14ac:dyDescent="0.2">
      <c r="A407" s="35">
        <f t="shared" si="11"/>
        <v>43879</v>
      </c>
      <c r="B407" s="36">
        <f>SUMIFS(СВЦЭМ!$L$34:$L$777,СВЦЭМ!$A$34:$A$777,$A407,СВЦЭМ!$B$33:$B$776,B$389)+'СЕТ СН'!$F$13</f>
        <v>0</v>
      </c>
      <c r="C407" s="36">
        <f>SUMIFS(СВЦЭМ!$L$34:$L$777,СВЦЭМ!$A$34:$A$777,$A407,СВЦЭМ!$B$33:$B$776,C$389)+'СЕТ СН'!$F$13</f>
        <v>0</v>
      </c>
      <c r="D407" s="36">
        <f>SUMIFS(СВЦЭМ!$L$34:$L$777,СВЦЭМ!$A$34:$A$777,$A407,СВЦЭМ!$B$33:$B$776,D$389)+'СЕТ СН'!$F$13</f>
        <v>0</v>
      </c>
      <c r="E407" s="36">
        <f>SUMIFS(СВЦЭМ!$L$34:$L$777,СВЦЭМ!$A$34:$A$777,$A407,СВЦЭМ!$B$33:$B$776,E$389)+'СЕТ СН'!$F$13</f>
        <v>0</v>
      </c>
      <c r="F407" s="36">
        <f>SUMIFS(СВЦЭМ!$L$34:$L$777,СВЦЭМ!$A$34:$A$777,$A407,СВЦЭМ!$B$33:$B$776,F$389)+'СЕТ СН'!$F$13</f>
        <v>0</v>
      </c>
      <c r="G407" s="36">
        <f>SUMIFS(СВЦЭМ!$L$34:$L$777,СВЦЭМ!$A$34:$A$777,$A407,СВЦЭМ!$B$33:$B$776,G$389)+'СЕТ СН'!$F$13</f>
        <v>0</v>
      </c>
      <c r="H407" s="36">
        <f>SUMIFS(СВЦЭМ!$L$34:$L$777,СВЦЭМ!$A$34:$A$777,$A407,СВЦЭМ!$B$33:$B$776,H$389)+'СЕТ СН'!$F$13</f>
        <v>0</v>
      </c>
      <c r="I407" s="36">
        <f>SUMIFS(СВЦЭМ!$L$34:$L$777,СВЦЭМ!$A$34:$A$777,$A407,СВЦЭМ!$B$33:$B$776,I$389)+'СЕТ СН'!$F$13</f>
        <v>0</v>
      </c>
      <c r="J407" s="36">
        <f>SUMIFS(СВЦЭМ!$L$34:$L$777,СВЦЭМ!$A$34:$A$777,$A407,СВЦЭМ!$B$33:$B$776,J$389)+'СЕТ СН'!$F$13</f>
        <v>0</v>
      </c>
      <c r="K407" s="36">
        <f>SUMIFS(СВЦЭМ!$L$34:$L$777,СВЦЭМ!$A$34:$A$777,$A407,СВЦЭМ!$B$33:$B$776,K$389)+'СЕТ СН'!$F$13</f>
        <v>0</v>
      </c>
      <c r="L407" s="36">
        <f>SUMIFS(СВЦЭМ!$L$34:$L$777,СВЦЭМ!$A$34:$A$777,$A407,СВЦЭМ!$B$33:$B$776,L$389)+'СЕТ СН'!$F$13</f>
        <v>0</v>
      </c>
      <c r="M407" s="36">
        <f>SUMIFS(СВЦЭМ!$L$34:$L$777,СВЦЭМ!$A$34:$A$777,$A407,СВЦЭМ!$B$33:$B$776,M$389)+'СЕТ СН'!$F$13</f>
        <v>0</v>
      </c>
      <c r="N407" s="36">
        <f>SUMIFS(СВЦЭМ!$L$34:$L$777,СВЦЭМ!$A$34:$A$777,$A407,СВЦЭМ!$B$33:$B$776,N$389)+'СЕТ СН'!$F$13</f>
        <v>0</v>
      </c>
      <c r="O407" s="36">
        <f>SUMIFS(СВЦЭМ!$L$34:$L$777,СВЦЭМ!$A$34:$A$777,$A407,СВЦЭМ!$B$33:$B$776,O$389)+'СЕТ СН'!$F$13</f>
        <v>0</v>
      </c>
      <c r="P407" s="36">
        <f>SUMIFS(СВЦЭМ!$L$34:$L$777,СВЦЭМ!$A$34:$A$777,$A407,СВЦЭМ!$B$33:$B$776,P$389)+'СЕТ СН'!$F$13</f>
        <v>0</v>
      </c>
      <c r="Q407" s="36">
        <f>SUMIFS(СВЦЭМ!$L$34:$L$777,СВЦЭМ!$A$34:$A$777,$A407,СВЦЭМ!$B$33:$B$776,Q$389)+'СЕТ СН'!$F$13</f>
        <v>0</v>
      </c>
      <c r="R407" s="36">
        <f>SUMIFS(СВЦЭМ!$L$34:$L$777,СВЦЭМ!$A$34:$A$777,$A407,СВЦЭМ!$B$33:$B$776,R$389)+'СЕТ СН'!$F$13</f>
        <v>0</v>
      </c>
      <c r="S407" s="36">
        <f>SUMIFS(СВЦЭМ!$L$34:$L$777,СВЦЭМ!$A$34:$A$777,$A407,СВЦЭМ!$B$33:$B$776,S$389)+'СЕТ СН'!$F$13</f>
        <v>0</v>
      </c>
      <c r="T407" s="36">
        <f>SUMIFS(СВЦЭМ!$L$34:$L$777,СВЦЭМ!$A$34:$A$777,$A407,СВЦЭМ!$B$33:$B$776,T$389)+'СЕТ СН'!$F$13</f>
        <v>0</v>
      </c>
      <c r="U407" s="36">
        <f>SUMIFS(СВЦЭМ!$L$34:$L$777,СВЦЭМ!$A$34:$A$777,$A407,СВЦЭМ!$B$33:$B$776,U$389)+'СЕТ СН'!$F$13</f>
        <v>0</v>
      </c>
      <c r="V407" s="36">
        <f>SUMIFS(СВЦЭМ!$L$34:$L$777,СВЦЭМ!$A$34:$A$777,$A407,СВЦЭМ!$B$33:$B$776,V$389)+'СЕТ СН'!$F$13</f>
        <v>0</v>
      </c>
      <c r="W407" s="36">
        <f>SUMIFS(СВЦЭМ!$L$34:$L$777,СВЦЭМ!$A$34:$A$777,$A407,СВЦЭМ!$B$33:$B$776,W$389)+'СЕТ СН'!$F$13</f>
        <v>0</v>
      </c>
      <c r="X407" s="36">
        <f>SUMIFS(СВЦЭМ!$L$34:$L$777,СВЦЭМ!$A$34:$A$777,$A407,СВЦЭМ!$B$33:$B$776,X$389)+'СЕТ СН'!$F$13</f>
        <v>0</v>
      </c>
      <c r="Y407" s="36">
        <f>SUMIFS(СВЦЭМ!$L$34:$L$777,СВЦЭМ!$A$34:$A$777,$A407,СВЦЭМ!$B$33:$B$776,Y$389)+'СЕТ СН'!$F$13</f>
        <v>0</v>
      </c>
    </row>
    <row r="408" spans="1:25" ht="15.75" hidden="1" x14ac:dyDescent="0.2">
      <c r="A408" s="35">
        <f t="shared" si="11"/>
        <v>43880</v>
      </c>
      <c r="B408" s="36">
        <f>SUMIFS(СВЦЭМ!$L$34:$L$777,СВЦЭМ!$A$34:$A$777,$A408,СВЦЭМ!$B$33:$B$776,B$389)+'СЕТ СН'!$F$13</f>
        <v>0</v>
      </c>
      <c r="C408" s="36">
        <f>SUMIFS(СВЦЭМ!$L$34:$L$777,СВЦЭМ!$A$34:$A$777,$A408,СВЦЭМ!$B$33:$B$776,C$389)+'СЕТ СН'!$F$13</f>
        <v>0</v>
      </c>
      <c r="D408" s="36">
        <f>SUMIFS(СВЦЭМ!$L$34:$L$777,СВЦЭМ!$A$34:$A$777,$A408,СВЦЭМ!$B$33:$B$776,D$389)+'СЕТ СН'!$F$13</f>
        <v>0</v>
      </c>
      <c r="E408" s="36">
        <f>SUMIFS(СВЦЭМ!$L$34:$L$777,СВЦЭМ!$A$34:$A$777,$A408,СВЦЭМ!$B$33:$B$776,E$389)+'СЕТ СН'!$F$13</f>
        <v>0</v>
      </c>
      <c r="F408" s="36">
        <f>SUMIFS(СВЦЭМ!$L$34:$L$777,СВЦЭМ!$A$34:$A$777,$A408,СВЦЭМ!$B$33:$B$776,F$389)+'СЕТ СН'!$F$13</f>
        <v>0</v>
      </c>
      <c r="G408" s="36">
        <f>SUMIFS(СВЦЭМ!$L$34:$L$777,СВЦЭМ!$A$34:$A$777,$A408,СВЦЭМ!$B$33:$B$776,G$389)+'СЕТ СН'!$F$13</f>
        <v>0</v>
      </c>
      <c r="H408" s="36">
        <f>SUMIFS(СВЦЭМ!$L$34:$L$777,СВЦЭМ!$A$34:$A$777,$A408,СВЦЭМ!$B$33:$B$776,H$389)+'СЕТ СН'!$F$13</f>
        <v>0</v>
      </c>
      <c r="I408" s="36">
        <f>SUMIFS(СВЦЭМ!$L$34:$L$777,СВЦЭМ!$A$34:$A$777,$A408,СВЦЭМ!$B$33:$B$776,I$389)+'СЕТ СН'!$F$13</f>
        <v>0</v>
      </c>
      <c r="J408" s="36">
        <f>SUMIFS(СВЦЭМ!$L$34:$L$777,СВЦЭМ!$A$34:$A$777,$A408,СВЦЭМ!$B$33:$B$776,J$389)+'СЕТ СН'!$F$13</f>
        <v>0</v>
      </c>
      <c r="K408" s="36">
        <f>SUMIFS(СВЦЭМ!$L$34:$L$777,СВЦЭМ!$A$34:$A$777,$A408,СВЦЭМ!$B$33:$B$776,K$389)+'СЕТ СН'!$F$13</f>
        <v>0</v>
      </c>
      <c r="L408" s="36">
        <f>SUMIFS(СВЦЭМ!$L$34:$L$777,СВЦЭМ!$A$34:$A$777,$A408,СВЦЭМ!$B$33:$B$776,L$389)+'СЕТ СН'!$F$13</f>
        <v>0</v>
      </c>
      <c r="M408" s="36">
        <f>SUMIFS(СВЦЭМ!$L$34:$L$777,СВЦЭМ!$A$34:$A$777,$A408,СВЦЭМ!$B$33:$B$776,M$389)+'СЕТ СН'!$F$13</f>
        <v>0</v>
      </c>
      <c r="N408" s="36">
        <f>SUMIFS(СВЦЭМ!$L$34:$L$777,СВЦЭМ!$A$34:$A$777,$A408,СВЦЭМ!$B$33:$B$776,N$389)+'СЕТ СН'!$F$13</f>
        <v>0</v>
      </c>
      <c r="O408" s="36">
        <f>SUMIFS(СВЦЭМ!$L$34:$L$777,СВЦЭМ!$A$34:$A$777,$A408,СВЦЭМ!$B$33:$B$776,O$389)+'СЕТ СН'!$F$13</f>
        <v>0</v>
      </c>
      <c r="P408" s="36">
        <f>SUMIFS(СВЦЭМ!$L$34:$L$777,СВЦЭМ!$A$34:$A$777,$A408,СВЦЭМ!$B$33:$B$776,P$389)+'СЕТ СН'!$F$13</f>
        <v>0</v>
      </c>
      <c r="Q408" s="36">
        <f>SUMIFS(СВЦЭМ!$L$34:$L$777,СВЦЭМ!$A$34:$A$777,$A408,СВЦЭМ!$B$33:$B$776,Q$389)+'СЕТ СН'!$F$13</f>
        <v>0</v>
      </c>
      <c r="R408" s="36">
        <f>SUMIFS(СВЦЭМ!$L$34:$L$777,СВЦЭМ!$A$34:$A$777,$A408,СВЦЭМ!$B$33:$B$776,R$389)+'СЕТ СН'!$F$13</f>
        <v>0</v>
      </c>
      <c r="S408" s="36">
        <f>SUMIFS(СВЦЭМ!$L$34:$L$777,СВЦЭМ!$A$34:$A$777,$A408,СВЦЭМ!$B$33:$B$776,S$389)+'СЕТ СН'!$F$13</f>
        <v>0</v>
      </c>
      <c r="T408" s="36">
        <f>SUMIFS(СВЦЭМ!$L$34:$L$777,СВЦЭМ!$A$34:$A$777,$A408,СВЦЭМ!$B$33:$B$776,T$389)+'СЕТ СН'!$F$13</f>
        <v>0</v>
      </c>
      <c r="U408" s="36">
        <f>SUMIFS(СВЦЭМ!$L$34:$L$777,СВЦЭМ!$A$34:$A$777,$A408,СВЦЭМ!$B$33:$B$776,U$389)+'СЕТ СН'!$F$13</f>
        <v>0</v>
      </c>
      <c r="V408" s="36">
        <f>SUMIFS(СВЦЭМ!$L$34:$L$777,СВЦЭМ!$A$34:$A$777,$A408,СВЦЭМ!$B$33:$B$776,V$389)+'СЕТ СН'!$F$13</f>
        <v>0</v>
      </c>
      <c r="W408" s="36">
        <f>SUMIFS(СВЦЭМ!$L$34:$L$777,СВЦЭМ!$A$34:$A$777,$A408,СВЦЭМ!$B$33:$B$776,W$389)+'СЕТ СН'!$F$13</f>
        <v>0</v>
      </c>
      <c r="X408" s="36">
        <f>SUMIFS(СВЦЭМ!$L$34:$L$777,СВЦЭМ!$A$34:$A$777,$A408,СВЦЭМ!$B$33:$B$776,X$389)+'СЕТ СН'!$F$13</f>
        <v>0</v>
      </c>
      <c r="Y408" s="36">
        <f>SUMIFS(СВЦЭМ!$L$34:$L$777,СВЦЭМ!$A$34:$A$777,$A408,СВЦЭМ!$B$33:$B$776,Y$389)+'СЕТ СН'!$F$13</f>
        <v>0</v>
      </c>
    </row>
    <row r="409" spans="1:25" ht="15.75" hidden="1" x14ac:dyDescent="0.2">
      <c r="A409" s="35">
        <f t="shared" si="11"/>
        <v>43881</v>
      </c>
      <c r="B409" s="36">
        <f>SUMIFS(СВЦЭМ!$L$34:$L$777,СВЦЭМ!$A$34:$A$777,$A409,СВЦЭМ!$B$33:$B$776,B$389)+'СЕТ СН'!$F$13</f>
        <v>0</v>
      </c>
      <c r="C409" s="36">
        <f>SUMIFS(СВЦЭМ!$L$34:$L$777,СВЦЭМ!$A$34:$A$777,$A409,СВЦЭМ!$B$33:$B$776,C$389)+'СЕТ СН'!$F$13</f>
        <v>0</v>
      </c>
      <c r="D409" s="36">
        <f>SUMIFS(СВЦЭМ!$L$34:$L$777,СВЦЭМ!$A$34:$A$777,$A409,СВЦЭМ!$B$33:$B$776,D$389)+'СЕТ СН'!$F$13</f>
        <v>0</v>
      </c>
      <c r="E409" s="36">
        <f>SUMIFS(СВЦЭМ!$L$34:$L$777,СВЦЭМ!$A$34:$A$777,$A409,СВЦЭМ!$B$33:$B$776,E$389)+'СЕТ СН'!$F$13</f>
        <v>0</v>
      </c>
      <c r="F409" s="36">
        <f>SUMIFS(СВЦЭМ!$L$34:$L$777,СВЦЭМ!$A$34:$A$777,$A409,СВЦЭМ!$B$33:$B$776,F$389)+'СЕТ СН'!$F$13</f>
        <v>0</v>
      </c>
      <c r="G409" s="36">
        <f>SUMIFS(СВЦЭМ!$L$34:$L$777,СВЦЭМ!$A$34:$A$777,$A409,СВЦЭМ!$B$33:$B$776,G$389)+'СЕТ СН'!$F$13</f>
        <v>0</v>
      </c>
      <c r="H409" s="36">
        <f>SUMIFS(СВЦЭМ!$L$34:$L$777,СВЦЭМ!$A$34:$A$777,$A409,СВЦЭМ!$B$33:$B$776,H$389)+'СЕТ СН'!$F$13</f>
        <v>0</v>
      </c>
      <c r="I409" s="36">
        <f>SUMIFS(СВЦЭМ!$L$34:$L$777,СВЦЭМ!$A$34:$A$777,$A409,СВЦЭМ!$B$33:$B$776,I$389)+'СЕТ СН'!$F$13</f>
        <v>0</v>
      </c>
      <c r="J409" s="36">
        <f>SUMIFS(СВЦЭМ!$L$34:$L$777,СВЦЭМ!$A$34:$A$777,$A409,СВЦЭМ!$B$33:$B$776,J$389)+'СЕТ СН'!$F$13</f>
        <v>0</v>
      </c>
      <c r="K409" s="36">
        <f>SUMIFS(СВЦЭМ!$L$34:$L$777,СВЦЭМ!$A$34:$A$777,$A409,СВЦЭМ!$B$33:$B$776,K$389)+'СЕТ СН'!$F$13</f>
        <v>0</v>
      </c>
      <c r="L409" s="36">
        <f>SUMIFS(СВЦЭМ!$L$34:$L$777,СВЦЭМ!$A$34:$A$777,$A409,СВЦЭМ!$B$33:$B$776,L$389)+'СЕТ СН'!$F$13</f>
        <v>0</v>
      </c>
      <c r="M409" s="36">
        <f>SUMIFS(СВЦЭМ!$L$34:$L$777,СВЦЭМ!$A$34:$A$777,$A409,СВЦЭМ!$B$33:$B$776,M$389)+'СЕТ СН'!$F$13</f>
        <v>0</v>
      </c>
      <c r="N409" s="36">
        <f>SUMIFS(СВЦЭМ!$L$34:$L$777,СВЦЭМ!$A$34:$A$777,$A409,СВЦЭМ!$B$33:$B$776,N$389)+'СЕТ СН'!$F$13</f>
        <v>0</v>
      </c>
      <c r="O409" s="36">
        <f>SUMIFS(СВЦЭМ!$L$34:$L$777,СВЦЭМ!$A$34:$A$777,$A409,СВЦЭМ!$B$33:$B$776,O$389)+'СЕТ СН'!$F$13</f>
        <v>0</v>
      </c>
      <c r="P409" s="36">
        <f>SUMIFS(СВЦЭМ!$L$34:$L$777,СВЦЭМ!$A$34:$A$777,$A409,СВЦЭМ!$B$33:$B$776,P$389)+'СЕТ СН'!$F$13</f>
        <v>0</v>
      </c>
      <c r="Q409" s="36">
        <f>SUMIFS(СВЦЭМ!$L$34:$L$777,СВЦЭМ!$A$34:$A$777,$A409,СВЦЭМ!$B$33:$B$776,Q$389)+'СЕТ СН'!$F$13</f>
        <v>0</v>
      </c>
      <c r="R409" s="36">
        <f>SUMIFS(СВЦЭМ!$L$34:$L$777,СВЦЭМ!$A$34:$A$777,$A409,СВЦЭМ!$B$33:$B$776,R$389)+'СЕТ СН'!$F$13</f>
        <v>0</v>
      </c>
      <c r="S409" s="36">
        <f>SUMIFS(СВЦЭМ!$L$34:$L$777,СВЦЭМ!$A$34:$A$777,$A409,СВЦЭМ!$B$33:$B$776,S$389)+'СЕТ СН'!$F$13</f>
        <v>0</v>
      </c>
      <c r="T409" s="36">
        <f>SUMIFS(СВЦЭМ!$L$34:$L$777,СВЦЭМ!$A$34:$A$777,$A409,СВЦЭМ!$B$33:$B$776,T$389)+'СЕТ СН'!$F$13</f>
        <v>0</v>
      </c>
      <c r="U409" s="36">
        <f>SUMIFS(СВЦЭМ!$L$34:$L$777,СВЦЭМ!$A$34:$A$777,$A409,СВЦЭМ!$B$33:$B$776,U$389)+'СЕТ СН'!$F$13</f>
        <v>0</v>
      </c>
      <c r="V409" s="36">
        <f>SUMIFS(СВЦЭМ!$L$34:$L$777,СВЦЭМ!$A$34:$A$777,$A409,СВЦЭМ!$B$33:$B$776,V$389)+'СЕТ СН'!$F$13</f>
        <v>0</v>
      </c>
      <c r="W409" s="36">
        <f>SUMIFS(СВЦЭМ!$L$34:$L$777,СВЦЭМ!$A$34:$A$777,$A409,СВЦЭМ!$B$33:$B$776,W$389)+'СЕТ СН'!$F$13</f>
        <v>0</v>
      </c>
      <c r="X409" s="36">
        <f>SUMIFS(СВЦЭМ!$L$34:$L$777,СВЦЭМ!$A$34:$A$777,$A409,СВЦЭМ!$B$33:$B$776,X$389)+'СЕТ СН'!$F$13</f>
        <v>0</v>
      </c>
      <c r="Y409" s="36">
        <f>SUMIFS(СВЦЭМ!$L$34:$L$777,СВЦЭМ!$A$34:$A$777,$A409,СВЦЭМ!$B$33:$B$776,Y$389)+'СЕТ СН'!$F$13</f>
        <v>0</v>
      </c>
    </row>
    <row r="410" spans="1:25" ht="15.75" hidden="1" x14ac:dyDescent="0.2">
      <c r="A410" s="35">
        <f t="shared" si="11"/>
        <v>43882</v>
      </c>
      <c r="B410" s="36">
        <f>SUMIFS(СВЦЭМ!$L$34:$L$777,СВЦЭМ!$A$34:$A$777,$A410,СВЦЭМ!$B$33:$B$776,B$389)+'СЕТ СН'!$F$13</f>
        <v>0</v>
      </c>
      <c r="C410" s="36">
        <f>SUMIFS(СВЦЭМ!$L$34:$L$777,СВЦЭМ!$A$34:$A$777,$A410,СВЦЭМ!$B$33:$B$776,C$389)+'СЕТ СН'!$F$13</f>
        <v>0</v>
      </c>
      <c r="D410" s="36">
        <f>SUMIFS(СВЦЭМ!$L$34:$L$777,СВЦЭМ!$A$34:$A$777,$A410,СВЦЭМ!$B$33:$B$776,D$389)+'СЕТ СН'!$F$13</f>
        <v>0</v>
      </c>
      <c r="E410" s="36">
        <f>SUMIFS(СВЦЭМ!$L$34:$L$777,СВЦЭМ!$A$34:$A$777,$A410,СВЦЭМ!$B$33:$B$776,E$389)+'СЕТ СН'!$F$13</f>
        <v>0</v>
      </c>
      <c r="F410" s="36">
        <f>SUMIFS(СВЦЭМ!$L$34:$L$777,СВЦЭМ!$A$34:$A$777,$A410,СВЦЭМ!$B$33:$B$776,F$389)+'СЕТ СН'!$F$13</f>
        <v>0</v>
      </c>
      <c r="G410" s="36">
        <f>SUMIFS(СВЦЭМ!$L$34:$L$777,СВЦЭМ!$A$34:$A$777,$A410,СВЦЭМ!$B$33:$B$776,G$389)+'СЕТ СН'!$F$13</f>
        <v>0</v>
      </c>
      <c r="H410" s="36">
        <f>SUMIFS(СВЦЭМ!$L$34:$L$777,СВЦЭМ!$A$34:$A$777,$A410,СВЦЭМ!$B$33:$B$776,H$389)+'СЕТ СН'!$F$13</f>
        <v>0</v>
      </c>
      <c r="I410" s="36">
        <f>SUMIFS(СВЦЭМ!$L$34:$L$777,СВЦЭМ!$A$34:$A$777,$A410,СВЦЭМ!$B$33:$B$776,I$389)+'СЕТ СН'!$F$13</f>
        <v>0</v>
      </c>
      <c r="J410" s="36">
        <f>SUMIFS(СВЦЭМ!$L$34:$L$777,СВЦЭМ!$A$34:$A$777,$A410,СВЦЭМ!$B$33:$B$776,J$389)+'СЕТ СН'!$F$13</f>
        <v>0</v>
      </c>
      <c r="K410" s="36">
        <f>SUMIFS(СВЦЭМ!$L$34:$L$777,СВЦЭМ!$A$34:$A$777,$A410,СВЦЭМ!$B$33:$B$776,K$389)+'СЕТ СН'!$F$13</f>
        <v>0</v>
      </c>
      <c r="L410" s="36">
        <f>SUMIFS(СВЦЭМ!$L$34:$L$777,СВЦЭМ!$A$34:$A$777,$A410,СВЦЭМ!$B$33:$B$776,L$389)+'СЕТ СН'!$F$13</f>
        <v>0</v>
      </c>
      <c r="M410" s="36">
        <f>SUMIFS(СВЦЭМ!$L$34:$L$777,СВЦЭМ!$A$34:$A$777,$A410,СВЦЭМ!$B$33:$B$776,M$389)+'СЕТ СН'!$F$13</f>
        <v>0</v>
      </c>
      <c r="N410" s="36">
        <f>SUMIFS(СВЦЭМ!$L$34:$L$777,СВЦЭМ!$A$34:$A$777,$A410,СВЦЭМ!$B$33:$B$776,N$389)+'СЕТ СН'!$F$13</f>
        <v>0</v>
      </c>
      <c r="O410" s="36">
        <f>SUMIFS(СВЦЭМ!$L$34:$L$777,СВЦЭМ!$A$34:$A$777,$A410,СВЦЭМ!$B$33:$B$776,O$389)+'СЕТ СН'!$F$13</f>
        <v>0</v>
      </c>
      <c r="P410" s="36">
        <f>SUMIFS(СВЦЭМ!$L$34:$L$777,СВЦЭМ!$A$34:$A$777,$A410,СВЦЭМ!$B$33:$B$776,P$389)+'СЕТ СН'!$F$13</f>
        <v>0</v>
      </c>
      <c r="Q410" s="36">
        <f>SUMIFS(СВЦЭМ!$L$34:$L$777,СВЦЭМ!$A$34:$A$777,$A410,СВЦЭМ!$B$33:$B$776,Q$389)+'СЕТ СН'!$F$13</f>
        <v>0</v>
      </c>
      <c r="R410" s="36">
        <f>SUMIFS(СВЦЭМ!$L$34:$L$777,СВЦЭМ!$A$34:$A$777,$A410,СВЦЭМ!$B$33:$B$776,R$389)+'СЕТ СН'!$F$13</f>
        <v>0</v>
      </c>
      <c r="S410" s="36">
        <f>SUMIFS(СВЦЭМ!$L$34:$L$777,СВЦЭМ!$A$34:$A$777,$A410,СВЦЭМ!$B$33:$B$776,S$389)+'СЕТ СН'!$F$13</f>
        <v>0</v>
      </c>
      <c r="T410" s="36">
        <f>SUMIFS(СВЦЭМ!$L$34:$L$777,СВЦЭМ!$A$34:$A$777,$A410,СВЦЭМ!$B$33:$B$776,T$389)+'СЕТ СН'!$F$13</f>
        <v>0</v>
      </c>
      <c r="U410" s="36">
        <f>SUMIFS(СВЦЭМ!$L$34:$L$777,СВЦЭМ!$A$34:$A$777,$A410,СВЦЭМ!$B$33:$B$776,U$389)+'СЕТ СН'!$F$13</f>
        <v>0</v>
      </c>
      <c r="V410" s="36">
        <f>SUMIFS(СВЦЭМ!$L$34:$L$777,СВЦЭМ!$A$34:$A$777,$A410,СВЦЭМ!$B$33:$B$776,V$389)+'СЕТ СН'!$F$13</f>
        <v>0</v>
      </c>
      <c r="W410" s="36">
        <f>SUMIFS(СВЦЭМ!$L$34:$L$777,СВЦЭМ!$A$34:$A$777,$A410,СВЦЭМ!$B$33:$B$776,W$389)+'СЕТ СН'!$F$13</f>
        <v>0</v>
      </c>
      <c r="X410" s="36">
        <f>SUMIFS(СВЦЭМ!$L$34:$L$777,СВЦЭМ!$A$34:$A$777,$A410,СВЦЭМ!$B$33:$B$776,X$389)+'СЕТ СН'!$F$13</f>
        <v>0</v>
      </c>
      <c r="Y410" s="36">
        <f>SUMIFS(СВЦЭМ!$L$34:$L$777,СВЦЭМ!$A$34:$A$777,$A410,СВЦЭМ!$B$33:$B$776,Y$389)+'СЕТ СН'!$F$13</f>
        <v>0</v>
      </c>
    </row>
    <row r="411" spans="1:25" ht="15.75" hidden="1" x14ac:dyDescent="0.2">
      <c r="A411" s="35">
        <f t="shared" si="11"/>
        <v>43883</v>
      </c>
      <c r="B411" s="36">
        <f>SUMIFS(СВЦЭМ!$L$34:$L$777,СВЦЭМ!$A$34:$A$777,$A411,СВЦЭМ!$B$33:$B$776,B$389)+'СЕТ СН'!$F$13</f>
        <v>0</v>
      </c>
      <c r="C411" s="36">
        <f>SUMIFS(СВЦЭМ!$L$34:$L$777,СВЦЭМ!$A$34:$A$777,$A411,СВЦЭМ!$B$33:$B$776,C$389)+'СЕТ СН'!$F$13</f>
        <v>0</v>
      </c>
      <c r="D411" s="36">
        <f>SUMIFS(СВЦЭМ!$L$34:$L$777,СВЦЭМ!$A$34:$A$777,$A411,СВЦЭМ!$B$33:$B$776,D$389)+'СЕТ СН'!$F$13</f>
        <v>0</v>
      </c>
      <c r="E411" s="36">
        <f>SUMIFS(СВЦЭМ!$L$34:$L$777,СВЦЭМ!$A$34:$A$777,$A411,СВЦЭМ!$B$33:$B$776,E$389)+'СЕТ СН'!$F$13</f>
        <v>0</v>
      </c>
      <c r="F411" s="36">
        <f>SUMIFS(СВЦЭМ!$L$34:$L$777,СВЦЭМ!$A$34:$A$777,$A411,СВЦЭМ!$B$33:$B$776,F$389)+'СЕТ СН'!$F$13</f>
        <v>0</v>
      </c>
      <c r="G411" s="36">
        <f>SUMIFS(СВЦЭМ!$L$34:$L$777,СВЦЭМ!$A$34:$A$777,$A411,СВЦЭМ!$B$33:$B$776,G$389)+'СЕТ СН'!$F$13</f>
        <v>0</v>
      </c>
      <c r="H411" s="36">
        <f>SUMIFS(СВЦЭМ!$L$34:$L$777,СВЦЭМ!$A$34:$A$777,$A411,СВЦЭМ!$B$33:$B$776,H$389)+'СЕТ СН'!$F$13</f>
        <v>0</v>
      </c>
      <c r="I411" s="36">
        <f>SUMIFS(СВЦЭМ!$L$34:$L$777,СВЦЭМ!$A$34:$A$777,$A411,СВЦЭМ!$B$33:$B$776,I$389)+'СЕТ СН'!$F$13</f>
        <v>0</v>
      </c>
      <c r="J411" s="36">
        <f>SUMIFS(СВЦЭМ!$L$34:$L$777,СВЦЭМ!$A$34:$A$777,$A411,СВЦЭМ!$B$33:$B$776,J$389)+'СЕТ СН'!$F$13</f>
        <v>0</v>
      </c>
      <c r="K411" s="36">
        <f>SUMIFS(СВЦЭМ!$L$34:$L$777,СВЦЭМ!$A$34:$A$777,$A411,СВЦЭМ!$B$33:$B$776,K$389)+'СЕТ СН'!$F$13</f>
        <v>0</v>
      </c>
      <c r="L411" s="36">
        <f>SUMIFS(СВЦЭМ!$L$34:$L$777,СВЦЭМ!$A$34:$A$777,$A411,СВЦЭМ!$B$33:$B$776,L$389)+'СЕТ СН'!$F$13</f>
        <v>0</v>
      </c>
      <c r="M411" s="36">
        <f>SUMIFS(СВЦЭМ!$L$34:$L$777,СВЦЭМ!$A$34:$A$777,$A411,СВЦЭМ!$B$33:$B$776,M$389)+'СЕТ СН'!$F$13</f>
        <v>0</v>
      </c>
      <c r="N411" s="36">
        <f>SUMIFS(СВЦЭМ!$L$34:$L$777,СВЦЭМ!$A$34:$A$777,$A411,СВЦЭМ!$B$33:$B$776,N$389)+'СЕТ СН'!$F$13</f>
        <v>0</v>
      </c>
      <c r="O411" s="36">
        <f>SUMIFS(СВЦЭМ!$L$34:$L$777,СВЦЭМ!$A$34:$A$777,$A411,СВЦЭМ!$B$33:$B$776,O$389)+'СЕТ СН'!$F$13</f>
        <v>0</v>
      </c>
      <c r="P411" s="36">
        <f>SUMIFS(СВЦЭМ!$L$34:$L$777,СВЦЭМ!$A$34:$A$777,$A411,СВЦЭМ!$B$33:$B$776,P$389)+'СЕТ СН'!$F$13</f>
        <v>0</v>
      </c>
      <c r="Q411" s="36">
        <f>SUMIFS(СВЦЭМ!$L$34:$L$777,СВЦЭМ!$A$34:$A$777,$A411,СВЦЭМ!$B$33:$B$776,Q$389)+'СЕТ СН'!$F$13</f>
        <v>0</v>
      </c>
      <c r="R411" s="36">
        <f>SUMIFS(СВЦЭМ!$L$34:$L$777,СВЦЭМ!$A$34:$A$777,$A411,СВЦЭМ!$B$33:$B$776,R$389)+'СЕТ СН'!$F$13</f>
        <v>0</v>
      </c>
      <c r="S411" s="36">
        <f>SUMIFS(СВЦЭМ!$L$34:$L$777,СВЦЭМ!$A$34:$A$777,$A411,СВЦЭМ!$B$33:$B$776,S$389)+'СЕТ СН'!$F$13</f>
        <v>0</v>
      </c>
      <c r="T411" s="36">
        <f>SUMIFS(СВЦЭМ!$L$34:$L$777,СВЦЭМ!$A$34:$A$777,$A411,СВЦЭМ!$B$33:$B$776,T$389)+'СЕТ СН'!$F$13</f>
        <v>0</v>
      </c>
      <c r="U411" s="36">
        <f>SUMIFS(СВЦЭМ!$L$34:$L$777,СВЦЭМ!$A$34:$A$777,$A411,СВЦЭМ!$B$33:$B$776,U$389)+'СЕТ СН'!$F$13</f>
        <v>0</v>
      </c>
      <c r="V411" s="36">
        <f>SUMIFS(СВЦЭМ!$L$34:$L$777,СВЦЭМ!$A$34:$A$777,$A411,СВЦЭМ!$B$33:$B$776,V$389)+'СЕТ СН'!$F$13</f>
        <v>0</v>
      </c>
      <c r="W411" s="36">
        <f>SUMIFS(СВЦЭМ!$L$34:$L$777,СВЦЭМ!$A$34:$A$777,$A411,СВЦЭМ!$B$33:$B$776,W$389)+'СЕТ СН'!$F$13</f>
        <v>0</v>
      </c>
      <c r="X411" s="36">
        <f>SUMIFS(СВЦЭМ!$L$34:$L$777,СВЦЭМ!$A$34:$A$777,$A411,СВЦЭМ!$B$33:$B$776,X$389)+'СЕТ СН'!$F$13</f>
        <v>0</v>
      </c>
      <c r="Y411" s="36">
        <f>SUMIFS(СВЦЭМ!$L$34:$L$777,СВЦЭМ!$A$34:$A$777,$A411,СВЦЭМ!$B$33:$B$776,Y$389)+'СЕТ СН'!$F$13</f>
        <v>0</v>
      </c>
    </row>
    <row r="412" spans="1:25" ht="15.75" hidden="1" x14ac:dyDescent="0.2">
      <c r="A412" s="35">
        <f t="shared" si="11"/>
        <v>43884</v>
      </c>
      <c r="B412" s="36">
        <f>SUMIFS(СВЦЭМ!$L$34:$L$777,СВЦЭМ!$A$34:$A$777,$A412,СВЦЭМ!$B$33:$B$776,B$389)+'СЕТ СН'!$F$13</f>
        <v>0</v>
      </c>
      <c r="C412" s="36">
        <f>SUMIFS(СВЦЭМ!$L$34:$L$777,СВЦЭМ!$A$34:$A$777,$A412,СВЦЭМ!$B$33:$B$776,C$389)+'СЕТ СН'!$F$13</f>
        <v>0</v>
      </c>
      <c r="D412" s="36">
        <f>SUMIFS(СВЦЭМ!$L$34:$L$777,СВЦЭМ!$A$34:$A$777,$A412,СВЦЭМ!$B$33:$B$776,D$389)+'СЕТ СН'!$F$13</f>
        <v>0</v>
      </c>
      <c r="E412" s="36">
        <f>SUMIFS(СВЦЭМ!$L$34:$L$777,СВЦЭМ!$A$34:$A$777,$A412,СВЦЭМ!$B$33:$B$776,E$389)+'СЕТ СН'!$F$13</f>
        <v>0</v>
      </c>
      <c r="F412" s="36">
        <f>SUMIFS(СВЦЭМ!$L$34:$L$777,СВЦЭМ!$A$34:$A$777,$A412,СВЦЭМ!$B$33:$B$776,F$389)+'СЕТ СН'!$F$13</f>
        <v>0</v>
      </c>
      <c r="G412" s="36">
        <f>SUMIFS(СВЦЭМ!$L$34:$L$777,СВЦЭМ!$A$34:$A$777,$A412,СВЦЭМ!$B$33:$B$776,G$389)+'СЕТ СН'!$F$13</f>
        <v>0</v>
      </c>
      <c r="H412" s="36">
        <f>SUMIFS(СВЦЭМ!$L$34:$L$777,СВЦЭМ!$A$34:$A$777,$A412,СВЦЭМ!$B$33:$B$776,H$389)+'СЕТ СН'!$F$13</f>
        <v>0</v>
      </c>
      <c r="I412" s="36">
        <f>SUMIFS(СВЦЭМ!$L$34:$L$777,СВЦЭМ!$A$34:$A$777,$A412,СВЦЭМ!$B$33:$B$776,I$389)+'СЕТ СН'!$F$13</f>
        <v>0</v>
      </c>
      <c r="J412" s="36">
        <f>SUMIFS(СВЦЭМ!$L$34:$L$777,СВЦЭМ!$A$34:$A$777,$A412,СВЦЭМ!$B$33:$B$776,J$389)+'СЕТ СН'!$F$13</f>
        <v>0</v>
      </c>
      <c r="K412" s="36">
        <f>SUMIFS(СВЦЭМ!$L$34:$L$777,СВЦЭМ!$A$34:$A$777,$A412,СВЦЭМ!$B$33:$B$776,K$389)+'СЕТ СН'!$F$13</f>
        <v>0</v>
      </c>
      <c r="L412" s="36">
        <f>SUMIFS(СВЦЭМ!$L$34:$L$777,СВЦЭМ!$A$34:$A$777,$A412,СВЦЭМ!$B$33:$B$776,L$389)+'СЕТ СН'!$F$13</f>
        <v>0</v>
      </c>
      <c r="M412" s="36">
        <f>SUMIFS(СВЦЭМ!$L$34:$L$777,СВЦЭМ!$A$34:$A$777,$A412,СВЦЭМ!$B$33:$B$776,M$389)+'СЕТ СН'!$F$13</f>
        <v>0</v>
      </c>
      <c r="N412" s="36">
        <f>SUMIFS(СВЦЭМ!$L$34:$L$777,СВЦЭМ!$A$34:$A$777,$A412,СВЦЭМ!$B$33:$B$776,N$389)+'СЕТ СН'!$F$13</f>
        <v>0</v>
      </c>
      <c r="O412" s="36">
        <f>SUMIFS(СВЦЭМ!$L$34:$L$777,СВЦЭМ!$A$34:$A$777,$A412,СВЦЭМ!$B$33:$B$776,O$389)+'СЕТ СН'!$F$13</f>
        <v>0</v>
      </c>
      <c r="P412" s="36">
        <f>SUMIFS(СВЦЭМ!$L$34:$L$777,СВЦЭМ!$A$34:$A$777,$A412,СВЦЭМ!$B$33:$B$776,P$389)+'СЕТ СН'!$F$13</f>
        <v>0</v>
      </c>
      <c r="Q412" s="36">
        <f>SUMIFS(СВЦЭМ!$L$34:$L$777,СВЦЭМ!$A$34:$A$777,$A412,СВЦЭМ!$B$33:$B$776,Q$389)+'СЕТ СН'!$F$13</f>
        <v>0</v>
      </c>
      <c r="R412" s="36">
        <f>SUMIFS(СВЦЭМ!$L$34:$L$777,СВЦЭМ!$A$34:$A$777,$A412,СВЦЭМ!$B$33:$B$776,R$389)+'СЕТ СН'!$F$13</f>
        <v>0</v>
      </c>
      <c r="S412" s="36">
        <f>SUMIFS(СВЦЭМ!$L$34:$L$777,СВЦЭМ!$A$34:$A$777,$A412,СВЦЭМ!$B$33:$B$776,S$389)+'СЕТ СН'!$F$13</f>
        <v>0</v>
      </c>
      <c r="T412" s="36">
        <f>SUMIFS(СВЦЭМ!$L$34:$L$777,СВЦЭМ!$A$34:$A$777,$A412,СВЦЭМ!$B$33:$B$776,T$389)+'СЕТ СН'!$F$13</f>
        <v>0</v>
      </c>
      <c r="U412" s="36">
        <f>SUMIFS(СВЦЭМ!$L$34:$L$777,СВЦЭМ!$A$34:$A$777,$A412,СВЦЭМ!$B$33:$B$776,U$389)+'СЕТ СН'!$F$13</f>
        <v>0</v>
      </c>
      <c r="V412" s="36">
        <f>SUMIFS(СВЦЭМ!$L$34:$L$777,СВЦЭМ!$A$34:$A$777,$A412,СВЦЭМ!$B$33:$B$776,V$389)+'СЕТ СН'!$F$13</f>
        <v>0</v>
      </c>
      <c r="W412" s="36">
        <f>SUMIFS(СВЦЭМ!$L$34:$L$777,СВЦЭМ!$A$34:$A$777,$A412,СВЦЭМ!$B$33:$B$776,W$389)+'СЕТ СН'!$F$13</f>
        <v>0</v>
      </c>
      <c r="X412" s="36">
        <f>SUMIFS(СВЦЭМ!$L$34:$L$777,СВЦЭМ!$A$34:$A$777,$A412,СВЦЭМ!$B$33:$B$776,X$389)+'СЕТ СН'!$F$13</f>
        <v>0</v>
      </c>
      <c r="Y412" s="36">
        <f>SUMIFS(СВЦЭМ!$L$34:$L$777,СВЦЭМ!$A$34:$A$777,$A412,СВЦЭМ!$B$33:$B$776,Y$389)+'СЕТ СН'!$F$13</f>
        <v>0</v>
      </c>
    </row>
    <row r="413" spans="1:25" ht="15.75" hidden="1" x14ac:dyDescent="0.2">
      <c r="A413" s="35">
        <f t="shared" si="11"/>
        <v>43885</v>
      </c>
      <c r="B413" s="36">
        <f>SUMIFS(СВЦЭМ!$L$34:$L$777,СВЦЭМ!$A$34:$A$777,$A413,СВЦЭМ!$B$33:$B$776,B$389)+'СЕТ СН'!$F$13</f>
        <v>0</v>
      </c>
      <c r="C413" s="36">
        <f>SUMIFS(СВЦЭМ!$L$34:$L$777,СВЦЭМ!$A$34:$A$777,$A413,СВЦЭМ!$B$33:$B$776,C$389)+'СЕТ СН'!$F$13</f>
        <v>0</v>
      </c>
      <c r="D413" s="36">
        <f>SUMIFS(СВЦЭМ!$L$34:$L$777,СВЦЭМ!$A$34:$A$777,$A413,СВЦЭМ!$B$33:$B$776,D$389)+'СЕТ СН'!$F$13</f>
        <v>0</v>
      </c>
      <c r="E413" s="36">
        <f>SUMIFS(СВЦЭМ!$L$34:$L$777,СВЦЭМ!$A$34:$A$777,$A413,СВЦЭМ!$B$33:$B$776,E$389)+'СЕТ СН'!$F$13</f>
        <v>0</v>
      </c>
      <c r="F413" s="36">
        <f>SUMIFS(СВЦЭМ!$L$34:$L$777,СВЦЭМ!$A$34:$A$777,$A413,СВЦЭМ!$B$33:$B$776,F$389)+'СЕТ СН'!$F$13</f>
        <v>0</v>
      </c>
      <c r="G413" s="36">
        <f>SUMIFS(СВЦЭМ!$L$34:$L$777,СВЦЭМ!$A$34:$A$777,$A413,СВЦЭМ!$B$33:$B$776,G$389)+'СЕТ СН'!$F$13</f>
        <v>0</v>
      </c>
      <c r="H413" s="36">
        <f>SUMIFS(СВЦЭМ!$L$34:$L$777,СВЦЭМ!$A$34:$A$777,$A413,СВЦЭМ!$B$33:$B$776,H$389)+'СЕТ СН'!$F$13</f>
        <v>0</v>
      </c>
      <c r="I413" s="36">
        <f>SUMIFS(СВЦЭМ!$L$34:$L$777,СВЦЭМ!$A$34:$A$777,$A413,СВЦЭМ!$B$33:$B$776,I$389)+'СЕТ СН'!$F$13</f>
        <v>0</v>
      </c>
      <c r="J413" s="36">
        <f>SUMIFS(СВЦЭМ!$L$34:$L$777,СВЦЭМ!$A$34:$A$777,$A413,СВЦЭМ!$B$33:$B$776,J$389)+'СЕТ СН'!$F$13</f>
        <v>0</v>
      </c>
      <c r="K413" s="36">
        <f>SUMIFS(СВЦЭМ!$L$34:$L$777,СВЦЭМ!$A$34:$A$777,$A413,СВЦЭМ!$B$33:$B$776,K$389)+'СЕТ СН'!$F$13</f>
        <v>0</v>
      </c>
      <c r="L413" s="36">
        <f>SUMIFS(СВЦЭМ!$L$34:$L$777,СВЦЭМ!$A$34:$A$777,$A413,СВЦЭМ!$B$33:$B$776,L$389)+'СЕТ СН'!$F$13</f>
        <v>0</v>
      </c>
      <c r="M413" s="36">
        <f>SUMIFS(СВЦЭМ!$L$34:$L$777,СВЦЭМ!$A$34:$A$777,$A413,СВЦЭМ!$B$33:$B$776,M$389)+'СЕТ СН'!$F$13</f>
        <v>0</v>
      </c>
      <c r="N413" s="36">
        <f>SUMIFS(СВЦЭМ!$L$34:$L$777,СВЦЭМ!$A$34:$A$777,$A413,СВЦЭМ!$B$33:$B$776,N$389)+'СЕТ СН'!$F$13</f>
        <v>0</v>
      </c>
      <c r="O413" s="36">
        <f>SUMIFS(СВЦЭМ!$L$34:$L$777,СВЦЭМ!$A$34:$A$777,$A413,СВЦЭМ!$B$33:$B$776,O$389)+'СЕТ СН'!$F$13</f>
        <v>0</v>
      </c>
      <c r="P413" s="36">
        <f>SUMIFS(СВЦЭМ!$L$34:$L$777,СВЦЭМ!$A$34:$A$777,$A413,СВЦЭМ!$B$33:$B$776,P$389)+'СЕТ СН'!$F$13</f>
        <v>0</v>
      </c>
      <c r="Q413" s="36">
        <f>SUMIFS(СВЦЭМ!$L$34:$L$777,СВЦЭМ!$A$34:$A$777,$A413,СВЦЭМ!$B$33:$B$776,Q$389)+'СЕТ СН'!$F$13</f>
        <v>0</v>
      </c>
      <c r="R413" s="36">
        <f>SUMIFS(СВЦЭМ!$L$34:$L$777,СВЦЭМ!$A$34:$A$777,$A413,СВЦЭМ!$B$33:$B$776,R$389)+'СЕТ СН'!$F$13</f>
        <v>0</v>
      </c>
      <c r="S413" s="36">
        <f>SUMIFS(СВЦЭМ!$L$34:$L$777,СВЦЭМ!$A$34:$A$777,$A413,СВЦЭМ!$B$33:$B$776,S$389)+'СЕТ СН'!$F$13</f>
        <v>0</v>
      </c>
      <c r="T413" s="36">
        <f>SUMIFS(СВЦЭМ!$L$34:$L$777,СВЦЭМ!$A$34:$A$777,$A413,СВЦЭМ!$B$33:$B$776,T$389)+'СЕТ СН'!$F$13</f>
        <v>0</v>
      </c>
      <c r="U413" s="36">
        <f>SUMIFS(СВЦЭМ!$L$34:$L$777,СВЦЭМ!$A$34:$A$777,$A413,СВЦЭМ!$B$33:$B$776,U$389)+'СЕТ СН'!$F$13</f>
        <v>0</v>
      </c>
      <c r="V413" s="36">
        <f>SUMIFS(СВЦЭМ!$L$34:$L$777,СВЦЭМ!$A$34:$A$777,$A413,СВЦЭМ!$B$33:$B$776,V$389)+'СЕТ СН'!$F$13</f>
        <v>0</v>
      </c>
      <c r="W413" s="36">
        <f>SUMIFS(СВЦЭМ!$L$34:$L$777,СВЦЭМ!$A$34:$A$777,$A413,СВЦЭМ!$B$33:$B$776,W$389)+'СЕТ СН'!$F$13</f>
        <v>0</v>
      </c>
      <c r="X413" s="36">
        <f>SUMIFS(СВЦЭМ!$L$34:$L$777,СВЦЭМ!$A$34:$A$777,$A413,СВЦЭМ!$B$33:$B$776,X$389)+'СЕТ СН'!$F$13</f>
        <v>0</v>
      </c>
      <c r="Y413" s="36">
        <f>SUMIFS(СВЦЭМ!$L$34:$L$777,СВЦЭМ!$A$34:$A$777,$A413,СВЦЭМ!$B$33:$B$776,Y$389)+'СЕТ СН'!$F$13</f>
        <v>0</v>
      </c>
    </row>
    <row r="414" spans="1:25" ht="15.75" hidden="1" x14ac:dyDescent="0.2">
      <c r="A414" s="35">
        <f t="shared" si="11"/>
        <v>43886</v>
      </c>
      <c r="B414" s="36">
        <f>SUMIFS(СВЦЭМ!$L$34:$L$777,СВЦЭМ!$A$34:$A$777,$A414,СВЦЭМ!$B$33:$B$776,B$389)+'СЕТ СН'!$F$13</f>
        <v>0</v>
      </c>
      <c r="C414" s="36">
        <f>SUMIFS(СВЦЭМ!$L$34:$L$777,СВЦЭМ!$A$34:$A$777,$A414,СВЦЭМ!$B$33:$B$776,C$389)+'СЕТ СН'!$F$13</f>
        <v>0</v>
      </c>
      <c r="D414" s="36">
        <f>SUMIFS(СВЦЭМ!$L$34:$L$777,СВЦЭМ!$A$34:$A$777,$A414,СВЦЭМ!$B$33:$B$776,D$389)+'СЕТ СН'!$F$13</f>
        <v>0</v>
      </c>
      <c r="E414" s="36">
        <f>SUMIFS(СВЦЭМ!$L$34:$L$777,СВЦЭМ!$A$34:$A$777,$A414,СВЦЭМ!$B$33:$B$776,E$389)+'СЕТ СН'!$F$13</f>
        <v>0</v>
      </c>
      <c r="F414" s="36">
        <f>SUMIFS(СВЦЭМ!$L$34:$L$777,СВЦЭМ!$A$34:$A$777,$A414,СВЦЭМ!$B$33:$B$776,F$389)+'СЕТ СН'!$F$13</f>
        <v>0</v>
      </c>
      <c r="G414" s="36">
        <f>SUMIFS(СВЦЭМ!$L$34:$L$777,СВЦЭМ!$A$34:$A$777,$A414,СВЦЭМ!$B$33:$B$776,G$389)+'СЕТ СН'!$F$13</f>
        <v>0</v>
      </c>
      <c r="H414" s="36">
        <f>SUMIFS(СВЦЭМ!$L$34:$L$777,СВЦЭМ!$A$34:$A$777,$A414,СВЦЭМ!$B$33:$B$776,H$389)+'СЕТ СН'!$F$13</f>
        <v>0</v>
      </c>
      <c r="I414" s="36">
        <f>SUMIFS(СВЦЭМ!$L$34:$L$777,СВЦЭМ!$A$34:$A$777,$A414,СВЦЭМ!$B$33:$B$776,I$389)+'СЕТ СН'!$F$13</f>
        <v>0</v>
      </c>
      <c r="J414" s="36">
        <f>SUMIFS(СВЦЭМ!$L$34:$L$777,СВЦЭМ!$A$34:$A$777,$A414,СВЦЭМ!$B$33:$B$776,J$389)+'СЕТ СН'!$F$13</f>
        <v>0</v>
      </c>
      <c r="K414" s="36">
        <f>SUMIFS(СВЦЭМ!$L$34:$L$777,СВЦЭМ!$A$34:$A$777,$A414,СВЦЭМ!$B$33:$B$776,K$389)+'СЕТ СН'!$F$13</f>
        <v>0</v>
      </c>
      <c r="L414" s="36">
        <f>SUMIFS(СВЦЭМ!$L$34:$L$777,СВЦЭМ!$A$34:$A$777,$A414,СВЦЭМ!$B$33:$B$776,L$389)+'СЕТ СН'!$F$13</f>
        <v>0</v>
      </c>
      <c r="M414" s="36">
        <f>SUMIFS(СВЦЭМ!$L$34:$L$777,СВЦЭМ!$A$34:$A$777,$A414,СВЦЭМ!$B$33:$B$776,M$389)+'СЕТ СН'!$F$13</f>
        <v>0</v>
      </c>
      <c r="N414" s="36">
        <f>SUMIFS(СВЦЭМ!$L$34:$L$777,СВЦЭМ!$A$34:$A$777,$A414,СВЦЭМ!$B$33:$B$776,N$389)+'СЕТ СН'!$F$13</f>
        <v>0</v>
      </c>
      <c r="O414" s="36">
        <f>SUMIFS(СВЦЭМ!$L$34:$L$777,СВЦЭМ!$A$34:$A$777,$A414,СВЦЭМ!$B$33:$B$776,O$389)+'СЕТ СН'!$F$13</f>
        <v>0</v>
      </c>
      <c r="P414" s="36">
        <f>SUMIFS(СВЦЭМ!$L$34:$L$777,СВЦЭМ!$A$34:$A$777,$A414,СВЦЭМ!$B$33:$B$776,P$389)+'СЕТ СН'!$F$13</f>
        <v>0</v>
      </c>
      <c r="Q414" s="36">
        <f>SUMIFS(СВЦЭМ!$L$34:$L$777,СВЦЭМ!$A$34:$A$777,$A414,СВЦЭМ!$B$33:$B$776,Q$389)+'СЕТ СН'!$F$13</f>
        <v>0</v>
      </c>
      <c r="R414" s="36">
        <f>SUMIFS(СВЦЭМ!$L$34:$L$777,СВЦЭМ!$A$34:$A$777,$A414,СВЦЭМ!$B$33:$B$776,R$389)+'СЕТ СН'!$F$13</f>
        <v>0</v>
      </c>
      <c r="S414" s="36">
        <f>SUMIFS(СВЦЭМ!$L$34:$L$777,СВЦЭМ!$A$34:$A$777,$A414,СВЦЭМ!$B$33:$B$776,S$389)+'СЕТ СН'!$F$13</f>
        <v>0</v>
      </c>
      <c r="T414" s="36">
        <f>SUMIFS(СВЦЭМ!$L$34:$L$777,СВЦЭМ!$A$34:$A$777,$A414,СВЦЭМ!$B$33:$B$776,T$389)+'СЕТ СН'!$F$13</f>
        <v>0</v>
      </c>
      <c r="U414" s="36">
        <f>SUMIFS(СВЦЭМ!$L$34:$L$777,СВЦЭМ!$A$34:$A$777,$A414,СВЦЭМ!$B$33:$B$776,U$389)+'СЕТ СН'!$F$13</f>
        <v>0</v>
      </c>
      <c r="V414" s="36">
        <f>SUMIFS(СВЦЭМ!$L$34:$L$777,СВЦЭМ!$A$34:$A$777,$A414,СВЦЭМ!$B$33:$B$776,V$389)+'СЕТ СН'!$F$13</f>
        <v>0</v>
      </c>
      <c r="W414" s="36">
        <f>SUMIFS(СВЦЭМ!$L$34:$L$777,СВЦЭМ!$A$34:$A$777,$A414,СВЦЭМ!$B$33:$B$776,W$389)+'СЕТ СН'!$F$13</f>
        <v>0</v>
      </c>
      <c r="X414" s="36">
        <f>SUMIFS(СВЦЭМ!$L$34:$L$777,СВЦЭМ!$A$34:$A$777,$A414,СВЦЭМ!$B$33:$B$776,X$389)+'СЕТ СН'!$F$13</f>
        <v>0</v>
      </c>
      <c r="Y414" s="36">
        <f>SUMIFS(СВЦЭМ!$L$34:$L$777,СВЦЭМ!$A$34:$A$777,$A414,СВЦЭМ!$B$33:$B$776,Y$389)+'СЕТ СН'!$F$13</f>
        <v>0</v>
      </c>
    </row>
    <row r="415" spans="1:25" ht="15.75" hidden="1" x14ac:dyDescent="0.2">
      <c r="A415" s="35">
        <f t="shared" si="11"/>
        <v>43887</v>
      </c>
      <c r="B415" s="36">
        <f>SUMIFS(СВЦЭМ!$L$34:$L$777,СВЦЭМ!$A$34:$A$777,$A415,СВЦЭМ!$B$33:$B$776,B$389)+'СЕТ СН'!$F$13</f>
        <v>0</v>
      </c>
      <c r="C415" s="36">
        <f>SUMIFS(СВЦЭМ!$L$34:$L$777,СВЦЭМ!$A$34:$A$777,$A415,СВЦЭМ!$B$33:$B$776,C$389)+'СЕТ СН'!$F$13</f>
        <v>0</v>
      </c>
      <c r="D415" s="36">
        <f>SUMIFS(СВЦЭМ!$L$34:$L$777,СВЦЭМ!$A$34:$A$777,$A415,СВЦЭМ!$B$33:$B$776,D$389)+'СЕТ СН'!$F$13</f>
        <v>0</v>
      </c>
      <c r="E415" s="36">
        <f>SUMIFS(СВЦЭМ!$L$34:$L$777,СВЦЭМ!$A$34:$A$777,$A415,СВЦЭМ!$B$33:$B$776,E$389)+'СЕТ СН'!$F$13</f>
        <v>0</v>
      </c>
      <c r="F415" s="36">
        <f>SUMIFS(СВЦЭМ!$L$34:$L$777,СВЦЭМ!$A$34:$A$777,$A415,СВЦЭМ!$B$33:$B$776,F$389)+'СЕТ СН'!$F$13</f>
        <v>0</v>
      </c>
      <c r="G415" s="36">
        <f>SUMIFS(СВЦЭМ!$L$34:$L$777,СВЦЭМ!$A$34:$A$777,$A415,СВЦЭМ!$B$33:$B$776,G$389)+'СЕТ СН'!$F$13</f>
        <v>0</v>
      </c>
      <c r="H415" s="36">
        <f>SUMIFS(СВЦЭМ!$L$34:$L$777,СВЦЭМ!$A$34:$A$777,$A415,СВЦЭМ!$B$33:$B$776,H$389)+'СЕТ СН'!$F$13</f>
        <v>0</v>
      </c>
      <c r="I415" s="36">
        <f>SUMIFS(СВЦЭМ!$L$34:$L$777,СВЦЭМ!$A$34:$A$777,$A415,СВЦЭМ!$B$33:$B$776,I$389)+'СЕТ СН'!$F$13</f>
        <v>0</v>
      </c>
      <c r="J415" s="36">
        <f>SUMIFS(СВЦЭМ!$L$34:$L$777,СВЦЭМ!$A$34:$A$777,$A415,СВЦЭМ!$B$33:$B$776,J$389)+'СЕТ СН'!$F$13</f>
        <v>0</v>
      </c>
      <c r="K415" s="36">
        <f>SUMIFS(СВЦЭМ!$L$34:$L$777,СВЦЭМ!$A$34:$A$777,$A415,СВЦЭМ!$B$33:$B$776,K$389)+'СЕТ СН'!$F$13</f>
        <v>0</v>
      </c>
      <c r="L415" s="36">
        <f>SUMIFS(СВЦЭМ!$L$34:$L$777,СВЦЭМ!$A$34:$A$777,$A415,СВЦЭМ!$B$33:$B$776,L$389)+'СЕТ СН'!$F$13</f>
        <v>0</v>
      </c>
      <c r="M415" s="36">
        <f>SUMIFS(СВЦЭМ!$L$34:$L$777,СВЦЭМ!$A$34:$A$777,$A415,СВЦЭМ!$B$33:$B$776,M$389)+'СЕТ СН'!$F$13</f>
        <v>0</v>
      </c>
      <c r="N415" s="36">
        <f>SUMIFS(СВЦЭМ!$L$34:$L$777,СВЦЭМ!$A$34:$A$777,$A415,СВЦЭМ!$B$33:$B$776,N$389)+'СЕТ СН'!$F$13</f>
        <v>0</v>
      </c>
      <c r="O415" s="36">
        <f>SUMIFS(СВЦЭМ!$L$34:$L$777,СВЦЭМ!$A$34:$A$777,$A415,СВЦЭМ!$B$33:$B$776,O$389)+'СЕТ СН'!$F$13</f>
        <v>0</v>
      </c>
      <c r="P415" s="36">
        <f>SUMIFS(СВЦЭМ!$L$34:$L$777,СВЦЭМ!$A$34:$A$777,$A415,СВЦЭМ!$B$33:$B$776,P$389)+'СЕТ СН'!$F$13</f>
        <v>0</v>
      </c>
      <c r="Q415" s="36">
        <f>SUMIFS(СВЦЭМ!$L$34:$L$777,СВЦЭМ!$A$34:$A$777,$A415,СВЦЭМ!$B$33:$B$776,Q$389)+'СЕТ СН'!$F$13</f>
        <v>0</v>
      </c>
      <c r="R415" s="36">
        <f>SUMIFS(СВЦЭМ!$L$34:$L$777,СВЦЭМ!$A$34:$A$777,$A415,СВЦЭМ!$B$33:$B$776,R$389)+'СЕТ СН'!$F$13</f>
        <v>0</v>
      </c>
      <c r="S415" s="36">
        <f>SUMIFS(СВЦЭМ!$L$34:$L$777,СВЦЭМ!$A$34:$A$777,$A415,СВЦЭМ!$B$33:$B$776,S$389)+'СЕТ СН'!$F$13</f>
        <v>0</v>
      </c>
      <c r="T415" s="36">
        <f>SUMIFS(СВЦЭМ!$L$34:$L$777,СВЦЭМ!$A$34:$A$777,$A415,СВЦЭМ!$B$33:$B$776,T$389)+'СЕТ СН'!$F$13</f>
        <v>0</v>
      </c>
      <c r="U415" s="36">
        <f>SUMIFS(СВЦЭМ!$L$34:$L$777,СВЦЭМ!$A$34:$A$777,$A415,СВЦЭМ!$B$33:$B$776,U$389)+'СЕТ СН'!$F$13</f>
        <v>0</v>
      </c>
      <c r="V415" s="36">
        <f>SUMIFS(СВЦЭМ!$L$34:$L$777,СВЦЭМ!$A$34:$A$777,$A415,СВЦЭМ!$B$33:$B$776,V$389)+'СЕТ СН'!$F$13</f>
        <v>0</v>
      </c>
      <c r="W415" s="36">
        <f>SUMIFS(СВЦЭМ!$L$34:$L$777,СВЦЭМ!$A$34:$A$777,$A415,СВЦЭМ!$B$33:$B$776,W$389)+'СЕТ СН'!$F$13</f>
        <v>0</v>
      </c>
      <c r="X415" s="36">
        <f>SUMIFS(СВЦЭМ!$L$34:$L$777,СВЦЭМ!$A$34:$A$777,$A415,СВЦЭМ!$B$33:$B$776,X$389)+'СЕТ СН'!$F$13</f>
        <v>0</v>
      </c>
      <c r="Y415" s="36">
        <f>SUMIFS(СВЦЭМ!$L$34:$L$777,СВЦЭМ!$A$34:$A$777,$A415,СВЦЭМ!$B$33:$B$776,Y$389)+'СЕТ СН'!$F$13</f>
        <v>0</v>
      </c>
    </row>
    <row r="416" spans="1:25" ht="15.75" hidden="1" x14ac:dyDescent="0.2">
      <c r="A416" s="35">
        <f t="shared" si="11"/>
        <v>43888</v>
      </c>
      <c r="B416" s="36">
        <f>SUMIFS(СВЦЭМ!$L$34:$L$777,СВЦЭМ!$A$34:$A$777,$A416,СВЦЭМ!$B$33:$B$776,B$389)+'СЕТ СН'!$F$13</f>
        <v>0</v>
      </c>
      <c r="C416" s="36">
        <f>SUMIFS(СВЦЭМ!$L$34:$L$777,СВЦЭМ!$A$34:$A$777,$A416,СВЦЭМ!$B$33:$B$776,C$389)+'СЕТ СН'!$F$13</f>
        <v>0</v>
      </c>
      <c r="D416" s="36">
        <f>SUMIFS(СВЦЭМ!$L$34:$L$777,СВЦЭМ!$A$34:$A$777,$A416,СВЦЭМ!$B$33:$B$776,D$389)+'СЕТ СН'!$F$13</f>
        <v>0</v>
      </c>
      <c r="E416" s="36">
        <f>SUMIFS(СВЦЭМ!$L$34:$L$777,СВЦЭМ!$A$34:$A$777,$A416,СВЦЭМ!$B$33:$B$776,E$389)+'СЕТ СН'!$F$13</f>
        <v>0</v>
      </c>
      <c r="F416" s="36">
        <f>SUMIFS(СВЦЭМ!$L$34:$L$777,СВЦЭМ!$A$34:$A$777,$A416,СВЦЭМ!$B$33:$B$776,F$389)+'СЕТ СН'!$F$13</f>
        <v>0</v>
      </c>
      <c r="G416" s="36">
        <f>SUMIFS(СВЦЭМ!$L$34:$L$777,СВЦЭМ!$A$34:$A$777,$A416,СВЦЭМ!$B$33:$B$776,G$389)+'СЕТ СН'!$F$13</f>
        <v>0</v>
      </c>
      <c r="H416" s="36">
        <f>SUMIFS(СВЦЭМ!$L$34:$L$777,СВЦЭМ!$A$34:$A$777,$A416,СВЦЭМ!$B$33:$B$776,H$389)+'СЕТ СН'!$F$13</f>
        <v>0</v>
      </c>
      <c r="I416" s="36">
        <f>SUMIFS(СВЦЭМ!$L$34:$L$777,СВЦЭМ!$A$34:$A$777,$A416,СВЦЭМ!$B$33:$B$776,I$389)+'СЕТ СН'!$F$13</f>
        <v>0</v>
      </c>
      <c r="J416" s="36">
        <f>SUMIFS(СВЦЭМ!$L$34:$L$777,СВЦЭМ!$A$34:$A$777,$A416,СВЦЭМ!$B$33:$B$776,J$389)+'СЕТ СН'!$F$13</f>
        <v>0</v>
      </c>
      <c r="K416" s="36">
        <f>SUMIFS(СВЦЭМ!$L$34:$L$777,СВЦЭМ!$A$34:$A$777,$A416,СВЦЭМ!$B$33:$B$776,K$389)+'СЕТ СН'!$F$13</f>
        <v>0</v>
      </c>
      <c r="L416" s="36">
        <f>SUMIFS(СВЦЭМ!$L$34:$L$777,СВЦЭМ!$A$34:$A$777,$A416,СВЦЭМ!$B$33:$B$776,L$389)+'СЕТ СН'!$F$13</f>
        <v>0</v>
      </c>
      <c r="M416" s="36">
        <f>SUMIFS(СВЦЭМ!$L$34:$L$777,СВЦЭМ!$A$34:$A$777,$A416,СВЦЭМ!$B$33:$B$776,M$389)+'СЕТ СН'!$F$13</f>
        <v>0</v>
      </c>
      <c r="N416" s="36">
        <f>SUMIFS(СВЦЭМ!$L$34:$L$777,СВЦЭМ!$A$34:$A$777,$A416,СВЦЭМ!$B$33:$B$776,N$389)+'СЕТ СН'!$F$13</f>
        <v>0</v>
      </c>
      <c r="O416" s="36">
        <f>SUMIFS(СВЦЭМ!$L$34:$L$777,СВЦЭМ!$A$34:$A$777,$A416,СВЦЭМ!$B$33:$B$776,O$389)+'СЕТ СН'!$F$13</f>
        <v>0</v>
      </c>
      <c r="P416" s="36">
        <f>SUMIFS(СВЦЭМ!$L$34:$L$777,СВЦЭМ!$A$34:$A$777,$A416,СВЦЭМ!$B$33:$B$776,P$389)+'СЕТ СН'!$F$13</f>
        <v>0</v>
      </c>
      <c r="Q416" s="36">
        <f>SUMIFS(СВЦЭМ!$L$34:$L$777,СВЦЭМ!$A$34:$A$777,$A416,СВЦЭМ!$B$33:$B$776,Q$389)+'СЕТ СН'!$F$13</f>
        <v>0</v>
      </c>
      <c r="R416" s="36">
        <f>SUMIFS(СВЦЭМ!$L$34:$L$777,СВЦЭМ!$A$34:$A$777,$A416,СВЦЭМ!$B$33:$B$776,R$389)+'СЕТ СН'!$F$13</f>
        <v>0</v>
      </c>
      <c r="S416" s="36">
        <f>SUMIFS(СВЦЭМ!$L$34:$L$777,СВЦЭМ!$A$34:$A$777,$A416,СВЦЭМ!$B$33:$B$776,S$389)+'СЕТ СН'!$F$13</f>
        <v>0</v>
      </c>
      <c r="T416" s="36">
        <f>SUMIFS(СВЦЭМ!$L$34:$L$777,СВЦЭМ!$A$34:$A$777,$A416,СВЦЭМ!$B$33:$B$776,T$389)+'СЕТ СН'!$F$13</f>
        <v>0</v>
      </c>
      <c r="U416" s="36">
        <f>SUMIFS(СВЦЭМ!$L$34:$L$777,СВЦЭМ!$A$34:$A$777,$A416,СВЦЭМ!$B$33:$B$776,U$389)+'СЕТ СН'!$F$13</f>
        <v>0</v>
      </c>
      <c r="V416" s="36">
        <f>SUMIFS(СВЦЭМ!$L$34:$L$777,СВЦЭМ!$A$34:$A$777,$A416,СВЦЭМ!$B$33:$B$776,V$389)+'СЕТ СН'!$F$13</f>
        <v>0</v>
      </c>
      <c r="W416" s="36">
        <f>SUMIFS(СВЦЭМ!$L$34:$L$777,СВЦЭМ!$A$34:$A$777,$A416,СВЦЭМ!$B$33:$B$776,W$389)+'СЕТ СН'!$F$13</f>
        <v>0</v>
      </c>
      <c r="X416" s="36">
        <f>SUMIFS(СВЦЭМ!$L$34:$L$777,СВЦЭМ!$A$34:$A$777,$A416,СВЦЭМ!$B$33:$B$776,X$389)+'СЕТ СН'!$F$13</f>
        <v>0</v>
      </c>
      <c r="Y416" s="36">
        <f>SUMIFS(СВЦЭМ!$L$34:$L$777,СВЦЭМ!$A$34:$A$777,$A416,СВЦЭМ!$B$33:$B$776,Y$389)+'СЕТ СН'!$F$13</f>
        <v>0</v>
      </c>
    </row>
    <row r="417" spans="1:26" ht="15.75" hidden="1" x14ac:dyDescent="0.2">
      <c r="A417" s="35">
        <f t="shared" si="11"/>
        <v>43889</v>
      </c>
      <c r="B417" s="36">
        <f>SUMIFS(СВЦЭМ!$L$34:$L$777,СВЦЭМ!$A$34:$A$777,$A417,СВЦЭМ!$B$33:$B$776,B$389)+'СЕТ СН'!$F$13</f>
        <v>0</v>
      </c>
      <c r="C417" s="36">
        <f>SUMIFS(СВЦЭМ!$L$34:$L$777,СВЦЭМ!$A$34:$A$777,$A417,СВЦЭМ!$B$33:$B$776,C$389)+'СЕТ СН'!$F$13</f>
        <v>0</v>
      </c>
      <c r="D417" s="36">
        <f>SUMIFS(СВЦЭМ!$L$34:$L$777,СВЦЭМ!$A$34:$A$777,$A417,СВЦЭМ!$B$33:$B$776,D$389)+'СЕТ СН'!$F$13</f>
        <v>0</v>
      </c>
      <c r="E417" s="36">
        <f>SUMIFS(СВЦЭМ!$L$34:$L$777,СВЦЭМ!$A$34:$A$777,$A417,СВЦЭМ!$B$33:$B$776,E$389)+'СЕТ СН'!$F$13</f>
        <v>0</v>
      </c>
      <c r="F417" s="36">
        <f>SUMIFS(СВЦЭМ!$L$34:$L$777,СВЦЭМ!$A$34:$A$777,$A417,СВЦЭМ!$B$33:$B$776,F$389)+'СЕТ СН'!$F$13</f>
        <v>0</v>
      </c>
      <c r="G417" s="36">
        <f>SUMIFS(СВЦЭМ!$L$34:$L$777,СВЦЭМ!$A$34:$A$777,$A417,СВЦЭМ!$B$33:$B$776,G$389)+'СЕТ СН'!$F$13</f>
        <v>0</v>
      </c>
      <c r="H417" s="36">
        <f>SUMIFS(СВЦЭМ!$L$34:$L$777,СВЦЭМ!$A$34:$A$777,$A417,СВЦЭМ!$B$33:$B$776,H$389)+'СЕТ СН'!$F$13</f>
        <v>0</v>
      </c>
      <c r="I417" s="36">
        <f>SUMIFS(СВЦЭМ!$L$34:$L$777,СВЦЭМ!$A$34:$A$777,$A417,СВЦЭМ!$B$33:$B$776,I$389)+'СЕТ СН'!$F$13</f>
        <v>0</v>
      </c>
      <c r="J417" s="36">
        <f>SUMIFS(СВЦЭМ!$L$34:$L$777,СВЦЭМ!$A$34:$A$777,$A417,СВЦЭМ!$B$33:$B$776,J$389)+'СЕТ СН'!$F$13</f>
        <v>0</v>
      </c>
      <c r="K417" s="36">
        <f>SUMIFS(СВЦЭМ!$L$34:$L$777,СВЦЭМ!$A$34:$A$777,$A417,СВЦЭМ!$B$33:$B$776,K$389)+'СЕТ СН'!$F$13</f>
        <v>0</v>
      </c>
      <c r="L417" s="36">
        <f>SUMIFS(СВЦЭМ!$L$34:$L$777,СВЦЭМ!$A$34:$A$777,$A417,СВЦЭМ!$B$33:$B$776,L$389)+'СЕТ СН'!$F$13</f>
        <v>0</v>
      </c>
      <c r="M417" s="36">
        <f>SUMIFS(СВЦЭМ!$L$34:$L$777,СВЦЭМ!$A$34:$A$777,$A417,СВЦЭМ!$B$33:$B$776,M$389)+'СЕТ СН'!$F$13</f>
        <v>0</v>
      </c>
      <c r="N417" s="36">
        <f>SUMIFS(СВЦЭМ!$L$34:$L$777,СВЦЭМ!$A$34:$A$777,$A417,СВЦЭМ!$B$33:$B$776,N$389)+'СЕТ СН'!$F$13</f>
        <v>0</v>
      </c>
      <c r="O417" s="36">
        <f>SUMIFS(СВЦЭМ!$L$34:$L$777,СВЦЭМ!$A$34:$A$777,$A417,СВЦЭМ!$B$33:$B$776,O$389)+'СЕТ СН'!$F$13</f>
        <v>0</v>
      </c>
      <c r="P417" s="36">
        <f>SUMIFS(СВЦЭМ!$L$34:$L$777,СВЦЭМ!$A$34:$A$777,$A417,СВЦЭМ!$B$33:$B$776,P$389)+'СЕТ СН'!$F$13</f>
        <v>0</v>
      </c>
      <c r="Q417" s="36">
        <f>SUMIFS(СВЦЭМ!$L$34:$L$777,СВЦЭМ!$A$34:$A$777,$A417,СВЦЭМ!$B$33:$B$776,Q$389)+'СЕТ СН'!$F$13</f>
        <v>0</v>
      </c>
      <c r="R417" s="36">
        <f>SUMIFS(СВЦЭМ!$L$34:$L$777,СВЦЭМ!$A$34:$A$777,$A417,СВЦЭМ!$B$33:$B$776,R$389)+'СЕТ СН'!$F$13</f>
        <v>0</v>
      </c>
      <c r="S417" s="36">
        <f>SUMIFS(СВЦЭМ!$L$34:$L$777,СВЦЭМ!$A$34:$A$777,$A417,СВЦЭМ!$B$33:$B$776,S$389)+'СЕТ СН'!$F$13</f>
        <v>0</v>
      </c>
      <c r="T417" s="36">
        <f>SUMIFS(СВЦЭМ!$L$34:$L$777,СВЦЭМ!$A$34:$A$777,$A417,СВЦЭМ!$B$33:$B$776,T$389)+'СЕТ СН'!$F$13</f>
        <v>0</v>
      </c>
      <c r="U417" s="36">
        <f>SUMIFS(СВЦЭМ!$L$34:$L$777,СВЦЭМ!$A$34:$A$777,$A417,СВЦЭМ!$B$33:$B$776,U$389)+'СЕТ СН'!$F$13</f>
        <v>0</v>
      </c>
      <c r="V417" s="36">
        <f>SUMIFS(СВЦЭМ!$L$34:$L$777,СВЦЭМ!$A$34:$A$777,$A417,СВЦЭМ!$B$33:$B$776,V$389)+'СЕТ СН'!$F$13</f>
        <v>0</v>
      </c>
      <c r="W417" s="36">
        <f>SUMIFS(СВЦЭМ!$L$34:$L$777,СВЦЭМ!$A$34:$A$777,$A417,СВЦЭМ!$B$33:$B$776,W$389)+'СЕТ СН'!$F$13</f>
        <v>0</v>
      </c>
      <c r="X417" s="36">
        <f>SUMIFS(СВЦЭМ!$L$34:$L$777,СВЦЭМ!$A$34:$A$777,$A417,СВЦЭМ!$B$33:$B$776,X$389)+'СЕТ СН'!$F$13</f>
        <v>0</v>
      </c>
      <c r="Y417" s="36">
        <f>SUMIFS(СВЦЭМ!$L$34:$L$777,СВЦЭМ!$A$34:$A$777,$A417,СВЦЭМ!$B$33:$B$776,Y$389)+'СЕТ СН'!$F$13</f>
        <v>0</v>
      </c>
    </row>
    <row r="418" spans="1:26" ht="15.75" hidden="1" x14ac:dyDescent="0.2">
      <c r="A418" s="35">
        <f t="shared" si="11"/>
        <v>43890</v>
      </c>
      <c r="B418" s="36">
        <f>SUMIFS(СВЦЭМ!$L$34:$L$777,СВЦЭМ!$A$34:$A$777,$A418,СВЦЭМ!$B$33:$B$776,B$389)+'СЕТ СН'!$F$13</f>
        <v>0</v>
      </c>
      <c r="C418" s="36">
        <f>SUMIFS(СВЦЭМ!$L$34:$L$777,СВЦЭМ!$A$34:$A$777,$A418,СВЦЭМ!$B$33:$B$776,C$389)+'СЕТ СН'!$F$13</f>
        <v>0</v>
      </c>
      <c r="D418" s="36">
        <f>SUMIFS(СВЦЭМ!$L$34:$L$777,СВЦЭМ!$A$34:$A$777,$A418,СВЦЭМ!$B$33:$B$776,D$389)+'СЕТ СН'!$F$13</f>
        <v>0</v>
      </c>
      <c r="E418" s="36">
        <f>SUMIFS(СВЦЭМ!$L$34:$L$777,СВЦЭМ!$A$34:$A$777,$A418,СВЦЭМ!$B$33:$B$776,E$389)+'СЕТ СН'!$F$13</f>
        <v>0</v>
      </c>
      <c r="F418" s="36">
        <f>SUMIFS(СВЦЭМ!$L$34:$L$777,СВЦЭМ!$A$34:$A$777,$A418,СВЦЭМ!$B$33:$B$776,F$389)+'СЕТ СН'!$F$13</f>
        <v>0</v>
      </c>
      <c r="G418" s="36">
        <f>SUMIFS(СВЦЭМ!$L$34:$L$777,СВЦЭМ!$A$34:$A$777,$A418,СВЦЭМ!$B$33:$B$776,G$389)+'СЕТ СН'!$F$13</f>
        <v>0</v>
      </c>
      <c r="H418" s="36">
        <f>SUMIFS(СВЦЭМ!$L$34:$L$777,СВЦЭМ!$A$34:$A$777,$A418,СВЦЭМ!$B$33:$B$776,H$389)+'СЕТ СН'!$F$13</f>
        <v>0</v>
      </c>
      <c r="I418" s="36">
        <f>SUMIFS(СВЦЭМ!$L$34:$L$777,СВЦЭМ!$A$34:$A$777,$A418,СВЦЭМ!$B$33:$B$776,I$389)+'СЕТ СН'!$F$13</f>
        <v>0</v>
      </c>
      <c r="J418" s="36">
        <f>SUMIFS(СВЦЭМ!$L$34:$L$777,СВЦЭМ!$A$34:$A$777,$A418,СВЦЭМ!$B$33:$B$776,J$389)+'СЕТ СН'!$F$13</f>
        <v>0</v>
      </c>
      <c r="K418" s="36">
        <f>SUMIFS(СВЦЭМ!$L$34:$L$777,СВЦЭМ!$A$34:$A$777,$A418,СВЦЭМ!$B$33:$B$776,K$389)+'СЕТ СН'!$F$13</f>
        <v>0</v>
      </c>
      <c r="L418" s="36">
        <f>SUMIFS(СВЦЭМ!$L$34:$L$777,СВЦЭМ!$A$34:$A$777,$A418,СВЦЭМ!$B$33:$B$776,L$389)+'СЕТ СН'!$F$13</f>
        <v>0</v>
      </c>
      <c r="M418" s="36">
        <f>SUMIFS(СВЦЭМ!$L$34:$L$777,СВЦЭМ!$A$34:$A$777,$A418,СВЦЭМ!$B$33:$B$776,M$389)+'СЕТ СН'!$F$13</f>
        <v>0</v>
      </c>
      <c r="N418" s="36">
        <f>SUMIFS(СВЦЭМ!$L$34:$L$777,СВЦЭМ!$A$34:$A$777,$A418,СВЦЭМ!$B$33:$B$776,N$389)+'СЕТ СН'!$F$13</f>
        <v>0</v>
      </c>
      <c r="O418" s="36">
        <f>SUMIFS(СВЦЭМ!$L$34:$L$777,СВЦЭМ!$A$34:$A$777,$A418,СВЦЭМ!$B$33:$B$776,O$389)+'СЕТ СН'!$F$13</f>
        <v>0</v>
      </c>
      <c r="P418" s="36">
        <f>SUMIFS(СВЦЭМ!$L$34:$L$777,СВЦЭМ!$A$34:$A$777,$A418,СВЦЭМ!$B$33:$B$776,P$389)+'СЕТ СН'!$F$13</f>
        <v>0</v>
      </c>
      <c r="Q418" s="36">
        <f>SUMIFS(СВЦЭМ!$L$34:$L$777,СВЦЭМ!$A$34:$A$777,$A418,СВЦЭМ!$B$33:$B$776,Q$389)+'СЕТ СН'!$F$13</f>
        <v>0</v>
      </c>
      <c r="R418" s="36">
        <f>SUMIFS(СВЦЭМ!$L$34:$L$777,СВЦЭМ!$A$34:$A$777,$A418,СВЦЭМ!$B$33:$B$776,R$389)+'СЕТ СН'!$F$13</f>
        <v>0</v>
      </c>
      <c r="S418" s="36">
        <f>SUMIFS(СВЦЭМ!$L$34:$L$777,СВЦЭМ!$A$34:$A$777,$A418,СВЦЭМ!$B$33:$B$776,S$389)+'СЕТ СН'!$F$13</f>
        <v>0</v>
      </c>
      <c r="T418" s="36">
        <f>SUMIFS(СВЦЭМ!$L$34:$L$777,СВЦЭМ!$A$34:$A$777,$A418,СВЦЭМ!$B$33:$B$776,T$389)+'СЕТ СН'!$F$13</f>
        <v>0</v>
      </c>
      <c r="U418" s="36">
        <f>SUMIFS(СВЦЭМ!$L$34:$L$777,СВЦЭМ!$A$34:$A$777,$A418,СВЦЭМ!$B$33:$B$776,U$389)+'СЕТ СН'!$F$13</f>
        <v>0</v>
      </c>
      <c r="V418" s="36">
        <f>SUMIFS(СВЦЭМ!$L$34:$L$777,СВЦЭМ!$A$34:$A$777,$A418,СВЦЭМ!$B$33:$B$776,V$389)+'СЕТ СН'!$F$13</f>
        <v>0</v>
      </c>
      <c r="W418" s="36">
        <f>SUMIFS(СВЦЭМ!$L$34:$L$777,СВЦЭМ!$A$34:$A$777,$A418,СВЦЭМ!$B$33:$B$776,W$389)+'СЕТ СН'!$F$13</f>
        <v>0</v>
      </c>
      <c r="X418" s="36">
        <f>SUMIFS(СВЦЭМ!$L$34:$L$777,СВЦЭМ!$A$34:$A$777,$A418,СВЦЭМ!$B$33:$B$776,X$389)+'СЕТ СН'!$F$13</f>
        <v>0</v>
      </c>
      <c r="Y418" s="36">
        <f>SUMIFS(СВЦЭМ!$L$34:$L$777,СВЦЭМ!$A$34:$A$777,$A418,СВЦЭМ!$B$33:$B$776,Y$389)+'СЕТ СН'!$F$13</f>
        <v>0</v>
      </c>
    </row>
    <row r="419" spans="1:26" ht="15.75" hidden="1" x14ac:dyDescent="0.2">
      <c r="A419" s="35">
        <f t="shared" si="11"/>
        <v>43891</v>
      </c>
      <c r="B419" s="36">
        <f>SUMIFS(СВЦЭМ!$L$34:$L$777,СВЦЭМ!$A$34:$A$777,$A419,СВЦЭМ!$B$33:$B$776,B$389)+'СЕТ СН'!$F$13</f>
        <v>0</v>
      </c>
      <c r="C419" s="36">
        <f>SUMIFS(СВЦЭМ!$L$34:$L$777,СВЦЭМ!$A$34:$A$777,$A419,СВЦЭМ!$B$33:$B$776,C$389)+'СЕТ СН'!$F$13</f>
        <v>0</v>
      </c>
      <c r="D419" s="36">
        <f>SUMIFS(СВЦЭМ!$L$34:$L$777,СВЦЭМ!$A$34:$A$777,$A419,СВЦЭМ!$B$33:$B$776,D$389)+'СЕТ СН'!$F$13</f>
        <v>0</v>
      </c>
      <c r="E419" s="36">
        <f>SUMIFS(СВЦЭМ!$L$34:$L$777,СВЦЭМ!$A$34:$A$777,$A419,СВЦЭМ!$B$33:$B$776,E$389)+'СЕТ СН'!$F$13</f>
        <v>0</v>
      </c>
      <c r="F419" s="36">
        <f>SUMIFS(СВЦЭМ!$L$34:$L$777,СВЦЭМ!$A$34:$A$777,$A419,СВЦЭМ!$B$33:$B$776,F$389)+'СЕТ СН'!$F$13</f>
        <v>0</v>
      </c>
      <c r="G419" s="36">
        <f>SUMIFS(СВЦЭМ!$L$34:$L$777,СВЦЭМ!$A$34:$A$777,$A419,СВЦЭМ!$B$33:$B$776,G$389)+'СЕТ СН'!$F$13</f>
        <v>0</v>
      </c>
      <c r="H419" s="36">
        <f>SUMIFS(СВЦЭМ!$L$34:$L$777,СВЦЭМ!$A$34:$A$777,$A419,СВЦЭМ!$B$33:$B$776,H$389)+'СЕТ СН'!$F$13</f>
        <v>0</v>
      </c>
      <c r="I419" s="36">
        <f>SUMIFS(СВЦЭМ!$L$34:$L$777,СВЦЭМ!$A$34:$A$777,$A419,СВЦЭМ!$B$33:$B$776,I$389)+'СЕТ СН'!$F$13</f>
        <v>0</v>
      </c>
      <c r="J419" s="36">
        <f>SUMIFS(СВЦЭМ!$L$34:$L$777,СВЦЭМ!$A$34:$A$777,$A419,СВЦЭМ!$B$33:$B$776,J$389)+'СЕТ СН'!$F$13</f>
        <v>0</v>
      </c>
      <c r="K419" s="36">
        <f>SUMIFS(СВЦЭМ!$L$34:$L$777,СВЦЭМ!$A$34:$A$777,$A419,СВЦЭМ!$B$33:$B$776,K$389)+'СЕТ СН'!$F$13</f>
        <v>0</v>
      </c>
      <c r="L419" s="36">
        <f>SUMIFS(СВЦЭМ!$L$34:$L$777,СВЦЭМ!$A$34:$A$777,$A419,СВЦЭМ!$B$33:$B$776,L$389)+'СЕТ СН'!$F$13</f>
        <v>0</v>
      </c>
      <c r="M419" s="36">
        <f>SUMIFS(СВЦЭМ!$L$34:$L$777,СВЦЭМ!$A$34:$A$777,$A419,СВЦЭМ!$B$33:$B$776,M$389)+'СЕТ СН'!$F$13</f>
        <v>0</v>
      </c>
      <c r="N419" s="36">
        <f>SUMIFS(СВЦЭМ!$L$34:$L$777,СВЦЭМ!$A$34:$A$777,$A419,СВЦЭМ!$B$33:$B$776,N$389)+'СЕТ СН'!$F$13</f>
        <v>0</v>
      </c>
      <c r="O419" s="36">
        <f>SUMIFS(СВЦЭМ!$L$34:$L$777,СВЦЭМ!$A$34:$A$777,$A419,СВЦЭМ!$B$33:$B$776,O$389)+'СЕТ СН'!$F$13</f>
        <v>0</v>
      </c>
      <c r="P419" s="36">
        <f>SUMIFS(СВЦЭМ!$L$34:$L$777,СВЦЭМ!$A$34:$A$777,$A419,СВЦЭМ!$B$33:$B$776,P$389)+'СЕТ СН'!$F$13</f>
        <v>0</v>
      </c>
      <c r="Q419" s="36">
        <f>SUMIFS(СВЦЭМ!$L$34:$L$777,СВЦЭМ!$A$34:$A$777,$A419,СВЦЭМ!$B$33:$B$776,Q$389)+'СЕТ СН'!$F$13</f>
        <v>0</v>
      </c>
      <c r="R419" s="36">
        <f>SUMIFS(СВЦЭМ!$L$34:$L$777,СВЦЭМ!$A$34:$A$777,$A419,СВЦЭМ!$B$33:$B$776,R$389)+'СЕТ СН'!$F$13</f>
        <v>0</v>
      </c>
      <c r="S419" s="36">
        <f>SUMIFS(СВЦЭМ!$L$34:$L$777,СВЦЭМ!$A$34:$A$777,$A419,СВЦЭМ!$B$33:$B$776,S$389)+'СЕТ СН'!$F$13</f>
        <v>0</v>
      </c>
      <c r="T419" s="36">
        <f>SUMIFS(СВЦЭМ!$L$34:$L$777,СВЦЭМ!$A$34:$A$777,$A419,СВЦЭМ!$B$33:$B$776,T$389)+'СЕТ СН'!$F$13</f>
        <v>0</v>
      </c>
      <c r="U419" s="36">
        <f>SUMIFS(СВЦЭМ!$L$34:$L$777,СВЦЭМ!$A$34:$A$777,$A419,СВЦЭМ!$B$33:$B$776,U$389)+'СЕТ СН'!$F$13</f>
        <v>0</v>
      </c>
      <c r="V419" s="36">
        <f>SUMIFS(СВЦЭМ!$L$34:$L$777,СВЦЭМ!$A$34:$A$777,$A419,СВЦЭМ!$B$33:$B$776,V$389)+'СЕТ СН'!$F$13</f>
        <v>0</v>
      </c>
      <c r="W419" s="36">
        <f>SUMIFS(СВЦЭМ!$L$34:$L$777,СВЦЭМ!$A$34:$A$777,$A419,СВЦЭМ!$B$33:$B$776,W$389)+'СЕТ СН'!$F$13</f>
        <v>0</v>
      </c>
      <c r="X419" s="36">
        <f>SUMIFS(СВЦЭМ!$L$34:$L$777,СВЦЭМ!$A$34:$A$777,$A419,СВЦЭМ!$B$33:$B$776,X$389)+'СЕТ СН'!$F$13</f>
        <v>0</v>
      </c>
      <c r="Y419" s="36">
        <f>SUMIFS(СВЦЭМ!$L$34:$L$777,СВЦЭМ!$A$34:$A$777,$A419,СВЦЭМ!$B$33:$B$776,Y$389)+'СЕТ СН'!$F$13</f>
        <v>0</v>
      </c>
    </row>
    <row r="420" spans="1:26" ht="15.75" hidden="1" x14ac:dyDescent="0.2">
      <c r="A420" s="35">
        <f t="shared" si="11"/>
        <v>43892</v>
      </c>
      <c r="B420" s="36">
        <f>SUMIFS(СВЦЭМ!$L$34:$L$777,СВЦЭМ!$A$34:$A$777,$A420,СВЦЭМ!$B$33:$B$776,B$389)+'СЕТ СН'!$F$13</f>
        <v>0</v>
      </c>
      <c r="C420" s="36">
        <f>SUMIFS(СВЦЭМ!$L$34:$L$777,СВЦЭМ!$A$34:$A$777,$A420,СВЦЭМ!$B$33:$B$776,C$389)+'СЕТ СН'!$F$13</f>
        <v>0</v>
      </c>
      <c r="D420" s="36">
        <f>SUMIFS(СВЦЭМ!$L$34:$L$777,СВЦЭМ!$A$34:$A$777,$A420,СВЦЭМ!$B$33:$B$776,D$389)+'СЕТ СН'!$F$13</f>
        <v>0</v>
      </c>
      <c r="E420" s="36">
        <f>SUMIFS(СВЦЭМ!$L$34:$L$777,СВЦЭМ!$A$34:$A$777,$A420,СВЦЭМ!$B$33:$B$776,E$389)+'СЕТ СН'!$F$13</f>
        <v>0</v>
      </c>
      <c r="F420" s="36">
        <f>SUMIFS(СВЦЭМ!$L$34:$L$777,СВЦЭМ!$A$34:$A$777,$A420,СВЦЭМ!$B$33:$B$776,F$389)+'СЕТ СН'!$F$13</f>
        <v>0</v>
      </c>
      <c r="G420" s="36">
        <f>SUMIFS(СВЦЭМ!$L$34:$L$777,СВЦЭМ!$A$34:$A$777,$A420,СВЦЭМ!$B$33:$B$776,G$389)+'СЕТ СН'!$F$13</f>
        <v>0</v>
      </c>
      <c r="H420" s="36">
        <f>SUMIFS(СВЦЭМ!$L$34:$L$777,СВЦЭМ!$A$34:$A$777,$A420,СВЦЭМ!$B$33:$B$776,H$389)+'СЕТ СН'!$F$13</f>
        <v>0</v>
      </c>
      <c r="I420" s="36">
        <f>SUMIFS(СВЦЭМ!$L$34:$L$777,СВЦЭМ!$A$34:$A$777,$A420,СВЦЭМ!$B$33:$B$776,I$389)+'СЕТ СН'!$F$13</f>
        <v>0</v>
      </c>
      <c r="J420" s="36">
        <f>SUMIFS(СВЦЭМ!$L$34:$L$777,СВЦЭМ!$A$34:$A$777,$A420,СВЦЭМ!$B$33:$B$776,J$389)+'СЕТ СН'!$F$13</f>
        <v>0</v>
      </c>
      <c r="K420" s="36">
        <f>SUMIFS(СВЦЭМ!$L$34:$L$777,СВЦЭМ!$A$34:$A$777,$A420,СВЦЭМ!$B$33:$B$776,K$389)+'СЕТ СН'!$F$13</f>
        <v>0</v>
      </c>
      <c r="L420" s="36">
        <f>SUMIFS(СВЦЭМ!$L$34:$L$777,СВЦЭМ!$A$34:$A$777,$A420,СВЦЭМ!$B$33:$B$776,L$389)+'СЕТ СН'!$F$13</f>
        <v>0</v>
      </c>
      <c r="M420" s="36">
        <f>SUMIFS(СВЦЭМ!$L$34:$L$777,СВЦЭМ!$A$34:$A$777,$A420,СВЦЭМ!$B$33:$B$776,M$389)+'СЕТ СН'!$F$13</f>
        <v>0</v>
      </c>
      <c r="N420" s="36">
        <f>SUMIFS(СВЦЭМ!$L$34:$L$777,СВЦЭМ!$A$34:$A$777,$A420,СВЦЭМ!$B$33:$B$776,N$389)+'СЕТ СН'!$F$13</f>
        <v>0</v>
      </c>
      <c r="O420" s="36">
        <f>SUMIFS(СВЦЭМ!$L$34:$L$777,СВЦЭМ!$A$34:$A$777,$A420,СВЦЭМ!$B$33:$B$776,O$389)+'СЕТ СН'!$F$13</f>
        <v>0</v>
      </c>
      <c r="P420" s="36">
        <f>SUMIFS(СВЦЭМ!$L$34:$L$777,СВЦЭМ!$A$34:$A$777,$A420,СВЦЭМ!$B$33:$B$776,P$389)+'СЕТ СН'!$F$13</f>
        <v>0</v>
      </c>
      <c r="Q420" s="36">
        <f>SUMIFS(СВЦЭМ!$L$34:$L$777,СВЦЭМ!$A$34:$A$777,$A420,СВЦЭМ!$B$33:$B$776,Q$389)+'СЕТ СН'!$F$13</f>
        <v>0</v>
      </c>
      <c r="R420" s="36">
        <f>SUMIFS(СВЦЭМ!$L$34:$L$777,СВЦЭМ!$A$34:$A$777,$A420,СВЦЭМ!$B$33:$B$776,R$389)+'СЕТ СН'!$F$13</f>
        <v>0</v>
      </c>
      <c r="S420" s="36">
        <f>SUMIFS(СВЦЭМ!$L$34:$L$777,СВЦЭМ!$A$34:$A$777,$A420,СВЦЭМ!$B$33:$B$776,S$389)+'СЕТ СН'!$F$13</f>
        <v>0</v>
      </c>
      <c r="T420" s="36">
        <f>SUMIFS(СВЦЭМ!$L$34:$L$777,СВЦЭМ!$A$34:$A$777,$A420,СВЦЭМ!$B$33:$B$776,T$389)+'СЕТ СН'!$F$13</f>
        <v>0</v>
      </c>
      <c r="U420" s="36">
        <f>SUMIFS(СВЦЭМ!$L$34:$L$777,СВЦЭМ!$A$34:$A$777,$A420,СВЦЭМ!$B$33:$B$776,U$389)+'СЕТ СН'!$F$13</f>
        <v>0</v>
      </c>
      <c r="V420" s="36">
        <f>SUMIFS(СВЦЭМ!$L$34:$L$777,СВЦЭМ!$A$34:$A$777,$A420,СВЦЭМ!$B$33:$B$776,V$389)+'СЕТ СН'!$F$13</f>
        <v>0</v>
      </c>
      <c r="W420" s="36">
        <f>SUMIFS(СВЦЭМ!$L$34:$L$777,СВЦЭМ!$A$34:$A$777,$A420,СВЦЭМ!$B$33:$B$776,W$389)+'СЕТ СН'!$F$13</f>
        <v>0</v>
      </c>
      <c r="X420" s="36">
        <f>SUMIFS(СВЦЭМ!$L$34:$L$777,СВЦЭМ!$A$34:$A$777,$A420,СВЦЭМ!$B$33:$B$776,X$389)+'СЕТ СН'!$F$13</f>
        <v>0</v>
      </c>
      <c r="Y420" s="36">
        <f>SUMIFS(СВЦЭМ!$L$34:$L$777,СВЦЭМ!$A$34:$A$777,$A420,СВЦЭМ!$B$33:$B$776,Y$389)+'СЕТ СН'!$F$13</f>
        <v>0</v>
      </c>
    </row>
    <row r="421" spans="1:26" ht="15.75" hidden="1" x14ac:dyDescent="0.2">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5.75" hidden="1" x14ac:dyDescent="0.2">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s="48" customFormat="1" ht="65.25" customHeight="1" x14ac:dyDescent="0.25">
      <c r="A423" s="152" t="s">
        <v>122</v>
      </c>
      <c r="B423" s="152"/>
      <c r="C423" s="152"/>
      <c r="D423" s="152"/>
      <c r="E423" s="152"/>
      <c r="F423" s="152"/>
      <c r="G423" s="152"/>
      <c r="H423" s="152"/>
      <c r="I423" s="152"/>
      <c r="J423" s="152"/>
      <c r="K423" s="152"/>
      <c r="L423" s="153">
        <f>СВЦЭМ!$D$18+'СЕТ СН'!$F$14</f>
        <v>43.757794959999998</v>
      </c>
      <c r="M423" s="154"/>
      <c r="N423" s="47"/>
      <c r="O423" s="47"/>
      <c r="P423" s="47"/>
      <c r="Q423" s="47"/>
      <c r="R423" s="47"/>
      <c r="S423" s="47"/>
      <c r="T423" s="47"/>
      <c r="U423" s="47"/>
      <c r="V423" s="47"/>
      <c r="W423" s="47"/>
      <c r="X423" s="47"/>
      <c r="Y423" s="47"/>
    </row>
    <row r="424" spans="1:26" ht="30" customHeight="1" x14ac:dyDescent="0.2">
      <c r="A424" s="38"/>
      <c r="B424" s="47"/>
      <c r="C424" s="47"/>
      <c r="D424" s="47"/>
      <c r="E424" s="47"/>
      <c r="F424" s="47"/>
      <c r="G424" s="47"/>
      <c r="H424" s="47"/>
      <c r="I424" s="47"/>
      <c r="J424" s="47"/>
      <c r="K424" s="47"/>
      <c r="L424" s="47"/>
      <c r="M424" s="47"/>
      <c r="N424" s="47"/>
      <c r="O424" s="47"/>
      <c r="P424" s="47"/>
      <c r="Q424" s="47"/>
      <c r="R424" s="47"/>
      <c r="S424" s="47"/>
      <c r="T424" s="47"/>
      <c r="U424" s="47"/>
      <c r="V424" s="47"/>
      <c r="W424" s="47"/>
      <c r="X424" s="47"/>
      <c r="Y424" s="47"/>
    </row>
    <row r="425" spans="1:26" ht="15.75" x14ac:dyDescent="0.2">
      <c r="A425" s="121" t="s">
        <v>74</v>
      </c>
      <c r="B425" s="121"/>
      <c r="C425" s="121"/>
      <c r="D425" s="121"/>
      <c r="E425" s="121"/>
      <c r="F425" s="121"/>
      <c r="G425" s="121"/>
      <c r="H425" s="121"/>
      <c r="I425" s="121"/>
      <c r="J425" s="121"/>
      <c r="K425" s="121"/>
      <c r="L425" s="121"/>
      <c r="M425" s="121"/>
      <c r="N425" s="122" t="s">
        <v>29</v>
      </c>
      <c r="O425" s="122"/>
      <c r="P425" s="122"/>
      <c r="Q425" s="122"/>
      <c r="R425" s="122"/>
      <c r="S425" s="122"/>
      <c r="T425" s="122"/>
      <c r="U425" s="122"/>
      <c r="V425" s="47"/>
      <c r="W425" s="47"/>
      <c r="X425" s="47"/>
      <c r="Y425" s="47"/>
    </row>
    <row r="426" spans="1:26" ht="15.75" x14ac:dyDescent="0.2">
      <c r="A426" s="121"/>
      <c r="B426" s="121"/>
      <c r="C426" s="121"/>
      <c r="D426" s="121"/>
      <c r="E426" s="121"/>
      <c r="F426" s="121"/>
      <c r="G426" s="121"/>
      <c r="H426" s="121"/>
      <c r="I426" s="121"/>
      <c r="J426" s="121"/>
      <c r="K426" s="121"/>
      <c r="L426" s="121"/>
      <c r="M426" s="121"/>
      <c r="N426" s="123" t="s">
        <v>0</v>
      </c>
      <c r="O426" s="123"/>
      <c r="P426" s="123" t="s">
        <v>1</v>
      </c>
      <c r="Q426" s="123"/>
      <c r="R426" s="123" t="s">
        <v>2</v>
      </c>
      <c r="S426" s="123"/>
      <c r="T426" s="123" t="s">
        <v>3</v>
      </c>
      <c r="U426" s="123"/>
      <c r="V426" s="47"/>
      <c r="W426" s="47"/>
      <c r="X426" s="47"/>
      <c r="Y426" s="47"/>
    </row>
    <row r="427" spans="1:26" ht="15.75" x14ac:dyDescent="0.2">
      <c r="A427" s="121"/>
      <c r="B427" s="121"/>
      <c r="C427" s="121"/>
      <c r="D427" s="121"/>
      <c r="E427" s="121"/>
      <c r="F427" s="121"/>
      <c r="G427" s="121"/>
      <c r="H427" s="121"/>
      <c r="I427" s="121"/>
      <c r="J427" s="121"/>
      <c r="K427" s="121"/>
      <c r="L427" s="121"/>
      <c r="M427" s="121"/>
      <c r="N427" s="124">
        <f>СВЦЭМ!$D$12+'СЕТ СН'!$F$10-'СЕТ СН'!$F$24</f>
        <v>610741.28290848306</v>
      </c>
      <c r="O427" s="125"/>
      <c r="P427" s="124">
        <f>СВЦЭМ!$D$12+'СЕТ СН'!$F$10-'СЕТ СН'!$G$24</f>
        <v>610741.28290848306</v>
      </c>
      <c r="Q427" s="125"/>
      <c r="R427" s="124">
        <f>СВЦЭМ!$D$12+'СЕТ СН'!$F$10-'СЕТ СН'!$H$24</f>
        <v>610741.28290848306</v>
      </c>
      <c r="S427" s="125"/>
      <c r="T427" s="124">
        <f>СВЦЭМ!$D$12+'СЕТ СН'!$F$10-'СЕТ СН'!$I$24</f>
        <v>610741.28290848306</v>
      </c>
      <c r="U427" s="125"/>
      <c r="V427" s="47"/>
      <c r="W427" s="47"/>
      <c r="X427" s="47"/>
      <c r="Y427" s="47"/>
    </row>
    <row r="428" spans="1:26" ht="30" customHeight="1" x14ac:dyDescent="0.25"/>
    <row r="429" spans="1:26" ht="15.75" x14ac:dyDescent="0.25">
      <c r="A429" s="140" t="s">
        <v>75</v>
      </c>
      <c r="B429" s="141"/>
      <c r="C429" s="141"/>
      <c r="D429" s="141"/>
      <c r="E429" s="141"/>
      <c r="F429" s="141"/>
      <c r="G429" s="141"/>
      <c r="H429" s="141"/>
      <c r="I429" s="141"/>
      <c r="J429" s="141"/>
      <c r="K429" s="141"/>
      <c r="L429" s="141"/>
      <c r="M429" s="142"/>
      <c r="N429" s="122" t="s">
        <v>29</v>
      </c>
      <c r="O429" s="122"/>
      <c r="P429" s="122"/>
      <c r="Q429" s="122"/>
      <c r="R429" s="122"/>
      <c r="S429" s="122"/>
      <c r="T429" s="122"/>
      <c r="U429" s="122"/>
    </row>
    <row r="430" spans="1:26" ht="15.75" x14ac:dyDescent="0.25">
      <c r="A430" s="143"/>
      <c r="B430" s="144"/>
      <c r="C430" s="144"/>
      <c r="D430" s="144"/>
      <c r="E430" s="144"/>
      <c r="F430" s="144"/>
      <c r="G430" s="144"/>
      <c r="H430" s="144"/>
      <c r="I430" s="144"/>
      <c r="J430" s="144"/>
      <c r="K430" s="144"/>
      <c r="L430" s="144"/>
      <c r="M430" s="145"/>
      <c r="N430" s="123" t="s">
        <v>0</v>
      </c>
      <c r="O430" s="123"/>
      <c r="P430" s="123" t="s">
        <v>1</v>
      </c>
      <c r="Q430" s="123"/>
      <c r="R430" s="123" t="s">
        <v>2</v>
      </c>
      <c r="S430" s="123"/>
      <c r="T430" s="123" t="s">
        <v>3</v>
      </c>
      <c r="U430" s="123"/>
    </row>
    <row r="431" spans="1:26" ht="15.75" x14ac:dyDescent="0.25">
      <c r="A431" s="146"/>
      <c r="B431" s="147"/>
      <c r="C431" s="147"/>
      <c r="D431" s="147"/>
      <c r="E431" s="147"/>
      <c r="F431" s="147"/>
      <c r="G431" s="147"/>
      <c r="H431" s="147"/>
      <c r="I431" s="147"/>
      <c r="J431" s="147"/>
      <c r="K431" s="147"/>
      <c r="L431" s="147"/>
      <c r="M431" s="148"/>
      <c r="N431" s="139">
        <f>'СЕТ СН'!$F$7</f>
        <v>925020.73</v>
      </c>
      <c r="O431" s="139"/>
      <c r="P431" s="139">
        <f>'СЕТ СН'!$G$7</f>
        <v>1394717.48</v>
      </c>
      <c r="Q431" s="139"/>
      <c r="R431" s="139">
        <f>'СЕТ СН'!$H$7</f>
        <v>1143747.22</v>
      </c>
      <c r="S431" s="139"/>
      <c r="T431" s="139">
        <f>'СЕТ СН'!$I$7</f>
        <v>862512.83</v>
      </c>
      <c r="U431" s="139"/>
    </row>
    <row r="432" spans="1:26"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sheetData>
  <sheetProtection algorithmName="SHA-512" hashValue="Peoh8ilUTSOqf85UAoY9vspGaMDXCstvcVVA1YY2wAhnmyKOjce4iNdajcNshT9hK5L8t1dpw5F1P056Zn1V6w==" saltValue="K3EoXpPudbwzQW1wIN0eLg==" spinCount="100000" sheet="1" objects="1" scenarios="1" formatCells="0" formatColumns="0" formatRows="0" insertColumns="0" insertRows="0" insertHyperlinks="0" deleteColumns="0" deleteRows="0" sort="0" autoFilter="0" pivotTables="0"/>
  <mergeCells count="49">
    <mergeCell ref="A43:A45"/>
    <mergeCell ref="B43:Y44"/>
    <mergeCell ref="A1:Y1"/>
    <mergeCell ref="A3:Y3"/>
    <mergeCell ref="A4:Y4"/>
    <mergeCell ref="A9:A11"/>
    <mergeCell ref="B9:Y10"/>
    <mergeCell ref="A77:A79"/>
    <mergeCell ref="B77:Y78"/>
    <mergeCell ref="A111:A113"/>
    <mergeCell ref="B111:Y112"/>
    <mergeCell ref="A145:A147"/>
    <mergeCell ref="B145:Y146"/>
    <mergeCell ref="A178:A180"/>
    <mergeCell ref="B178:Y179"/>
    <mergeCell ref="A211:A213"/>
    <mergeCell ref="B211:Y212"/>
    <mergeCell ref="A246:A248"/>
    <mergeCell ref="B246:Y247"/>
    <mergeCell ref="A282:A284"/>
    <mergeCell ref="B282:Y283"/>
    <mergeCell ref="A317:A319"/>
    <mergeCell ref="B317:Y318"/>
    <mergeCell ref="A352:A354"/>
    <mergeCell ref="B352:Y353"/>
    <mergeCell ref="A387:A389"/>
    <mergeCell ref="B387:Y388"/>
    <mergeCell ref="A423:K423"/>
    <mergeCell ref="L423:M423"/>
    <mergeCell ref="N427:O427"/>
    <mergeCell ref="A425:M427"/>
    <mergeCell ref="N425:U425"/>
    <mergeCell ref="N426:O426"/>
    <mergeCell ref="P426:Q426"/>
    <mergeCell ref="R426:S426"/>
    <mergeCell ref="T426:U426"/>
    <mergeCell ref="P427:Q427"/>
    <mergeCell ref="R427:S427"/>
    <mergeCell ref="T427:U427"/>
    <mergeCell ref="A429:M431"/>
    <mergeCell ref="N429:U429"/>
    <mergeCell ref="N430:O430"/>
    <mergeCell ref="P430:Q430"/>
    <mergeCell ref="R430:S430"/>
    <mergeCell ref="T430:U430"/>
    <mergeCell ref="N431:O431"/>
    <mergeCell ref="P431:Q431"/>
    <mergeCell ref="R431:S431"/>
    <mergeCell ref="T431:U431"/>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55" t="s">
        <v>43</v>
      </c>
      <c r="B1" s="155"/>
      <c r="C1" s="155"/>
      <c r="D1" s="155"/>
      <c r="E1" s="155"/>
      <c r="F1" s="155"/>
      <c r="G1" s="155"/>
      <c r="H1" s="155"/>
      <c r="I1" s="155"/>
    </row>
    <row r="2" spans="1:9" x14ac:dyDescent="0.25">
      <c r="A2" s="51"/>
      <c r="B2" s="51"/>
      <c r="C2" s="51"/>
      <c r="D2" s="51"/>
      <c r="E2" s="51"/>
      <c r="F2" s="51"/>
      <c r="G2" s="51"/>
      <c r="H2" s="51"/>
      <c r="I2" s="51"/>
    </row>
    <row r="3" spans="1:9" ht="39" customHeight="1" x14ac:dyDescent="0.2">
      <c r="A3" s="156" t="s">
        <v>15</v>
      </c>
      <c r="B3" s="157" t="s">
        <v>16</v>
      </c>
      <c r="C3" s="157" t="s">
        <v>17</v>
      </c>
      <c r="D3" s="157" t="s">
        <v>18</v>
      </c>
      <c r="E3" s="157" t="s">
        <v>11</v>
      </c>
      <c r="F3" s="157" t="s">
        <v>19</v>
      </c>
      <c r="G3" s="157"/>
      <c r="H3" s="157"/>
      <c r="I3" s="157"/>
    </row>
    <row r="4" spans="1:9" x14ac:dyDescent="0.2">
      <c r="A4" s="156"/>
      <c r="B4" s="157"/>
      <c r="C4" s="157"/>
      <c r="D4" s="157"/>
      <c r="E4" s="157"/>
      <c r="F4" s="52" t="s">
        <v>0</v>
      </c>
      <c r="G4" s="52" t="s">
        <v>1</v>
      </c>
      <c r="H4" s="52" t="s">
        <v>2</v>
      </c>
      <c r="I4" s="52" t="s">
        <v>3</v>
      </c>
    </row>
    <row r="5" spans="1:9" ht="60" x14ac:dyDescent="0.2">
      <c r="A5" s="53" t="s">
        <v>136</v>
      </c>
      <c r="B5" s="90" t="s">
        <v>140</v>
      </c>
      <c r="C5" s="97">
        <v>43831</v>
      </c>
      <c r="D5" s="97">
        <v>44012</v>
      </c>
      <c r="E5" s="52" t="s">
        <v>20</v>
      </c>
      <c r="F5" s="52">
        <v>1456.53</v>
      </c>
      <c r="G5" s="52">
        <v>2146.9</v>
      </c>
      <c r="H5" s="52">
        <v>2556.44</v>
      </c>
      <c r="I5" s="52">
        <v>2825.96</v>
      </c>
    </row>
    <row r="6" spans="1:9" ht="60" x14ac:dyDescent="0.2">
      <c r="A6" s="53" t="s">
        <v>135</v>
      </c>
      <c r="B6" s="92" t="s">
        <v>140</v>
      </c>
      <c r="C6" s="97">
        <v>43831</v>
      </c>
      <c r="D6" s="97">
        <v>44012</v>
      </c>
      <c r="E6" s="52" t="s">
        <v>20</v>
      </c>
      <c r="F6" s="52">
        <v>59.46</v>
      </c>
      <c r="G6" s="52">
        <v>133.27000000000001</v>
      </c>
      <c r="H6" s="52">
        <v>178.44</v>
      </c>
      <c r="I6" s="52">
        <v>482.61</v>
      </c>
    </row>
    <row r="7" spans="1:9" ht="60" x14ac:dyDescent="0.2">
      <c r="A7" s="53" t="s">
        <v>134</v>
      </c>
      <c r="B7" s="92" t="s">
        <v>140</v>
      </c>
      <c r="C7" s="97">
        <v>43831</v>
      </c>
      <c r="D7" s="97">
        <v>44012</v>
      </c>
      <c r="E7" s="52" t="s">
        <v>21</v>
      </c>
      <c r="F7" s="52">
        <v>925020.73</v>
      </c>
      <c r="G7" s="52">
        <v>1394717.48</v>
      </c>
      <c r="H7" s="52">
        <v>1143747.22</v>
      </c>
      <c r="I7" s="52">
        <v>862512.83</v>
      </c>
    </row>
    <row r="8" spans="1:9" ht="30" x14ac:dyDescent="0.2">
      <c r="A8" s="53" t="s">
        <v>113</v>
      </c>
      <c r="B8" s="85"/>
      <c r="C8" s="54"/>
      <c r="D8" s="54"/>
      <c r="E8" s="52" t="s">
        <v>20</v>
      </c>
      <c r="F8" s="91">
        <v>50</v>
      </c>
      <c r="G8" s="91">
        <v>50</v>
      </c>
      <c r="H8" s="91">
        <v>50</v>
      </c>
      <c r="I8" s="91">
        <v>50</v>
      </c>
    </row>
    <row r="9" spans="1:9" ht="30" x14ac:dyDescent="0.2">
      <c r="A9" s="53" t="s">
        <v>114</v>
      </c>
      <c r="B9" s="52"/>
      <c r="C9" s="54"/>
      <c r="D9" s="54"/>
      <c r="E9" s="52" t="s">
        <v>20</v>
      </c>
      <c r="F9" s="91">
        <v>50</v>
      </c>
      <c r="G9" s="91">
        <v>50</v>
      </c>
      <c r="H9" s="91">
        <v>50</v>
      </c>
      <c r="I9" s="91">
        <v>50</v>
      </c>
    </row>
    <row r="10" spans="1:9" ht="30" x14ac:dyDescent="0.2">
      <c r="A10" s="53" t="s">
        <v>80</v>
      </c>
      <c r="B10" s="52"/>
      <c r="C10" s="54"/>
      <c r="D10" s="54"/>
      <c r="E10" s="52" t="s">
        <v>115</v>
      </c>
      <c r="F10" s="91">
        <v>0</v>
      </c>
      <c r="G10" s="91">
        <v>0</v>
      </c>
      <c r="H10" s="91">
        <v>0</v>
      </c>
      <c r="I10" s="91">
        <v>0</v>
      </c>
    </row>
    <row r="11" spans="1:9" ht="30" x14ac:dyDescent="0.2">
      <c r="A11" s="53" t="s">
        <v>76</v>
      </c>
      <c r="B11" s="52"/>
      <c r="C11" s="54"/>
      <c r="D11" s="54"/>
      <c r="E11" s="52" t="s">
        <v>20</v>
      </c>
      <c r="F11" s="91">
        <v>50</v>
      </c>
      <c r="G11" s="91">
        <v>50</v>
      </c>
      <c r="H11" s="91">
        <v>50</v>
      </c>
      <c r="I11" s="91">
        <v>50</v>
      </c>
    </row>
    <row r="12" spans="1:9" ht="30" x14ac:dyDescent="0.2">
      <c r="A12" s="53" t="s">
        <v>77</v>
      </c>
      <c r="B12" s="52"/>
      <c r="C12" s="54"/>
      <c r="D12" s="54"/>
      <c r="E12" s="52" t="s">
        <v>20</v>
      </c>
      <c r="F12" s="91">
        <v>0</v>
      </c>
      <c r="G12" s="91">
        <v>0</v>
      </c>
      <c r="H12" s="91">
        <v>0</v>
      </c>
      <c r="I12" s="91">
        <v>0</v>
      </c>
    </row>
    <row r="13" spans="1:9" ht="30" x14ac:dyDescent="0.2">
      <c r="A13" s="53" t="s">
        <v>78</v>
      </c>
      <c r="B13" s="52"/>
      <c r="C13" s="54"/>
      <c r="D13" s="54"/>
      <c r="E13" s="52" t="s">
        <v>20</v>
      </c>
      <c r="F13" s="91">
        <v>0</v>
      </c>
      <c r="G13" s="91">
        <v>0</v>
      </c>
      <c r="H13" s="91">
        <v>0</v>
      </c>
      <c r="I13" s="91">
        <v>0</v>
      </c>
    </row>
    <row r="14" spans="1:9" ht="30" x14ac:dyDescent="0.2">
      <c r="A14" s="53" t="s">
        <v>79</v>
      </c>
      <c r="B14" s="52"/>
      <c r="C14" s="54"/>
      <c r="D14" s="54"/>
      <c r="E14" s="52" t="s">
        <v>20</v>
      </c>
      <c r="F14" s="91">
        <v>0</v>
      </c>
      <c r="G14" s="91">
        <v>0</v>
      </c>
      <c r="H14" s="91">
        <v>0</v>
      </c>
      <c r="I14" s="91">
        <v>0</v>
      </c>
    </row>
    <row r="15" spans="1:9" ht="75" hidden="1" x14ac:dyDescent="0.2">
      <c r="A15" s="53" t="s">
        <v>123</v>
      </c>
      <c r="B15" s="89" t="s">
        <v>133</v>
      </c>
      <c r="C15" s="54"/>
      <c r="D15" s="54"/>
      <c r="E15" s="87"/>
      <c r="F15" s="87"/>
      <c r="G15" s="87"/>
      <c r="H15" s="87"/>
      <c r="I15" s="87"/>
    </row>
    <row r="16" spans="1:9" ht="75" hidden="1" x14ac:dyDescent="0.2">
      <c r="A16" s="53" t="s">
        <v>124</v>
      </c>
      <c r="B16" s="89" t="s">
        <v>133</v>
      </c>
      <c r="C16" s="54"/>
      <c r="D16" s="54"/>
      <c r="E16" s="88"/>
      <c r="F16" s="88"/>
      <c r="G16" s="89"/>
      <c r="H16" s="89"/>
      <c r="I16" s="89"/>
    </row>
    <row r="17" spans="1:9" ht="75" hidden="1" x14ac:dyDescent="0.2">
      <c r="A17" s="53" t="s">
        <v>125</v>
      </c>
      <c r="B17" s="89" t="s">
        <v>133</v>
      </c>
      <c r="C17" s="54"/>
      <c r="D17" s="54"/>
      <c r="E17" s="87"/>
      <c r="F17" s="87"/>
      <c r="G17" s="89"/>
      <c r="H17" s="89"/>
      <c r="I17" s="89"/>
    </row>
    <row r="18" spans="1:9" ht="75" hidden="1" x14ac:dyDescent="0.2">
      <c r="A18" s="53" t="s">
        <v>126</v>
      </c>
      <c r="B18" s="89" t="s">
        <v>133</v>
      </c>
      <c r="C18" s="54"/>
      <c r="D18" s="54"/>
      <c r="E18" s="87"/>
      <c r="F18" s="87"/>
      <c r="G18" s="87"/>
      <c r="H18" s="87"/>
      <c r="I18" s="87"/>
    </row>
    <row r="19" spans="1:9" ht="75" hidden="1" x14ac:dyDescent="0.2">
      <c r="A19" s="53" t="s">
        <v>127</v>
      </c>
      <c r="B19" s="89" t="s">
        <v>133</v>
      </c>
      <c r="C19" s="54"/>
      <c r="D19" s="54"/>
      <c r="E19" s="88"/>
      <c r="F19" s="89"/>
      <c r="G19" s="89"/>
      <c r="H19" s="89"/>
      <c r="I19" s="89"/>
    </row>
    <row r="20" spans="1:9" ht="75" hidden="1" x14ac:dyDescent="0.2">
      <c r="A20" s="53" t="s">
        <v>128</v>
      </c>
      <c r="B20" s="89" t="s">
        <v>133</v>
      </c>
      <c r="C20" s="54"/>
      <c r="D20" s="54"/>
      <c r="E20" s="88"/>
      <c r="F20" s="89"/>
      <c r="G20" s="89"/>
      <c r="H20" s="89"/>
      <c r="I20" s="89"/>
    </row>
    <row r="21" spans="1:9" ht="75" hidden="1" x14ac:dyDescent="0.2">
      <c r="A21" s="53" t="s">
        <v>130</v>
      </c>
      <c r="B21" s="89" t="s">
        <v>133</v>
      </c>
      <c r="C21" s="54"/>
      <c r="D21" s="54"/>
      <c r="E21" s="89"/>
      <c r="F21" s="89"/>
      <c r="G21" s="89"/>
      <c r="H21" s="89"/>
      <c r="I21" s="89"/>
    </row>
    <row r="22" spans="1:9" ht="75" hidden="1" x14ac:dyDescent="0.2">
      <c r="A22" s="53" t="s">
        <v>129</v>
      </c>
      <c r="B22" s="89" t="s">
        <v>133</v>
      </c>
      <c r="C22" s="54"/>
      <c r="D22" s="54"/>
      <c r="E22" s="89"/>
      <c r="F22" s="89"/>
      <c r="G22" s="89"/>
      <c r="H22" s="89"/>
      <c r="I22" s="89"/>
    </row>
    <row r="23" spans="1:9" ht="75" hidden="1" x14ac:dyDescent="0.2">
      <c r="A23" s="53" t="s">
        <v>131</v>
      </c>
      <c r="B23" s="89" t="s">
        <v>133</v>
      </c>
      <c r="C23" s="54"/>
      <c r="D23" s="54"/>
      <c r="E23" s="89"/>
      <c r="F23" s="89"/>
      <c r="G23" s="89"/>
      <c r="H23" s="89"/>
      <c r="I23" s="89"/>
    </row>
    <row r="24" spans="1:9" ht="75" hidden="1" x14ac:dyDescent="0.2">
      <c r="A24" s="53" t="s">
        <v>132</v>
      </c>
      <c r="B24" s="89" t="s">
        <v>133</v>
      </c>
      <c r="C24" s="54"/>
      <c r="D24" s="54"/>
      <c r="E24" s="89"/>
      <c r="F24" s="89"/>
      <c r="G24" s="89"/>
      <c r="H24" s="89"/>
      <c r="I24" s="89"/>
    </row>
  </sheetData>
  <sheetProtection algorithmName="SHA-512" hashValue="S7wYnbWf23hDAz7muh+gqVvprKPbi0F+UtuAqgBSUFoEIx4muCMQ5FX+SG5cgfgBfE/ofoZmVqQKcwacnOgH5g==" saltValue="43mJBnzHhQL0URdUL5SzrQ=="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4" t="s">
        <v>84</v>
      </c>
      <c r="B4" s="165"/>
      <c r="C4" s="63"/>
      <c r="D4" s="64" t="s">
        <v>85</v>
      </c>
    </row>
    <row r="5" spans="1:4" ht="15" customHeight="1" x14ac:dyDescent="0.2">
      <c r="A5" s="167" t="s">
        <v>86</v>
      </c>
      <c r="B5" s="168"/>
      <c r="C5" s="65"/>
      <c r="D5" s="66" t="s">
        <v>87</v>
      </c>
    </row>
    <row r="6" spans="1:4" ht="15" customHeight="1" x14ac:dyDescent="0.2">
      <c r="A6" s="164" t="s">
        <v>88</v>
      </c>
      <c r="B6" s="165"/>
      <c r="C6" s="67"/>
      <c r="D6" s="64" t="s">
        <v>137</v>
      </c>
    </row>
    <row r="7" spans="1:4" ht="15" customHeight="1" x14ac:dyDescent="0.2">
      <c r="A7" s="164" t="s">
        <v>89</v>
      </c>
      <c r="B7" s="165"/>
      <c r="C7" s="67"/>
      <c r="D7" s="64" t="s">
        <v>142</v>
      </c>
    </row>
    <row r="8" spans="1:4" ht="15" customHeight="1" x14ac:dyDescent="0.2">
      <c r="A8" s="166" t="s">
        <v>90</v>
      </c>
      <c r="B8" s="166"/>
      <c r="C8" s="98"/>
      <c r="D8" s="68"/>
    </row>
    <row r="9" spans="1:4" ht="15" customHeight="1" x14ac:dyDescent="0.2">
      <c r="A9" s="69" t="s">
        <v>91</v>
      </c>
      <c r="B9" s="70"/>
      <c r="C9" s="71"/>
      <c r="D9" s="72"/>
    </row>
    <row r="10" spans="1:4" ht="30" customHeight="1" x14ac:dyDescent="0.2">
      <c r="A10" s="158" t="s">
        <v>92</v>
      </c>
      <c r="B10" s="159"/>
      <c r="C10" s="73"/>
      <c r="D10" s="74">
        <v>3.3110930299999999</v>
      </c>
    </row>
    <row r="11" spans="1:4" ht="66" customHeight="1" x14ac:dyDescent="0.2">
      <c r="A11" s="158" t="s">
        <v>93</v>
      </c>
      <c r="B11" s="159"/>
      <c r="C11" s="73"/>
      <c r="D11" s="74">
        <v>853.61495679999996</v>
      </c>
    </row>
    <row r="12" spans="1:4" ht="30" customHeight="1" x14ac:dyDescent="0.2">
      <c r="A12" s="158" t="s">
        <v>94</v>
      </c>
      <c r="B12" s="159"/>
      <c r="C12" s="73"/>
      <c r="D12" s="75">
        <v>610741.28290848306</v>
      </c>
    </row>
    <row r="13" spans="1:4" ht="30" customHeight="1" x14ac:dyDescent="0.2">
      <c r="A13" s="158" t="s">
        <v>95</v>
      </c>
      <c r="B13" s="159"/>
      <c r="C13" s="73"/>
      <c r="D13" s="76"/>
    </row>
    <row r="14" spans="1:4" ht="15" customHeight="1" x14ac:dyDescent="0.2">
      <c r="A14" s="162" t="s">
        <v>96</v>
      </c>
      <c r="B14" s="163"/>
      <c r="C14" s="73"/>
      <c r="D14" s="74">
        <v>889.85092398999996</v>
      </c>
    </row>
    <row r="15" spans="1:4" ht="15" customHeight="1" x14ac:dyDescent="0.2">
      <c r="A15" s="162" t="s">
        <v>97</v>
      </c>
      <c r="B15" s="163"/>
      <c r="C15" s="73"/>
      <c r="D15" s="74">
        <v>1609.5573953099999</v>
      </c>
    </row>
    <row r="16" spans="1:4" ht="15" customHeight="1" x14ac:dyDescent="0.2">
      <c r="A16" s="162" t="s">
        <v>98</v>
      </c>
      <c r="B16" s="163"/>
      <c r="C16" s="73"/>
      <c r="D16" s="74">
        <v>2452.5659289999999</v>
      </c>
    </row>
    <row r="17" spans="1:6" ht="15" customHeight="1" x14ac:dyDescent="0.2">
      <c r="A17" s="162" t="s">
        <v>99</v>
      </c>
      <c r="B17" s="163"/>
      <c r="C17" s="73"/>
      <c r="D17" s="74">
        <v>1984.3799706100001</v>
      </c>
    </row>
    <row r="18" spans="1:6" ht="52.5" customHeight="1" x14ac:dyDescent="0.2">
      <c r="A18" s="158" t="s">
        <v>100</v>
      </c>
      <c r="B18" s="159"/>
      <c r="C18" s="73"/>
      <c r="D18" s="74">
        <v>43.757794959999998</v>
      </c>
    </row>
    <row r="19" spans="1:6" ht="15" customHeight="1" x14ac:dyDescent="0.2">
      <c r="A19" s="69" t="s">
        <v>101</v>
      </c>
      <c r="B19" s="70"/>
      <c r="C19" s="77"/>
      <c r="D19" s="78"/>
    </row>
    <row r="20" spans="1:6" ht="30" customHeight="1" x14ac:dyDescent="0.2">
      <c r="A20" s="158" t="s">
        <v>102</v>
      </c>
      <c r="B20" s="159"/>
      <c r="C20" s="73"/>
      <c r="D20" s="79">
        <v>1951.7429999999999</v>
      </c>
    </row>
    <row r="21" spans="1:6" ht="30" customHeight="1" x14ac:dyDescent="0.2">
      <c r="A21" s="158" t="s">
        <v>103</v>
      </c>
      <c r="B21" s="159"/>
      <c r="C21" s="80"/>
      <c r="D21" s="79">
        <v>2.3929999999999998</v>
      </c>
    </row>
    <row r="22" spans="1:6" ht="15" customHeight="1" x14ac:dyDescent="0.2">
      <c r="A22" s="69" t="s">
        <v>104</v>
      </c>
      <c r="B22" s="70"/>
      <c r="C22" s="77"/>
      <c r="D22" s="78"/>
    </row>
    <row r="23" spans="1:6" ht="15" customHeight="1" x14ac:dyDescent="0.25">
      <c r="A23" s="158" t="s">
        <v>105</v>
      </c>
      <c r="B23" s="159"/>
      <c r="C23" s="81"/>
      <c r="D23" s="76"/>
    </row>
    <row r="24" spans="1:6" ht="15" customHeight="1" x14ac:dyDescent="0.25">
      <c r="A24" s="162" t="s">
        <v>96</v>
      </c>
      <c r="B24" s="163"/>
      <c r="C24" s="81"/>
      <c r="D24" s="82">
        <v>0</v>
      </c>
    </row>
    <row r="25" spans="1:6" ht="15" customHeight="1" x14ac:dyDescent="0.25">
      <c r="A25" s="162" t="s">
        <v>97</v>
      </c>
      <c r="B25" s="163"/>
      <c r="C25" s="81"/>
      <c r="D25" s="82">
        <v>1.2515153657669999E-3</v>
      </c>
    </row>
    <row r="26" spans="1:6" ht="15" customHeight="1" x14ac:dyDescent="0.25">
      <c r="A26" s="162" t="s">
        <v>98</v>
      </c>
      <c r="B26" s="163"/>
      <c r="C26" s="81"/>
      <c r="D26" s="82">
        <v>2.6715830660570001E-3</v>
      </c>
    </row>
    <row r="27" spans="1:6" ht="15" customHeight="1" x14ac:dyDescent="0.25">
      <c r="A27" s="162" t="s">
        <v>99</v>
      </c>
      <c r="B27" s="163"/>
      <c r="C27" s="81"/>
      <c r="D27" s="82">
        <v>1.8826065407400001E-3</v>
      </c>
    </row>
    <row r="29" spans="1:6" x14ac:dyDescent="0.2">
      <c r="A29" s="58" t="s">
        <v>106</v>
      </c>
      <c r="B29" s="59"/>
      <c r="C29" s="59"/>
      <c r="D29" s="56"/>
      <c r="E29" s="56"/>
      <c r="F29" s="60"/>
    </row>
    <row r="30" spans="1:6" ht="280.5" customHeight="1" x14ac:dyDescent="0.2">
      <c r="A30" s="160" t="s">
        <v>7</v>
      </c>
      <c r="B30" s="160" t="s">
        <v>107</v>
      </c>
      <c r="C30" s="57" t="s">
        <v>108</v>
      </c>
      <c r="D30" s="57" t="s">
        <v>109</v>
      </c>
      <c r="E30" s="57" t="s">
        <v>110</v>
      </c>
      <c r="F30" s="57" t="s">
        <v>111</v>
      </c>
    </row>
    <row r="31" spans="1:6" x14ac:dyDescent="0.2">
      <c r="A31" s="161"/>
      <c r="B31" s="161"/>
      <c r="C31" s="57" t="s">
        <v>112</v>
      </c>
      <c r="D31" s="57" t="s">
        <v>112</v>
      </c>
      <c r="E31" s="93" t="s">
        <v>112</v>
      </c>
      <c r="F31" s="93" t="s">
        <v>112</v>
      </c>
    </row>
    <row r="32" spans="1:6" ht="30.75" customHeight="1" x14ac:dyDescent="0.2">
      <c r="A32" s="94"/>
      <c r="B32" s="94"/>
      <c r="C32" s="94"/>
      <c r="D32" s="94"/>
      <c r="E32" s="95"/>
      <c r="F32" s="96"/>
    </row>
    <row r="33" spans="1:6" ht="12.75" customHeight="1" x14ac:dyDescent="0.2">
      <c r="A33" s="83" t="s">
        <v>143</v>
      </c>
      <c r="B33" s="83">
        <v>1</v>
      </c>
      <c r="C33" s="84">
        <v>868.69840156999999</v>
      </c>
      <c r="D33" s="84">
        <v>821.01125277999995</v>
      </c>
      <c r="E33" s="84">
        <v>170.25949299000001</v>
      </c>
      <c r="F33" s="84">
        <v>170.25949299000001</v>
      </c>
    </row>
    <row r="34" spans="1:6" ht="12.75" customHeight="1" x14ac:dyDescent="0.2">
      <c r="A34" s="83" t="s">
        <v>143</v>
      </c>
      <c r="B34" s="83">
        <v>2</v>
      </c>
      <c r="C34" s="84">
        <v>900.76122451000003</v>
      </c>
      <c r="D34" s="84">
        <v>852.35378800000001</v>
      </c>
      <c r="E34" s="84">
        <v>176.75923845</v>
      </c>
      <c r="F34" s="84">
        <v>176.75923845</v>
      </c>
    </row>
    <row r="35" spans="1:6" ht="12.75" customHeight="1" x14ac:dyDescent="0.2">
      <c r="A35" s="83" t="s">
        <v>143</v>
      </c>
      <c r="B35" s="83">
        <v>3</v>
      </c>
      <c r="C35" s="84">
        <v>930.48148676999995</v>
      </c>
      <c r="D35" s="84">
        <v>881.37807009999995</v>
      </c>
      <c r="E35" s="84">
        <v>182.77822971000001</v>
      </c>
      <c r="F35" s="84">
        <v>182.77822971000001</v>
      </c>
    </row>
    <row r="36" spans="1:6" ht="12.75" customHeight="1" x14ac:dyDescent="0.2">
      <c r="A36" s="83" t="s">
        <v>143</v>
      </c>
      <c r="B36" s="83">
        <v>4</v>
      </c>
      <c r="C36" s="84">
        <v>929.14167121000003</v>
      </c>
      <c r="D36" s="84">
        <v>876.88322259999995</v>
      </c>
      <c r="E36" s="84">
        <v>181.8460982</v>
      </c>
      <c r="F36" s="84">
        <v>181.8460982</v>
      </c>
    </row>
    <row r="37" spans="1:6" ht="12.75" customHeight="1" x14ac:dyDescent="0.2">
      <c r="A37" s="83" t="s">
        <v>143</v>
      </c>
      <c r="B37" s="83">
        <v>5</v>
      </c>
      <c r="C37" s="84">
        <v>916.47945682</v>
      </c>
      <c r="D37" s="84">
        <v>865.19965864000005</v>
      </c>
      <c r="E37" s="84">
        <v>179.42318660999999</v>
      </c>
      <c r="F37" s="84">
        <v>179.42318660999999</v>
      </c>
    </row>
    <row r="38" spans="1:6" ht="12.75" customHeight="1" x14ac:dyDescent="0.2">
      <c r="A38" s="83" t="s">
        <v>143</v>
      </c>
      <c r="B38" s="83">
        <v>6</v>
      </c>
      <c r="C38" s="84">
        <v>900.51851395000006</v>
      </c>
      <c r="D38" s="84">
        <v>848.99796857000001</v>
      </c>
      <c r="E38" s="84">
        <v>176.06331605</v>
      </c>
      <c r="F38" s="84">
        <v>176.06331605</v>
      </c>
    </row>
    <row r="39" spans="1:6" ht="12.75" customHeight="1" x14ac:dyDescent="0.2">
      <c r="A39" s="83" t="s">
        <v>143</v>
      </c>
      <c r="B39" s="83">
        <v>7</v>
      </c>
      <c r="C39" s="84">
        <v>880.83370709999997</v>
      </c>
      <c r="D39" s="84">
        <v>823.92857852999998</v>
      </c>
      <c r="E39" s="84">
        <v>170.86448154000001</v>
      </c>
      <c r="F39" s="84">
        <v>170.86448154000001</v>
      </c>
    </row>
    <row r="40" spans="1:6" ht="12.75" customHeight="1" x14ac:dyDescent="0.2">
      <c r="A40" s="83" t="s">
        <v>143</v>
      </c>
      <c r="B40" s="83">
        <v>8</v>
      </c>
      <c r="C40" s="84">
        <v>851.26421797</v>
      </c>
      <c r="D40" s="84">
        <v>798.01115320999997</v>
      </c>
      <c r="E40" s="84">
        <v>165.48978335000001</v>
      </c>
      <c r="F40" s="84">
        <v>165.48978335000001</v>
      </c>
    </row>
    <row r="41" spans="1:6" ht="12.75" customHeight="1" x14ac:dyDescent="0.2">
      <c r="A41" s="83" t="s">
        <v>143</v>
      </c>
      <c r="B41" s="83">
        <v>9</v>
      </c>
      <c r="C41" s="84">
        <v>828.52050097999995</v>
      </c>
      <c r="D41" s="84">
        <v>778.45942932000003</v>
      </c>
      <c r="E41" s="84">
        <v>161.43519019999999</v>
      </c>
      <c r="F41" s="84">
        <v>161.43519019999999</v>
      </c>
    </row>
    <row r="42" spans="1:6" ht="12.75" customHeight="1" x14ac:dyDescent="0.2">
      <c r="A42" s="83" t="s">
        <v>143</v>
      </c>
      <c r="B42" s="83">
        <v>10</v>
      </c>
      <c r="C42" s="84">
        <v>796.43545664999999</v>
      </c>
      <c r="D42" s="84">
        <v>747.19261641000003</v>
      </c>
      <c r="E42" s="84">
        <v>154.95114788000001</v>
      </c>
      <c r="F42" s="84">
        <v>154.95114788000001</v>
      </c>
    </row>
    <row r="43" spans="1:6" ht="12.75" customHeight="1" x14ac:dyDescent="0.2">
      <c r="A43" s="83" t="s">
        <v>143</v>
      </c>
      <c r="B43" s="83">
        <v>11</v>
      </c>
      <c r="C43" s="84">
        <v>788.43964453000001</v>
      </c>
      <c r="D43" s="84">
        <v>740.87076430000002</v>
      </c>
      <c r="E43" s="84">
        <v>153.64013621000001</v>
      </c>
      <c r="F43" s="84">
        <v>153.64013621000001</v>
      </c>
    </row>
    <row r="44" spans="1:6" ht="12.75" customHeight="1" x14ac:dyDescent="0.2">
      <c r="A44" s="83" t="s">
        <v>143</v>
      </c>
      <c r="B44" s="83">
        <v>12</v>
      </c>
      <c r="C44" s="84">
        <v>796.42291618000002</v>
      </c>
      <c r="D44" s="84">
        <v>747.65743482000005</v>
      </c>
      <c r="E44" s="84">
        <v>155.04754088999999</v>
      </c>
      <c r="F44" s="84">
        <v>155.04754088999999</v>
      </c>
    </row>
    <row r="45" spans="1:6" ht="12.75" customHeight="1" x14ac:dyDescent="0.2">
      <c r="A45" s="83" t="s">
        <v>143</v>
      </c>
      <c r="B45" s="83">
        <v>13</v>
      </c>
      <c r="C45" s="84">
        <v>826.59716716000003</v>
      </c>
      <c r="D45" s="84">
        <v>760.56423557000005</v>
      </c>
      <c r="E45" s="84">
        <v>157.72412460999999</v>
      </c>
      <c r="F45" s="84">
        <v>157.72412460999999</v>
      </c>
    </row>
    <row r="46" spans="1:6" ht="12.75" customHeight="1" x14ac:dyDescent="0.2">
      <c r="A46" s="83" t="s">
        <v>143</v>
      </c>
      <c r="B46" s="83">
        <v>14</v>
      </c>
      <c r="C46" s="84">
        <v>831.19249500000001</v>
      </c>
      <c r="D46" s="84">
        <v>785.91116462000002</v>
      </c>
      <c r="E46" s="84">
        <v>162.98051455000001</v>
      </c>
      <c r="F46" s="84">
        <v>162.98051455000001</v>
      </c>
    </row>
    <row r="47" spans="1:6" ht="12.75" customHeight="1" x14ac:dyDescent="0.2">
      <c r="A47" s="83" t="s">
        <v>143</v>
      </c>
      <c r="B47" s="83">
        <v>15</v>
      </c>
      <c r="C47" s="84">
        <v>845.18716547999998</v>
      </c>
      <c r="D47" s="84">
        <v>796.68270681000001</v>
      </c>
      <c r="E47" s="84">
        <v>165.21429308</v>
      </c>
      <c r="F47" s="84">
        <v>165.21429308</v>
      </c>
    </row>
    <row r="48" spans="1:6" ht="12.75" customHeight="1" x14ac:dyDescent="0.2">
      <c r="A48" s="83" t="s">
        <v>143</v>
      </c>
      <c r="B48" s="83">
        <v>16</v>
      </c>
      <c r="C48" s="84">
        <v>852.06085808</v>
      </c>
      <c r="D48" s="84">
        <v>801.67376036999997</v>
      </c>
      <c r="E48" s="84">
        <v>166.24932670000001</v>
      </c>
      <c r="F48" s="84">
        <v>166.24932670000001</v>
      </c>
    </row>
    <row r="49" spans="1:6" ht="12.75" customHeight="1" x14ac:dyDescent="0.2">
      <c r="A49" s="83" t="s">
        <v>143</v>
      </c>
      <c r="B49" s="83">
        <v>17</v>
      </c>
      <c r="C49" s="84">
        <v>850.49704522000002</v>
      </c>
      <c r="D49" s="84">
        <v>799.23925803999998</v>
      </c>
      <c r="E49" s="84">
        <v>165.74446499999999</v>
      </c>
      <c r="F49" s="84">
        <v>165.74446499999999</v>
      </c>
    </row>
    <row r="50" spans="1:6" ht="12.75" customHeight="1" x14ac:dyDescent="0.2">
      <c r="A50" s="83" t="s">
        <v>143</v>
      </c>
      <c r="B50" s="83">
        <v>18</v>
      </c>
      <c r="C50" s="84">
        <v>840.00683232999995</v>
      </c>
      <c r="D50" s="84">
        <v>788.9089894</v>
      </c>
      <c r="E50" s="84">
        <v>163.6021968</v>
      </c>
      <c r="F50" s="84">
        <v>163.6021968</v>
      </c>
    </row>
    <row r="51" spans="1:6" ht="12.75" customHeight="1" x14ac:dyDescent="0.2">
      <c r="A51" s="83" t="s">
        <v>143</v>
      </c>
      <c r="B51" s="83">
        <v>19</v>
      </c>
      <c r="C51" s="84">
        <v>811.09096611999996</v>
      </c>
      <c r="D51" s="84">
        <v>755.47864822999998</v>
      </c>
      <c r="E51" s="84">
        <v>156.66948678</v>
      </c>
      <c r="F51" s="84">
        <v>156.66948678</v>
      </c>
    </row>
    <row r="52" spans="1:6" ht="12.75" customHeight="1" x14ac:dyDescent="0.2">
      <c r="A52" s="83" t="s">
        <v>143</v>
      </c>
      <c r="B52" s="83">
        <v>20</v>
      </c>
      <c r="C52" s="84">
        <v>845.32023771000001</v>
      </c>
      <c r="D52" s="84">
        <v>758.68936107000002</v>
      </c>
      <c r="E52" s="84">
        <v>157.33531729000001</v>
      </c>
      <c r="F52" s="84">
        <v>157.33531729000001</v>
      </c>
    </row>
    <row r="53" spans="1:6" ht="12.75" customHeight="1" x14ac:dyDescent="0.2">
      <c r="A53" s="83" t="s">
        <v>143</v>
      </c>
      <c r="B53" s="83">
        <v>21</v>
      </c>
      <c r="C53" s="84">
        <v>815.66749467</v>
      </c>
      <c r="D53" s="84">
        <v>767.08432422999999</v>
      </c>
      <c r="E53" s="84">
        <v>159.07624613999999</v>
      </c>
      <c r="F53" s="84">
        <v>159.07624613999999</v>
      </c>
    </row>
    <row r="54" spans="1:6" ht="12.75" customHeight="1" x14ac:dyDescent="0.2">
      <c r="A54" s="83" t="s">
        <v>143</v>
      </c>
      <c r="B54" s="83">
        <v>22</v>
      </c>
      <c r="C54" s="84">
        <v>842.61183242000004</v>
      </c>
      <c r="D54" s="84">
        <v>779.85560813999996</v>
      </c>
      <c r="E54" s="84">
        <v>161.72472667</v>
      </c>
      <c r="F54" s="84">
        <v>161.72472667</v>
      </c>
    </row>
    <row r="55" spans="1:6" ht="12.75" customHeight="1" x14ac:dyDescent="0.2">
      <c r="A55" s="83" t="s">
        <v>143</v>
      </c>
      <c r="B55" s="83">
        <v>23</v>
      </c>
      <c r="C55" s="84">
        <v>873.89819293000005</v>
      </c>
      <c r="D55" s="84">
        <v>796.49896882999997</v>
      </c>
      <c r="E55" s="84">
        <v>165.1761899</v>
      </c>
      <c r="F55" s="84">
        <v>165.1761899</v>
      </c>
    </row>
    <row r="56" spans="1:6" ht="12.75" customHeight="1" x14ac:dyDescent="0.2">
      <c r="A56" s="83" t="s">
        <v>143</v>
      </c>
      <c r="B56" s="83">
        <v>24</v>
      </c>
      <c r="C56" s="84">
        <v>877.62295113000005</v>
      </c>
      <c r="D56" s="84">
        <v>813.54771763999997</v>
      </c>
      <c r="E56" s="84">
        <v>168.71172163</v>
      </c>
      <c r="F56" s="84">
        <v>168.71172163</v>
      </c>
    </row>
    <row r="57" spans="1:6" ht="12.75" customHeight="1" x14ac:dyDescent="0.2">
      <c r="A57" s="83" t="s">
        <v>144</v>
      </c>
      <c r="B57" s="83">
        <v>1</v>
      </c>
      <c r="C57" s="84">
        <v>871.15538232999995</v>
      </c>
      <c r="D57" s="84">
        <v>816.58208306999995</v>
      </c>
      <c r="E57" s="84">
        <v>169.34098159999999</v>
      </c>
      <c r="F57" s="84">
        <v>169.34098159999999</v>
      </c>
    </row>
    <row r="58" spans="1:6" ht="12.75" customHeight="1" x14ac:dyDescent="0.2">
      <c r="A58" s="83" t="s">
        <v>144</v>
      </c>
      <c r="B58" s="83">
        <v>2</v>
      </c>
      <c r="C58" s="84">
        <v>899.39131529999997</v>
      </c>
      <c r="D58" s="84">
        <v>842.70148313000004</v>
      </c>
      <c r="E58" s="84">
        <v>174.75756487000001</v>
      </c>
      <c r="F58" s="84">
        <v>174.75756487000001</v>
      </c>
    </row>
    <row r="59" spans="1:6" ht="12.75" customHeight="1" x14ac:dyDescent="0.2">
      <c r="A59" s="83" t="s">
        <v>144</v>
      </c>
      <c r="B59" s="83">
        <v>3</v>
      </c>
      <c r="C59" s="84">
        <v>917.48643475999995</v>
      </c>
      <c r="D59" s="84">
        <v>863.65010835999999</v>
      </c>
      <c r="E59" s="84">
        <v>179.10184430999999</v>
      </c>
      <c r="F59" s="84">
        <v>179.10184430999999</v>
      </c>
    </row>
    <row r="60" spans="1:6" ht="12.75" customHeight="1" x14ac:dyDescent="0.2">
      <c r="A60" s="83" t="s">
        <v>144</v>
      </c>
      <c r="B60" s="83">
        <v>4</v>
      </c>
      <c r="C60" s="84">
        <v>929.88084005999997</v>
      </c>
      <c r="D60" s="84">
        <v>876.35982350999996</v>
      </c>
      <c r="E60" s="84">
        <v>181.73755686000001</v>
      </c>
      <c r="F60" s="84">
        <v>181.73755686000001</v>
      </c>
    </row>
    <row r="61" spans="1:6" ht="12.75" customHeight="1" x14ac:dyDescent="0.2">
      <c r="A61" s="83" t="s">
        <v>144</v>
      </c>
      <c r="B61" s="83">
        <v>5</v>
      </c>
      <c r="C61" s="84">
        <v>922.24810846000003</v>
      </c>
      <c r="D61" s="84">
        <v>870.58511673999999</v>
      </c>
      <c r="E61" s="84">
        <v>180.54001097</v>
      </c>
      <c r="F61" s="84">
        <v>180.54001097</v>
      </c>
    </row>
    <row r="62" spans="1:6" ht="12.75" customHeight="1" x14ac:dyDescent="0.2">
      <c r="A62" s="83" t="s">
        <v>144</v>
      </c>
      <c r="B62" s="83">
        <v>6</v>
      </c>
      <c r="C62" s="84">
        <v>912.55399041999999</v>
      </c>
      <c r="D62" s="84">
        <v>862.41453939999997</v>
      </c>
      <c r="E62" s="84">
        <v>178.84561475999999</v>
      </c>
      <c r="F62" s="84">
        <v>178.84561475999999</v>
      </c>
    </row>
    <row r="63" spans="1:6" ht="12.75" customHeight="1" x14ac:dyDescent="0.2">
      <c r="A63" s="83" t="s">
        <v>144</v>
      </c>
      <c r="B63" s="83">
        <v>7</v>
      </c>
      <c r="C63" s="84">
        <v>892.54763881999997</v>
      </c>
      <c r="D63" s="84">
        <v>842.46997010999996</v>
      </c>
      <c r="E63" s="84">
        <v>174.70955420999999</v>
      </c>
      <c r="F63" s="84">
        <v>174.70955420999999</v>
      </c>
    </row>
    <row r="64" spans="1:6" ht="12.75" customHeight="1" x14ac:dyDescent="0.2">
      <c r="A64" s="83" t="s">
        <v>144</v>
      </c>
      <c r="B64" s="83">
        <v>8</v>
      </c>
      <c r="C64" s="84">
        <v>867.60770346000004</v>
      </c>
      <c r="D64" s="84">
        <v>818.34134744999994</v>
      </c>
      <c r="E64" s="84">
        <v>169.70581394999999</v>
      </c>
      <c r="F64" s="84">
        <v>169.70581394999999</v>
      </c>
    </row>
    <row r="65" spans="1:6" ht="12.75" customHeight="1" x14ac:dyDescent="0.2">
      <c r="A65" s="83" t="s">
        <v>144</v>
      </c>
      <c r="B65" s="83">
        <v>9</v>
      </c>
      <c r="C65" s="84">
        <v>842.99572146000003</v>
      </c>
      <c r="D65" s="84">
        <v>792.95776980999995</v>
      </c>
      <c r="E65" s="84">
        <v>164.4418239</v>
      </c>
      <c r="F65" s="84">
        <v>164.4418239</v>
      </c>
    </row>
    <row r="66" spans="1:6" ht="12.75" customHeight="1" x14ac:dyDescent="0.2">
      <c r="A66" s="83" t="s">
        <v>144</v>
      </c>
      <c r="B66" s="83">
        <v>10</v>
      </c>
      <c r="C66" s="84">
        <v>810.48222381999994</v>
      </c>
      <c r="D66" s="84">
        <v>762.08001625999998</v>
      </c>
      <c r="E66" s="84">
        <v>158.03846385</v>
      </c>
      <c r="F66" s="84">
        <v>158.03846385</v>
      </c>
    </row>
    <row r="67" spans="1:6" ht="12.75" customHeight="1" x14ac:dyDescent="0.2">
      <c r="A67" s="83" t="s">
        <v>144</v>
      </c>
      <c r="B67" s="83">
        <v>11</v>
      </c>
      <c r="C67" s="84">
        <v>795.59029411999995</v>
      </c>
      <c r="D67" s="84">
        <v>747.96467040000005</v>
      </c>
      <c r="E67" s="84">
        <v>155.11125472000001</v>
      </c>
      <c r="F67" s="84">
        <v>155.11125472000001</v>
      </c>
    </row>
    <row r="68" spans="1:6" ht="12.75" customHeight="1" x14ac:dyDescent="0.2">
      <c r="A68" s="83" t="s">
        <v>144</v>
      </c>
      <c r="B68" s="83">
        <v>12</v>
      </c>
      <c r="C68" s="84">
        <v>795.92222497</v>
      </c>
      <c r="D68" s="84">
        <v>748.24406241999998</v>
      </c>
      <c r="E68" s="84">
        <v>155.16919442</v>
      </c>
      <c r="F68" s="84">
        <v>155.16919442</v>
      </c>
    </row>
    <row r="69" spans="1:6" ht="12.75" customHeight="1" x14ac:dyDescent="0.2">
      <c r="A69" s="83" t="s">
        <v>144</v>
      </c>
      <c r="B69" s="83">
        <v>13</v>
      </c>
      <c r="C69" s="84">
        <v>805.94170416999998</v>
      </c>
      <c r="D69" s="84">
        <v>757.46287670000004</v>
      </c>
      <c r="E69" s="84">
        <v>157.08097168</v>
      </c>
      <c r="F69" s="84">
        <v>157.08097168</v>
      </c>
    </row>
    <row r="70" spans="1:6" ht="12.75" customHeight="1" x14ac:dyDescent="0.2">
      <c r="A70" s="83" t="s">
        <v>144</v>
      </c>
      <c r="B70" s="83">
        <v>14</v>
      </c>
      <c r="C70" s="84">
        <v>822.11269683</v>
      </c>
      <c r="D70" s="84">
        <v>776.50370407000003</v>
      </c>
      <c r="E70" s="84">
        <v>161.02961624</v>
      </c>
      <c r="F70" s="84">
        <v>161.02961624</v>
      </c>
    </row>
    <row r="71" spans="1:6" ht="12.75" customHeight="1" x14ac:dyDescent="0.2">
      <c r="A71" s="83" t="s">
        <v>144</v>
      </c>
      <c r="B71" s="83">
        <v>15</v>
      </c>
      <c r="C71" s="84">
        <v>835.61204056999998</v>
      </c>
      <c r="D71" s="84">
        <v>787.52259077999997</v>
      </c>
      <c r="E71" s="84">
        <v>163.31468853000001</v>
      </c>
      <c r="F71" s="84">
        <v>163.31468853000001</v>
      </c>
    </row>
    <row r="72" spans="1:6" ht="12.75" customHeight="1" x14ac:dyDescent="0.2">
      <c r="A72" s="83" t="s">
        <v>144</v>
      </c>
      <c r="B72" s="83">
        <v>16</v>
      </c>
      <c r="C72" s="84">
        <v>853.97095001000002</v>
      </c>
      <c r="D72" s="84">
        <v>800.62915800999997</v>
      </c>
      <c r="E72" s="84">
        <v>166.03269938</v>
      </c>
      <c r="F72" s="84">
        <v>166.03269938</v>
      </c>
    </row>
    <row r="73" spans="1:6" ht="12.75" customHeight="1" x14ac:dyDescent="0.2">
      <c r="A73" s="83" t="s">
        <v>144</v>
      </c>
      <c r="B73" s="83">
        <v>17</v>
      </c>
      <c r="C73" s="84">
        <v>845.33519798999998</v>
      </c>
      <c r="D73" s="84">
        <v>791.89420926000003</v>
      </c>
      <c r="E73" s="84">
        <v>164.22126507999999</v>
      </c>
      <c r="F73" s="84">
        <v>164.22126507999999</v>
      </c>
    </row>
    <row r="74" spans="1:6" ht="12.75" customHeight="1" x14ac:dyDescent="0.2">
      <c r="A74" s="83" t="s">
        <v>144</v>
      </c>
      <c r="B74" s="83">
        <v>18</v>
      </c>
      <c r="C74" s="84">
        <v>831.66348440000002</v>
      </c>
      <c r="D74" s="84">
        <v>781.36163509999994</v>
      </c>
      <c r="E74" s="84">
        <v>162.0370432</v>
      </c>
      <c r="F74" s="84">
        <v>162.0370432</v>
      </c>
    </row>
    <row r="75" spans="1:6" ht="12.75" customHeight="1" x14ac:dyDescent="0.2">
      <c r="A75" s="83" t="s">
        <v>144</v>
      </c>
      <c r="B75" s="83">
        <v>19</v>
      </c>
      <c r="C75" s="84">
        <v>813.29411907999997</v>
      </c>
      <c r="D75" s="84">
        <v>763.50970533999998</v>
      </c>
      <c r="E75" s="84">
        <v>158.33494959999999</v>
      </c>
      <c r="F75" s="84">
        <v>158.33494959999999</v>
      </c>
    </row>
    <row r="76" spans="1:6" ht="12.75" customHeight="1" x14ac:dyDescent="0.2">
      <c r="A76" s="83" t="s">
        <v>144</v>
      </c>
      <c r="B76" s="83">
        <v>20</v>
      </c>
      <c r="C76" s="84">
        <v>812.21754199999998</v>
      </c>
      <c r="D76" s="84">
        <v>756.22918179999999</v>
      </c>
      <c r="E76" s="84">
        <v>156.82513076999999</v>
      </c>
      <c r="F76" s="84">
        <v>156.82513076999999</v>
      </c>
    </row>
    <row r="77" spans="1:6" ht="12.75" customHeight="1" x14ac:dyDescent="0.2">
      <c r="A77" s="83" t="s">
        <v>144</v>
      </c>
      <c r="B77" s="83">
        <v>21</v>
      </c>
      <c r="C77" s="84">
        <v>795.93173048999995</v>
      </c>
      <c r="D77" s="84">
        <v>750.00622225999996</v>
      </c>
      <c r="E77" s="84">
        <v>155.53462722</v>
      </c>
      <c r="F77" s="84">
        <v>155.53462722</v>
      </c>
    </row>
    <row r="78" spans="1:6" ht="12.75" customHeight="1" x14ac:dyDescent="0.2">
      <c r="A78" s="83" t="s">
        <v>144</v>
      </c>
      <c r="B78" s="83">
        <v>22</v>
      </c>
      <c r="C78" s="84">
        <v>808.34629786999994</v>
      </c>
      <c r="D78" s="84">
        <v>759.99812821</v>
      </c>
      <c r="E78" s="84">
        <v>157.60672652</v>
      </c>
      <c r="F78" s="84">
        <v>157.60672652</v>
      </c>
    </row>
    <row r="79" spans="1:6" ht="12.75" customHeight="1" x14ac:dyDescent="0.2">
      <c r="A79" s="83" t="s">
        <v>144</v>
      </c>
      <c r="B79" s="83">
        <v>23</v>
      </c>
      <c r="C79" s="84">
        <v>821.49129456000003</v>
      </c>
      <c r="D79" s="84">
        <v>768.13769862000004</v>
      </c>
      <c r="E79" s="84">
        <v>159.29469258</v>
      </c>
      <c r="F79" s="84">
        <v>159.29469258</v>
      </c>
    </row>
    <row r="80" spans="1:6" ht="12.75" customHeight="1" x14ac:dyDescent="0.2">
      <c r="A80" s="83" t="s">
        <v>144</v>
      </c>
      <c r="B80" s="83">
        <v>24</v>
      </c>
      <c r="C80" s="84">
        <v>843.46104471000001</v>
      </c>
      <c r="D80" s="84">
        <v>781.65968817999999</v>
      </c>
      <c r="E80" s="84">
        <v>162.09885279</v>
      </c>
      <c r="F80" s="84">
        <v>162.09885279</v>
      </c>
    </row>
    <row r="81" spans="1:6" ht="12.75" customHeight="1" x14ac:dyDescent="0.2">
      <c r="A81" s="83" t="s">
        <v>145</v>
      </c>
      <c r="B81" s="83">
        <v>1</v>
      </c>
      <c r="C81" s="84">
        <v>858.58640588000003</v>
      </c>
      <c r="D81" s="84">
        <v>812.70977705999996</v>
      </c>
      <c r="E81" s="84">
        <v>168.53795137</v>
      </c>
      <c r="F81" s="84">
        <v>168.53795137</v>
      </c>
    </row>
    <row r="82" spans="1:6" ht="12.75" customHeight="1" x14ac:dyDescent="0.2">
      <c r="A82" s="83" t="s">
        <v>145</v>
      </c>
      <c r="B82" s="83">
        <v>2</v>
      </c>
      <c r="C82" s="84">
        <v>874.18266660999996</v>
      </c>
      <c r="D82" s="84">
        <v>824.96989847999998</v>
      </c>
      <c r="E82" s="84">
        <v>171.08042816</v>
      </c>
      <c r="F82" s="84">
        <v>171.08042816</v>
      </c>
    </row>
    <row r="83" spans="1:6" ht="12.75" customHeight="1" x14ac:dyDescent="0.2">
      <c r="A83" s="83" t="s">
        <v>145</v>
      </c>
      <c r="B83" s="83">
        <v>3</v>
      </c>
      <c r="C83" s="84">
        <v>883.31224134000001</v>
      </c>
      <c r="D83" s="84">
        <v>832.94420872000001</v>
      </c>
      <c r="E83" s="84">
        <v>172.73412293999999</v>
      </c>
      <c r="F83" s="84">
        <v>172.73412293999999</v>
      </c>
    </row>
    <row r="84" spans="1:6" ht="12.75" customHeight="1" x14ac:dyDescent="0.2">
      <c r="A84" s="83" t="s">
        <v>145</v>
      </c>
      <c r="B84" s="83">
        <v>4</v>
      </c>
      <c r="C84" s="84">
        <v>886.26921507999998</v>
      </c>
      <c r="D84" s="84">
        <v>834.37819278999996</v>
      </c>
      <c r="E84" s="84">
        <v>173.03149937000001</v>
      </c>
      <c r="F84" s="84">
        <v>173.03149937000001</v>
      </c>
    </row>
    <row r="85" spans="1:6" ht="12.75" customHeight="1" x14ac:dyDescent="0.2">
      <c r="A85" s="83" t="s">
        <v>145</v>
      </c>
      <c r="B85" s="83">
        <v>5</v>
      </c>
      <c r="C85" s="84">
        <v>884.62171517000002</v>
      </c>
      <c r="D85" s="84">
        <v>831.58347752999998</v>
      </c>
      <c r="E85" s="84">
        <v>172.45193752</v>
      </c>
      <c r="F85" s="84">
        <v>172.45193752</v>
      </c>
    </row>
    <row r="86" spans="1:6" ht="12.75" customHeight="1" x14ac:dyDescent="0.2">
      <c r="A86" s="83" t="s">
        <v>145</v>
      </c>
      <c r="B86" s="83">
        <v>6</v>
      </c>
      <c r="C86" s="84">
        <v>880.26262759999997</v>
      </c>
      <c r="D86" s="84">
        <v>829.89436828999999</v>
      </c>
      <c r="E86" s="84">
        <v>172.10165379</v>
      </c>
      <c r="F86" s="84">
        <v>172.10165379</v>
      </c>
    </row>
    <row r="87" spans="1:6" ht="12.75" customHeight="1" x14ac:dyDescent="0.2">
      <c r="A87" s="83" t="s">
        <v>145</v>
      </c>
      <c r="B87" s="83">
        <v>7</v>
      </c>
      <c r="C87" s="84">
        <v>846.43697133000001</v>
      </c>
      <c r="D87" s="84">
        <v>795.77806036000004</v>
      </c>
      <c r="E87" s="84">
        <v>165.0266895</v>
      </c>
      <c r="F87" s="84">
        <v>165.0266895</v>
      </c>
    </row>
    <row r="88" spans="1:6" ht="12.75" customHeight="1" x14ac:dyDescent="0.2">
      <c r="A88" s="83" t="s">
        <v>145</v>
      </c>
      <c r="B88" s="83">
        <v>8</v>
      </c>
      <c r="C88" s="84">
        <v>825.51702986999999</v>
      </c>
      <c r="D88" s="84">
        <v>778.98400469000001</v>
      </c>
      <c r="E88" s="84">
        <v>161.54397548</v>
      </c>
      <c r="F88" s="84">
        <v>161.54397548</v>
      </c>
    </row>
    <row r="89" spans="1:6" ht="12.75" customHeight="1" x14ac:dyDescent="0.2">
      <c r="A89" s="83" t="s">
        <v>145</v>
      </c>
      <c r="B89" s="83">
        <v>9</v>
      </c>
      <c r="C89" s="84">
        <v>816.81569647000003</v>
      </c>
      <c r="D89" s="84">
        <v>768.30752877999998</v>
      </c>
      <c r="E89" s="84">
        <v>159.32991157999999</v>
      </c>
      <c r="F89" s="84">
        <v>159.32991157999999</v>
      </c>
    </row>
    <row r="90" spans="1:6" ht="12.75" customHeight="1" x14ac:dyDescent="0.2">
      <c r="A90" s="83" t="s">
        <v>145</v>
      </c>
      <c r="B90" s="83">
        <v>10</v>
      </c>
      <c r="C90" s="84">
        <v>826.20373586000005</v>
      </c>
      <c r="D90" s="84">
        <v>778.01454176000004</v>
      </c>
      <c r="E90" s="84">
        <v>161.34293041000001</v>
      </c>
      <c r="F90" s="84">
        <v>161.34293041000001</v>
      </c>
    </row>
    <row r="91" spans="1:6" ht="12.75" customHeight="1" x14ac:dyDescent="0.2">
      <c r="A91" s="83" t="s">
        <v>145</v>
      </c>
      <c r="B91" s="83">
        <v>11</v>
      </c>
      <c r="C91" s="84">
        <v>825.64629801000001</v>
      </c>
      <c r="D91" s="84">
        <v>778.11938963</v>
      </c>
      <c r="E91" s="84">
        <v>161.36467353</v>
      </c>
      <c r="F91" s="84">
        <v>161.36467353</v>
      </c>
    </row>
    <row r="92" spans="1:6" ht="12.75" customHeight="1" x14ac:dyDescent="0.2">
      <c r="A92" s="83" t="s">
        <v>145</v>
      </c>
      <c r="B92" s="83">
        <v>12</v>
      </c>
      <c r="C92" s="84">
        <v>833.53775829000006</v>
      </c>
      <c r="D92" s="84">
        <v>778.34442443</v>
      </c>
      <c r="E92" s="84">
        <v>161.41134074999999</v>
      </c>
      <c r="F92" s="84">
        <v>161.41134074999999</v>
      </c>
    </row>
    <row r="93" spans="1:6" ht="12.75" customHeight="1" x14ac:dyDescent="0.2">
      <c r="A93" s="83" t="s">
        <v>145</v>
      </c>
      <c r="B93" s="83">
        <v>13</v>
      </c>
      <c r="C93" s="84">
        <v>874.83199458000001</v>
      </c>
      <c r="D93" s="84">
        <v>807.19025304000002</v>
      </c>
      <c r="E93" s="84">
        <v>167.39332472000001</v>
      </c>
      <c r="F93" s="84">
        <v>167.39332472000001</v>
      </c>
    </row>
    <row r="94" spans="1:6" ht="12.75" customHeight="1" x14ac:dyDescent="0.2">
      <c r="A94" s="83" t="s">
        <v>145</v>
      </c>
      <c r="B94" s="83">
        <v>14</v>
      </c>
      <c r="C94" s="84">
        <v>873.30117743000005</v>
      </c>
      <c r="D94" s="84">
        <v>827.65100165000001</v>
      </c>
      <c r="E94" s="84">
        <v>171.63642938999999</v>
      </c>
      <c r="F94" s="84">
        <v>171.63642938999999</v>
      </c>
    </row>
    <row r="95" spans="1:6" ht="12.75" customHeight="1" x14ac:dyDescent="0.2">
      <c r="A95" s="83" t="s">
        <v>145</v>
      </c>
      <c r="B95" s="83">
        <v>15</v>
      </c>
      <c r="C95" s="84">
        <v>883.58500449999997</v>
      </c>
      <c r="D95" s="84">
        <v>832.89538503999995</v>
      </c>
      <c r="E95" s="84">
        <v>172.72399798999999</v>
      </c>
      <c r="F95" s="84">
        <v>172.72399798999999</v>
      </c>
    </row>
    <row r="96" spans="1:6" ht="12.75" customHeight="1" x14ac:dyDescent="0.2">
      <c r="A96" s="83" t="s">
        <v>145</v>
      </c>
      <c r="B96" s="83">
        <v>16</v>
      </c>
      <c r="C96" s="84">
        <v>892.21357980000005</v>
      </c>
      <c r="D96" s="84">
        <v>842.42546816000004</v>
      </c>
      <c r="E96" s="84">
        <v>174.70032549000001</v>
      </c>
      <c r="F96" s="84">
        <v>174.70032549000001</v>
      </c>
    </row>
    <row r="97" spans="1:6" ht="12.75" customHeight="1" x14ac:dyDescent="0.2">
      <c r="A97" s="83" t="s">
        <v>145</v>
      </c>
      <c r="B97" s="83">
        <v>17</v>
      </c>
      <c r="C97" s="84">
        <v>889.40614430999995</v>
      </c>
      <c r="D97" s="84">
        <v>838.49938483999995</v>
      </c>
      <c r="E97" s="84">
        <v>173.88614304000001</v>
      </c>
      <c r="F97" s="84">
        <v>173.88614304000001</v>
      </c>
    </row>
    <row r="98" spans="1:6" ht="12.75" customHeight="1" x14ac:dyDescent="0.2">
      <c r="A98" s="83" t="s">
        <v>145</v>
      </c>
      <c r="B98" s="83">
        <v>18</v>
      </c>
      <c r="C98" s="84">
        <v>878.71324556000002</v>
      </c>
      <c r="D98" s="84">
        <v>828.39492436</v>
      </c>
      <c r="E98" s="84">
        <v>171.79070243000001</v>
      </c>
      <c r="F98" s="84">
        <v>171.79070243000001</v>
      </c>
    </row>
    <row r="99" spans="1:6" ht="12.75" customHeight="1" x14ac:dyDescent="0.2">
      <c r="A99" s="83" t="s">
        <v>145</v>
      </c>
      <c r="B99" s="83">
        <v>19</v>
      </c>
      <c r="C99" s="84">
        <v>850.85797390000005</v>
      </c>
      <c r="D99" s="84">
        <v>795.32607877999999</v>
      </c>
      <c r="E99" s="84">
        <v>164.93295857000001</v>
      </c>
      <c r="F99" s="84">
        <v>164.93295857000001</v>
      </c>
    </row>
    <row r="100" spans="1:6" ht="12.75" customHeight="1" x14ac:dyDescent="0.2">
      <c r="A100" s="83" t="s">
        <v>145</v>
      </c>
      <c r="B100" s="83">
        <v>20</v>
      </c>
      <c r="C100" s="84">
        <v>843.66899394999996</v>
      </c>
      <c r="D100" s="84">
        <v>786.48891878999996</v>
      </c>
      <c r="E100" s="84">
        <v>163.10032792000001</v>
      </c>
      <c r="F100" s="84">
        <v>163.10032792000001</v>
      </c>
    </row>
    <row r="101" spans="1:6" ht="12.75" customHeight="1" x14ac:dyDescent="0.2">
      <c r="A101" s="83" t="s">
        <v>145</v>
      </c>
      <c r="B101" s="83">
        <v>21</v>
      </c>
      <c r="C101" s="84">
        <v>849.40199930000006</v>
      </c>
      <c r="D101" s="84">
        <v>792.04988433999995</v>
      </c>
      <c r="E101" s="84">
        <v>164.25354863000001</v>
      </c>
      <c r="F101" s="84">
        <v>164.25354863000001</v>
      </c>
    </row>
    <row r="102" spans="1:6" ht="12.75" customHeight="1" x14ac:dyDescent="0.2">
      <c r="A102" s="83" t="s">
        <v>145</v>
      </c>
      <c r="B102" s="83">
        <v>22</v>
      </c>
      <c r="C102" s="84">
        <v>835.19126973000004</v>
      </c>
      <c r="D102" s="84">
        <v>778.61569734</v>
      </c>
      <c r="E102" s="84">
        <v>161.46759671999999</v>
      </c>
      <c r="F102" s="84">
        <v>161.46759671999999</v>
      </c>
    </row>
    <row r="103" spans="1:6" ht="12.75" customHeight="1" x14ac:dyDescent="0.2">
      <c r="A103" s="83" t="s">
        <v>145</v>
      </c>
      <c r="B103" s="83">
        <v>23</v>
      </c>
      <c r="C103" s="84">
        <v>836.28406164</v>
      </c>
      <c r="D103" s="84">
        <v>783.49865296999997</v>
      </c>
      <c r="E103" s="84">
        <v>162.48021323</v>
      </c>
      <c r="F103" s="84">
        <v>162.48021323</v>
      </c>
    </row>
    <row r="104" spans="1:6" ht="12.75" customHeight="1" x14ac:dyDescent="0.2">
      <c r="A104" s="83" t="s">
        <v>145</v>
      </c>
      <c r="B104" s="83">
        <v>24</v>
      </c>
      <c r="C104" s="84">
        <v>853.39145645999997</v>
      </c>
      <c r="D104" s="84">
        <v>794.71129586999996</v>
      </c>
      <c r="E104" s="84">
        <v>164.80546624999999</v>
      </c>
      <c r="F104" s="84">
        <v>164.80546624999999</v>
      </c>
    </row>
    <row r="105" spans="1:6" ht="12.75" customHeight="1" x14ac:dyDescent="0.2">
      <c r="A105" s="83" t="s">
        <v>146</v>
      </c>
      <c r="B105" s="83">
        <v>1</v>
      </c>
      <c r="C105" s="84">
        <v>841.48868421999998</v>
      </c>
      <c r="D105" s="84">
        <v>794.35102624000001</v>
      </c>
      <c r="E105" s="84">
        <v>164.73075433</v>
      </c>
      <c r="F105" s="84">
        <v>164.73075433</v>
      </c>
    </row>
    <row r="106" spans="1:6" ht="12.75" customHeight="1" x14ac:dyDescent="0.2">
      <c r="A106" s="83" t="s">
        <v>146</v>
      </c>
      <c r="B106" s="83">
        <v>2</v>
      </c>
      <c r="C106" s="84">
        <v>855.12290012000005</v>
      </c>
      <c r="D106" s="84">
        <v>805.20309314999997</v>
      </c>
      <c r="E106" s="84">
        <v>166.98123190000001</v>
      </c>
      <c r="F106" s="84">
        <v>166.98123190000001</v>
      </c>
    </row>
    <row r="107" spans="1:6" ht="12.75" customHeight="1" x14ac:dyDescent="0.2">
      <c r="A107" s="83" t="s">
        <v>146</v>
      </c>
      <c r="B107" s="83">
        <v>3</v>
      </c>
      <c r="C107" s="84">
        <v>870.24655173999997</v>
      </c>
      <c r="D107" s="84">
        <v>817.48977162000006</v>
      </c>
      <c r="E107" s="84">
        <v>169.52921603999999</v>
      </c>
      <c r="F107" s="84">
        <v>169.52921603999999</v>
      </c>
    </row>
    <row r="108" spans="1:6" ht="12.75" customHeight="1" x14ac:dyDescent="0.2">
      <c r="A108" s="83" t="s">
        <v>146</v>
      </c>
      <c r="B108" s="83">
        <v>4</v>
      </c>
      <c r="C108" s="84">
        <v>864.47788684</v>
      </c>
      <c r="D108" s="84">
        <v>815.91178740999999</v>
      </c>
      <c r="E108" s="84">
        <v>169.20197716999999</v>
      </c>
      <c r="F108" s="84">
        <v>169.20197716999999</v>
      </c>
    </row>
    <row r="109" spans="1:6" ht="12.75" customHeight="1" x14ac:dyDescent="0.2">
      <c r="A109" s="83" t="s">
        <v>146</v>
      </c>
      <c r="B109" s="83">
        <v>5</v>
      </c>
      <c r="C109" s="84">
        <v>865.52494068999999</v>
      </c>
      <c r="D109" s="84">
        <v>807.04806939000002</v>
      </c>
      <c r="E109" s="84">
        <v>167.36383899</v>
      </c>
      <c r="F109" s="84">
        <v>167.36383899</v>
      </c>
    </row>
    <row r="110" spans="1:6" ht="12.75" customHeight="1" x14ac:dyDescent="0.2">
      <c r="A110" s="83" t="s">
        <v>146</v>
      </c>
      <c r="B110" s="83">
        <v>6</v>
      </c>
      <c r="C110" s="84">
        <v>838.23397674</v>
      </c>
      <c r="D110" s="84">
        <v>788.21750556999996</v>
      </c>
      <c r="E110" s="84">
        <v>163.45879841999999</v>
      </c>
      <c r="F110" s="84">
        <v>163.45879841999999</v>
      </c>
    </row>
    <row r="111" spans="1:6" ht="12.75" customHeight="1" x14ac:dyDescent="0.2">
      <c r="A111" s="83" t="s">
        <v>146</v>
      </c>
      <c r="B111" s="83">
        <v>7</v>
      </c>
      <c r="C111" s="84">
        <v>820.86633090999999</v>
      </c>
      <c r="D111" s="84">
        <v>771.10407250000003</v>
      </c>
      <c r="E111" s="84">
        <v>159.90985262000001</v>
      </c>
      <c r="F111" s="84">
        <v>159.90985262000001</v>
      </c>
    </row>
    <row r="112" spans="1:6" ht="12.75" customHeight="1" x14ac:dyDescent="0.2">
      <c r="A112" s="83" t="s">
        <v>146</v>
      </c>
      <c r="B112" s="83">
        <v>8</v>
      </c>
      <c r="C112" s="84">
        <v>798.19040149</v>
      </c>
      <c r="D112" s="84">
        <v>745.67389801000002</v>
      </c>
      <c r="E112" s="84">
        <v>154.63619942</v>
      </c>
      <c r="F112" s="84">
        <v>154.63619942</v>
      </c>
    </row>
    <row r="113" spans="1:6" ht="12.75" customHeight="1" x14ac:dyDescent="0.2">
      <c r="A113" s="83" t="s">
        <v>146</v>
      </c>
      <c r="B113" s="83">
        <v>9</v>
      </c>
      <c r="C113" s="84">
        <v>776.31045164</v>
      </c>
      <c r="D113" s="84">
        <v>728.07478925999999</v>
      </c>
      <c r="E113" s="84">
        <v>150.98653528</v>
      </c>
      <c r="F113" s="84">
        <v>150.98653528</v>
      </c>
    </row>
    <row r="114" spans="1:6" ht="12.75" customHeight="1" x14ac:dyDescent="0.2">
      <c r="A114" s="83" t="s">
        <v>146</v>
      </c>
      <c r="B114" s="83">
        <v>10</v>
      </c>
      <c r="C114" s="84">
        <v>766.44053499999995</v>
      </c>
      <c r="D114" s="84">
        <v>718.81616817999998</v>
      </c>
      <c r="E114" s="84">
        <v>149.06650296999999</v>
      </c>
      <c r="F114" s="84">
        <v>149.06650296999999</v>
      </c>
    </row>
    <row r="115" spans="1:6" ht="12.75" customHeight="1" x14ac:dyDescent="0.2">
      <c r="A115" s="83" t="s">
        <v>146</v>
      </c>
      <c r="B115" s="83">
        <v>11</v>
      </c>
      <c r="C115" s="84">
        <v>784.68277925999996</v>
      </c>
      <c r="D115" s="84">
        <v>737.59942980999995</v>
      </c>
      <c r="E115" s="84">
        <v>152.96173411000001</v>
      </c>
      <c r="F115" s="84">
        <v>152.96173411000001</v>
      </c>
    </row>
    <row r="116" spans="1:6" ht="12.75" customHeight="1" x14ac:dyDescent="0.2">
      <c r="A116" s="83" t="s">
        <v>146</v>
      </c>
      <c r="B116" s="83">
        <v>12</v>
      </c>
      <c r="C116" s="84">
        <v>839.79894337999997</v>
      </c>
      <c r="D116" s="84">
        <v>791.38061009</v>
      </c>
      <c r="E116" s="84">
        <v>164.11475601999999</v>
      </c>
      <c r="F116" s="84">
        <v>164.11475601999999</v>
      </c>
    </row>
    <row r="117" spans="1:6" ht="12.75" customHeight="1" x14ac:dyDescent="0.2">
      <c r="A117" s="83" t="s">
        <v>146</v>
      </c>
      <c r="B117" s="83">
        <v>13</v>
      </c>
      <c r="C117" s="84">
        <v>882.11711576000005</v>
      </c>
      <c r="D117" s="84">
        <v>835.09879358000001</v>
      </c>
      <c r="E117" s="84">
        <v>173.18093597000001</v>
      </c>
      <c r="F117" s="84">
        <v>173.18093597000001</v>
      </c>
    </row>
    <row r="118" spans="1:6" ht="12.75" customHeight="1" x14ac:dyDescent="0.2">
      <c r="A118" s="83" t="s">
        <v>146</v>
      </c>
      <c r="B118" s="83">
        <v>14</v>
      </c>
      <c r="C118" s="84">
        <v>896.93692733</v>
      </c>
      <c r="D118" s="84">
        <v>851.45985269000005</v>
      </c>
      <c r="E118" s="84">
        <v>176.57385611999999</v>
      </c>
      <c r="F118" s="84">
        <v>176.57385611999999</v>
      </c>
    </row>
    <row r="119" spans="1:6" ht="12.75" customHeight="1" x14ac:dyDescent="0.2">
      <c r="A119" s="83" t="s">
        <v>146</v>
      </c>
      <c r="B119" s="83">
        <v>15</v>
      </c>
      <c r="C119" s="84">
        <v>903.90894453999999</v>
      </c>
      <c r="D119" s="84">
        <v>855.63537343999997</v>
      </c>
      <c r="E119" s="84">
        <v>177.43976635999999</v>
      </c>
      <c r="F119" s="84">
        <v>177.43976635999999</v>
      </c>
    </row>
    <row r="120" spans="1:6" ht="12.75" customHeight="1" x14ac:dyDescent="0.2">
      <c r="A120" s="83" t="s">
        <v>146</v>
      </c>
      <c r="B120" s="83">
        <v>16</v>
      </c>
      <c r="C120" s="84">
        <v>911.69850766000002</v>
      </c>
      <c r="D120" s="84">
        <v>859.53684594000003</v>
      </c>
      <c r="E120" s="84">
        <v>178.24884506999999</v>
      </c>
      <c r="F120" s="84">
        <v>178.24884506999999</v>
      </c>
    </row>
    <row r="121" spans="1:6" ht="12.75" customHeight="1" x14ac:dyDescent="0.2">
      <c r="A121" s="83" t="s">
        <v>146</v>
      </c>
      <c r="B121" s="83">
        <v>17</v>
      </c>
      <c r="C121" s="84">
        <v>910.10871310000005</v>
      </c>
      <c r="D121" s="84">
        <v>858.90749343000005</v>
      </c>
      <c r="E121" s="84">
        <v>178.11833134</v>
      </c>
      <c r="F121" s="84">
        <v>178.11833134</v>
      </c>
    </row>
    <row r="122" spans="1:6" ht="12.75" customHeight="1" x14ac:dyDescent="0.2">
      <c r="A122" s="83" t="s">
        <v>146</v>
      </c>
      <c r="B122" s="83">
        <v>18</v>
      </c>
      <c r="C122" s="84">
        <v>904.05359119000002</v>
      </c>
      <c r="D122" s="84">
        <v>848.18438892999995</v>
      </c>
      <c r="E122" s="84">
        <v>175.89459771</v>
      </c>
      <c r="F122" s="84">
        <v>175.89459771</v>
      </c>
    </row>
    <row r="123" spans="1:6" ht="12.75" customHeight="1" x14ac:dyDescent="0.2">
      <c r="A123" s="83" t="s">
        <v>146</v>
      </c>
      <c r="B123" s="83">
        <v>19</v>
      </c>
      <c r="C123" s="84">
        <v>889.99482589000002</v>
      </c>
      <c r="D123" s="84">
        <v>824.13266125999996</v>
      </c>
      <c r="E123" s="84">
        <v>170.90680376</v>
      </c>
      <c r="F123" s="84">
        <v>170.90680376</v>
      </c>
    </row>
    <row r="124" spans="1:6" ht="12.75" customHeight="1" x14ac:dyDescent="0.2">
      <c r="A124" s="83" t="s">
        <v>146</v>
      </c>
      <c r="B124" s="83">
        <v>20</v>
      </c>
      <c r="C124" s="84">
        <v>872.76777660000005</v>
      </c>
      <c r="D124" s="84">
        <v>811.68508686999996</v>
      </c>
      <c r="E124" s="84">
        <v>168.32545339000001</v>
      </c>
      <c r="F124" s="84">
        <v>168.32545339000001</v>
      </c>
    </row>
    <row r="125" spans="1:6" ht="12.75" customHeight="1" x14ac:dyDescent="0.2">
      <c r="A125" s="83" t="s">
        <v>146</v>
      </c>
      <c r="B125" s="83">
        <v>21</v>
      </c>
      <c r="C125" s="84">
        <v>866.65792446</v>
      </c>
      <c r="D125" s="84">
        <v>817.34311972</v>
      </c>
      <c r="E125" s="84">
        <v>169.49880368999999</v>
      </c>
      <c r="F125" s="84">
        <v>169.49880368999999</v>
      </c>
    </row>
    <row r="126" spans="1:6" ht="12.75" customHeight="1" x14ac:dyDescent="0.2">
      <c r="A126" s="83" t="s">
        <v>146</v>
      </c>
      <c r="B126" s="83">
        <v>22</v>
      </c>
      <c r="C126" s="84">
        <v>869.63633447999996</v>
      </c>
      <c r="D126" s="84">
        <v>820.26958175000004</v>
      </c>
      <c r="E126" s="84">
        <v>170.10568689999999</v>
      </c>
      <c r="F126" s="84">
        <v>170.10568689999999</v>
      </c>
    </row>
    <row r="127" spans="1:6" ht="12.75" customHeight="1" x14ac:dyDescent="0.2">
      <c r="A127" s="83" t="s">
        <v>146</v>
      </c>
      <c r="B127" s="83">
        <v>23</v>
      </c>
      <c r="C127" s="84">
        <v>877.35533294000004</v>
      </c>
      <c r="D127" s="84">
        <v>826.10897596999996</v>
      </c>
      <c r="E127" s="84">
        <v>171.31664752</v>
      </c>
      <c r="F127" s="84">
        <v>171.31664752</v>
      </c>
    </row>
    <row r="128" spans="1:6" ht="12.75" customHeight="1" x14ac:dyDescent="0.2">
      <c r="A128" s="83" t="s">
        <v>146</v>
      </c>
      <c r="B128" s="83">
        <v>24</v>
      </c>
      <c r="C128" s="84">
        <v>898.03139831999999</v>
      </c>
      <c r="D128" s="84">
        <v>846.38679542</v>
      </c>
      <c r="E128" s="84">
        <v>175.52181676000001</v>
      </c>
      <c r="F128" s="84">
        <v>175.52181676000001</v>
      </c>
    </row>
    <row r="129" spans="1:6" ht="12.75" customHeight="1" x14ac:dyDescent="0.2">
      <c r="A129" s="83" t="s">
        <v>147</v>
      </c>
      <c r="B129" s="83">
        <v>1</v>
      </c>
      <c r="C129" s="84">
        <v>891.19118072000003</v>
      </c>
      <c r="D129" s="84">
        <v>844.63188560000003</v>
      </c>
      <c r="E129" s="84">
        <v>175.15788745</v>
      </c>
      <c r="F129" s="84">
        <v>175.15788745</v>
      </c>
    </row>
    <row r="130" spans="1:6" ht="12.75" customHeight="1" x14ac:dyDescent="0.2">
      <c r="A130" s="83" t="s">
        <v>147</v>
      </c>
      <c r="B130" s="83">
        <v>2</v>
      </c>
      <c r="C130" s="84">
        <v>918.63279736000004</v>
      </c>
      <c r="D130" s="84">
        <v>869.87312489999999</v>
      </c>
      <c r="E130" s="84">
        <v>180.39235968</v>
      </c>
      <c r="F130" s="84">
        <v>180.39235968</v>
      </c>
    </row>
    <row r="131" spans="1:6" ht="12.75" customHeight="1" x14ac:dyDescent="0.2">
      <c r="A131" s="83" t="s">
        <v>147</v>
      </c>
      <c r="B131" s="83">
        <v>3</v>
      </c>
      <c r="C131" s="84">
        <v>934.70953697000004</v>
      </c>
      <c r="D131" s="84">
        <v>883.37316504</v>
      </c>
      <c r="E131" s="84">
        <v>183.19196807</v>
      </c>
      <c r="F131" s="84">
        <v>183.19196807</v>
      </c>
    </row>
    <row r="132" spans="1:6" ht="12.75" customHeight="1" x14ac:dyDescent="0.2">
      <c r="A132" s="83" t="s">
        <v>147</v>
      </c>
      <c r="B132" s="83">
        <v>4</v>
      </c>
      <c r="C132" s="84">
        <v>933.47964375000004</v>
      </c>
      <c r="D132" s="84">
        <v>881.84070244999998</v>
      </c>
      <c r="E132" s="84">
        <v>182.87416938000001</v>
      </c>
      <c r="F132" s="84">
        <v>182.87416938000001</v>
      </c>
    </row>
    <row r="133" spans="1:6" ht="12.75" customHeight="1" x14ac:dyDescent="0.2">
      <c r="A133" s="83" t="s">
        <v>147</v>
      </c>
      <c r="B133" s="83">
        <v>5</v>
      </c>
      <c r="C133" s="84">
        <v>921.04232801000001</v>
      </c>
      <c r="D133" s="84">
        <v>872.67170885999997</v>
      </c>
      <c r="E133" s="84">
        <v>180.97272382</v>
      </c>
      <c r="F133" s="84">
        <v>180.97272382</v>
      </c>
    </row>
    <row r="134" spans="1:6" ht="12.75" customHeight="1" x14ac:dyDescent="0.2">
      <c r="A134" s="83" t="s">
        <v>147</v>
      </c>
      <c r="B134" s="83">
        <v>6</v>
      </c>
      <c r="C134" s="84">
        <v>911.44130565</v>
      </c>
      <c r="D134" s="84">
        <v>854.94122809999999</v>
      </c>
      <c r="E134" s="84">
        <v>177.29581604000001</v>
      </c>
      <c r="F134" s="84">
        <v>177.29581604000001</v>
      </c>
    </row>
    <row r="135" spans="1:6" ht="12.75" customHeight="1" x14ac:dyDescent="0.2">
      <c r="A135" s="83" t="s">
        <v>147</v>
      </c>
      <c r="B135" s="83">
        <v>7</v>
      </c>
      <c r="C135" s="84">
        <v>873.12807196000006</v>
      </c>
      <c r="D135" s="84">
        <v>822.70915327</v>
      </c>
      <c r="E135" s="84">
        <v>170.61159982999999</v>
      </c>
      <c r="F135" s="84">
        <v>170.61159982999999</v>
      </c>
    </row>
    <row r="136" spans="1:6" ht="12.75" customHeight="1" x14ac:dyDescent="0.2">
      <c r="A136" s="83" t="s">
        <v>147</v>
      </c>
      <c r="B136" s="83">
        <v>8</v>
      </c>
      <c r="C136" s="84">
        <v>839.38190656999996</v>
      </c>
      <c r="D136" s="84">
        <v>789.22848827999997</v>
      </c>
      <c r="E136" s="84">
        <v>163.66845377000001</v>
      </c>
      <c r="F136" s="84">
        <v>163.66845377000001</v>
      </c>
    </row>
    <row r="137" spans="1:6" ht="12.75" customHeight="1" x14ac:dyDescent="0.2">
      <c r="A137" s="83" t="s">
        <v>147</v>
      </c>
      <c r="B137" s="83">
        <v>9</v>
      </c>
      <c r="C137" s="84">
        <v>807.48621218999995</v>
      </c>
      <c r="D137" s="84">
        <v>756.51225987999999</v>
      </c>
      <c r="E137" s="84">
        <v>156.88383486999999</v>
      </c>
      <c r="F137" s="84">
        <v>156.88383486999999</v>
      </c>
    </row>
    <row r="138" spans="1:6" ht="12.75" customHeight="1" x14ac:dyDescent="0.2">
      <c r="A138" s="83" t="s">
        <v>147</v>
      </c>
      <c r="B138" s="83">
        <v>10</v>
      </c>
      <c r="C138" s="84">
        <v>799.57421105000003</v>
      </c>
      <c r="D138" s="84">
        <v>749.74419651999995</v>
      </c>
      <c r="E138" s="84">
        <v>155.48028890000001</v>
      </c>
      <c r="F138" s="84">
        <v>155.48028890000001</v>
      </c>
    </row>
    <row r="139" spans="1:6" ht="12.75" customHeight="1" x14ac:dyDescent="0.2">
      <c r="A139" s="83" t="s">
        <v>147</v>
      </c>
      <c r="B139" s="83">
        <v>11</v>
      </c>
      <c r="C139" s="84">
        <v>792.03774664000002</v>
      </c>
      <c r="D139" s="84">
        <v>744.52259829000002</v>
      </c>
      <c r="E139" s="84">
        <v>154.39744544000001</v>
      </c>
      <c r="F139" s="84">
        <v>154.39744544000001</v>
      </c>
    </row>
    <row r="140" spans="1:6" ht="12.75" customHeight="1" x14ac:dyDescent="0.2">
      <c r="A140" s="83" t="s">
        <v>147</v>
      </c>
      <c r="B140" s="83">
        <v>12</v>
      </c>
      <c r="C140" s="84">
        <v>806.06926594000004</v>
      </c>
      <c r="D140" s="84">
        <v>753.37117663000004</v>
      </c>
      <c r="E140" s="84">
        <v>156.23244399000001</v>
      </c>
      <c r="F140" s="84">
        <v>156.23244399000001</v>
      </c>
    </row>
    <row r="141" spans="1:6" ht="12.75" customHeight="1" x14ac:dyDescent="0.2">
      <c r="A141" s="83" t="s">
        <v>147</v>
      </c>
      <c r="B141" s="83">
        <v>13</v>
      </c>
      <c r="C141" s="84">
        <v>826.41746296999997</v>
      </c>
      <c r="D141" s="84">
        <v>773.33232812000006</v>
      </c>
      <c r="E141" s="84">
        <v>160.37194332999999</v>
      </c>
      <c r="F141" s="84">
        <v>160.37194332999999</v>
      </c>
    </row>
    <row r="142" spans="1:6" ht="12.75" customHeight="1" x14ac:dyDescent="0.2">
      <c r="A142" s="83" t="s">
        <v>147</v>
      </c>
      <c r="B142" s="83">
        <v>14</v>
      </c>
      <c r="C142" s="84">
        <v>850.76968853999995</v>
      </c>
      <c r="D142" s="84">
        <v>805.57334386000002</v>
      </c>
      <c r="E142" s="84">
        <v>167.05801367999999</v>
      </c>
      <c r="F142" s="84">
        <v>167.05801367999999</v>
      </c>
    </row>
    <row r="143" spans="1:6" ht="12.75" customHeight="1" x14ac:dyDescent="0.2">
      <c r="A143" s="83" t="s">
        <v>147</v>
      </c>
      <c r="B143" s="83">
        <v>15</v>
      </c>
      <c r="C143" s="84">
        <v>870.77408228000002</v>
      </c>
      <c r="D143" s="84">
        <v>821.95363902999998</v>
      </c>
      <c r="E143" s="84">
        <v>170.45492296</v>
      </c>
      <c r="F143" s="84">
        <v>170.45492296</v>
      </c>
    </row>
    <row r="144" spans="1:6" ht="12.75" customHeight="1" x14ac:dyDescent="0.2">
      <c r="A144" s="83" t="s">
        <v>147</v>
      </c>
      <c r="B144" s="83">
        <v>16</v>
      </c>
      <c r="C144" s="84">
        <v>874.79620933000001</v>
      </c>
      <c r="D144" s="84">
        <v>827.91117554000004</v>
      </c>
      <c r="E144" s="84">
        <v>171.69038368</v>
      </c>
      <c r="F144" s="84">
        <v>171.69038368</v>
      </c>
    </row>
    <row r="145" spans="1:6" ht="12.75" customHeight="1" x14ac:dyDescent="0.2">
      <c r="A145" s="83" t="s">
        <v>147</v>
      </c>
      <c r="B145" s="83">
        <v>17</v>
      </c>
      <c r="C145" s="84">
        <v>911.76621462000003</v>
      </c>
      <c r="D145" s="84">
        <v>822.48613505000003</v>
      </c>
      <c r="E145" s="84">
        <v>170.56535081000001</v>
      </c>
      <c r="F145" s="84">
        <v>170.56535081000001</v>
      </c>
    </row>
    <row r="146" spans="1:6" ht="12.75" customHeight="1" x14ac:dyDescent="0.2">
      <c r="A146" s="83" t="s">
        <v>147</v>
      </c>
      <c r="B146" s="83">
        <v>18</v>
      </c>
      <c r="C146" s="84">
        <v>882.84115465000002</v>
      </c>
      <c r="D146" s="84">
        <v>799.44614389000003</v>
      </c>
      <c r="E146" s="84">
        <v>165.78736853000001</v>
      </c>
      <c r="F146" s="84">
        <v>165.78736853000001</v>
      </c>
    </row>
    <row r="147" spans="1:6" ht="12.75" customHeight="1" x14ac:dyDescent="0.2">
      <c r="A147" s="83" t="s">
        <v>147</v>
      </c>
      <c r="B147" s="83">
        <v>19</v>
      </c>
      <c r="C147" s="84">
        <v>846.21285743999999</v>
      </c>
      <c r="D147" s="84">
        <v>772.77241120999997</v>
      </c>
      <c r="E147" s="84">
        <v>160.25582900000001</v>
      </c>
      <c r="F147" s="84">
        <v>160.25582900000001</v>
      </c>
    </row>
    <row r="148" spans="1:6" ht="12.75" customHeight="1" x14ac:dyDescent="0.2">
      <c r="A148" s="83" t="s">
        <v>147</v>
      </c>
      <c r="B148" s="83">
        <v>20</v>
      </c>
      <c r="C148" s="84">
        <v>853.89431391999995</v>
      </c>
      <c r="D148" s="84">
        <v>770.11241183000004</v>
      </c>
      <c r="E148" s="84">
        <v>159.70420422999999</v>
      </c>
      <c r="F148" s="84">
        <v>159.70420422999999</v>
      </c>
    </row>
    <row r="149" spans="1:6" ht="12.75" customHeight="1" x14ac:dyDescent="0.2">
      <c r="A149" s="83" t="s">
        <v>147</v>
      </c>
      <c r="B149" s="83">
        <v>21</v>
      </c>
      <c r="C149" s="84">
        <v>849.1930433</v>
      </c>
      <c r="D149" s="84">
        <v>776.20288428000003</v>
      </c>
      <c r="E149" s="84">
        <v>160.9672329</v>
      </c>
      <c r="F149" s="84">
        <v>160.9672329</v>
      </c>
    </row>
    <row r="150" spans="1:6" ht="12.75" customHeight="1" x14ac:dyDescent="0.2">
      <c r="A150" s="83" t="s">
        <v>147</v>
      </c>
      <c r="B150" s="83">
        <v>22</v>
      </c>
      <c r="C150" s="84">
        <v>854.71400813000002</v>
      </c>
      <c r="D150" s="84">
        <v>788.14126116</v>
      </c>
      <c r="E150" s="84">
        <v>163.44298702</v>
      </c>
      <c r="F150" s="84">
        <v>163.44298702</v>
      </c>
    </row>
    <row r="151" spans="1:6" ht="12.75" customHeight="1" x14ac:dyDescent="0.2">
      <c r="A151" s="83" t="s">
        <v>147</v>
      </c>
      <c r="B151" s="83">
        <v>23</v>
      </c>
      <c r="C151" s="84">
        <v>887.08184770000003</v>
      </c>
      <c r="D151" s="84">
        <v>803.16541868000002</v>
      </c>
      <c r="E151" s="84">
        <v>166.55866348999999</v>
      </c>
      <c r="F151" s="84">
        <v>166.55866348999999</v>
      </c>
    </row>
    <row r="152" spans="1:6" ht="12.75" customHeight="1" x14ac:dyDescent="0.2">
      <c r="A152" s="83" t="s">
        <v>147</v>
      </c>
      <c r="B152" s="83">
        <v>24</v>
      </c>
      <c r="C152" s="84">
        <v>900.36433096999997</v>
      </c>
      <c r="D152" s="84">
        <v>830.90166853999995</v>
      </c>
      <c r="E152" s="84">
        <v>172.31054548</v>
      </c>
      <c r="F152" s="84">
        <v>172.31054548</v>
      </c>
    </row>
    <row r="153" spans="1:6" ht="12.75" customHeight="1" x14ac:dyDescent="0.2">
      <c r="A153" s="83" t="s">
        <v>148</v>
      </c>
      <c r="B153" s="83">
        <v>1</v>
      </c>
      <c r="C153" s="84">
        <v>883.30812414000002</v>
      </c>
      <c r="D153" s="84">
        <v>830.36204290000001</v>
      </c>
      <c r="E153" s="84">
        <v>172.19863910999999</v>
      </c>
      <c r="F153" s="84">
        <v>172.19863910999999</v>
      </c>
    </row>
    <row r="154" spans="1:6" ht="12.75" customHeight="1" x14ac:dyDescent="0.2">
      <c r="A154" s="83" t="s">
        <v>148</v>
      </c>
      <c r="B154" s="83">
        <v>2</v>
      </c>
      <c r="C154" s="84">
        <v>934.01542540000003</v>
      </c>
      <c r="D154" s="84">
        <v>860.08202087999996</v>
      </c>
      <c r="E154" s="84">
        <v>178.36190224000001</v>
      </c>
      <c r="F154" s="84">
        <v>178.36190224000001</v>
      </c>
    </row>
    <row r="155" spans="1:6" ht="12.75" customHeight="1" x14ac:dyDescent="0.2">
      <c r="A155" s="83" t="s">
        <v>148</v>
      </c>
      <c r="B155" s="83">
        <v>3</v>
      </c>
      <c r="C155" s="84">
        <v>946.15498094999998</v>
      </c>
      <c r="D155" s="84">
        <v>868.08236423000005</v>
      </c>
      <c r="E155" s="84">
        <v>180.02099570999999</v>
      </c>
      <c r="F155" s="84">
        <v>180.02099570999999</v>
      </c>
    </row>
    <row r="156" spans="1:6" ht="12.75" customHeight="1" x14ac:dyDescent="0.2">
      <c r="A156" s="83" t="s">
        <v>148</v>
      </c>
      <c r="B156" s="83">
        <v>4</v>
      </c>
      <c r="C156" s="84">
        <v>965.6258421</v>
      </c>
      <c r="D156" s="84">
        <v>872.62887837000005</v>
      </c>
      <c r="E156" s="84">
        <v>180.96384173000001</v>
      </c>
      <c r="F156" s="84">
        <v>180.96384173000001</v>
      </c>
    </row>
    <row r="157" spans="1:6" ht="12.75" customHeight="1" x14ac:dyDescent="0.2">
      <c r="A157" s="83" t="s">
        <v>148</v>
      </c>
      <c r="B157" s="83">
        <v>5</v>
      </c>
      <c r="C157" s="84">
        <v>959.86339411999995</v>
      </c>
      <c r="D157" s="84">
        <v>869.9092541</v>
      </c>
      <c r="E157" s="84">
        <v>180.39985207999999</v>
      </c>
      <c r="F157" s="84">
        <v>180.39985207999999</v>
      </c>
    </row>
    <row r="158" spans="1:6" ht="12.75" customHeight="1" x14ac:dyDescent="0.2">
      <c r="A158" s="83" t="s">
        <v>148</v>
      </c>
      <c r="B158" s="83">
        <v>6</v>
      </c>
      <c r="C158" s="84">
        <v>940.12107913</v>
      </c>
      <c r="D158" s="84">
        <v>863.08540421999999</v>
      </c>
      <c r="E158" s="84">
        <v>178.98473722</v>
      </c>
      <c r="F158" s="84">
        <v>178.98473722</v>
      </c>
    </row>
    <row r="159" spans="1:6" ht="12.75" customHeight="1" x14ac:dyDescent="0.2">
      <c r="A159" s="83" t="s">
        <v>148</v>
      </c>
      <c r="B159" s="83">
        <v>7</v>
      </c>
      <c r="C159" s="84">
        <v>907.16426120000006</v>
      </c>
      <c r="D159" s="84">
        <v>830.97980403999998</v>
      </c>
      <c r="E159" s="84">
        <v>172.32674904999999</v>
      </c>
      <c r="F159" s="84">
        <v>172.32674904999999</v>
      </c>
    </row>
    <row r="160" spans="1:6" ht="12.75" customHeight="1" x14ac:dyDescent="0.2">
      <c r="A160" s="83" t="s">
        <v>148</v>
      </c>
      <c r="B160" s="83">
        <v>8</v>
      </c>
      <c r="C160" s="84">
        <v>863.75056336</v>
      </c>
      <c r="D160" s="84">
        <v>790.28350110999997</v>
      </c>
      <c r="E160" s="84">
        <v>163.88723999000001</v>
      </c>
      <c r="F160" s="84">
        <v>163.88723999000001</v>
      </c>
    </row>
    <row r="161" spans="1:6" ht="12.75" customHeight="1" x14ac:dyDescent="0.2">
      <c r="A161" s="83" t="s">
        <v>148</v>
      </c>
      <c r="B161" s="83">
        <v>9</v>
      </c>
      <c r="C161" s="84">
        <v>836.57038654999997</v>
      </c>
      <c r="D161" s="84">
        <v>766.82693924</v>
      </c>
      <c r="E161" s="84">
        <v>159.02287021000001</v>
      </c>
      <c r="F161" s="84">
        <v>159.02287021000001</v>
      </c>
    </row>
    <row r="162" spans="1:6" ht="12.75" customHeight="1" x14ac:dyDescent="0.2">
      <c r="A162" s="83" t="s">
        <v>148</v>
      </c>
      <c r="B162" s="83">
        <v>10</v>
      </c>
      <c r="C162" s="84">
        <v>804.60711842000001</v>
      </c>
      <c r="D162" s="84">
        <v>738.12972737999996</v>
      </c>
      <c r="E162" s="84">
        <v>153.07170604999999</v>
      </c>
      <c r="F162" s="84">
        <v>153.07170604999999</v>
      </c>
    </row>
    <row r="163" spans="1:6" ht="12.75" customHeight="1" x14ac:dyDescent="0.2">
      <c r="A163" s="83" t="s">
        <v>148</v>
      </c>
      <c r="B163" s="83">
        <v>11</v>
      </c>
      <c r="C163" s="84">
        <v>812.07076773999995</v>
      </c>
      <c r="D163" s="84">
        <v>751.08820481999999</v>
      </c>
      <c r="E163" s="84">
        <v>155.75900636</v>
      </c>
      <c r="F163" s="84">
        <v>155.75900636</v>
      </c>
    </row>
    <row r="164" spans="1:6" ht="12.75" customHeight="1" x14ac:dyDescent="0.2">
      <c r="A164" s="83" t="s">
        <v>148</v>
      </c>
      <c r="B164" s="83">
        <v>12</v>
      </c>
      <c r="C164" s="84">
        <v>835.04986412999995</v>
      </c>
      <c r="D164" s="84">
        <v>770.89910895000003</v>
      </c>
      <c r="E164" s="84">
        <v>159.86734773000001</v>
      </c>
      <c r="F164" s="84">
        <v>159.86734773000001</v>
      </c>
    </row>
    <row r="165" spans="1:6" ht="12.75" customHeight="1" x14ac:dyDescent="0.2">
      <c r="A165" s="83" t="s">
        <v>148</v>
      </c>
      <c r="B165" s="83">
        <v>13</v>
      </c>
      <c r="C165" s="84">
        <v>859.82421470999998</v>
      </c>
      <c r="D165" s="84">
        <v>787.16819578000002</v>
      </c>
      <c r="E165" s="84">
        <v>163.24119487999999</v>
      </c>
      <c r="F165" s="84">
        <v>163.24119487999999</v>
      </c>
    </row>
    <row r="166" spans="1:6" ht="12.75" customHeight="1" x14ac:dyDescent="0.2">
      <c r="A166" s="83" t="s">
        <v>148</v>
      </c>
      <c r="B166" s="83">
        <v>14</v>
      </c>
      <c r="C166" s="84">
        <v>851.30280526000001</v>
      </c>
      <c r="D166" s="84">
        <v>805.48749401999999</v>
      </c>
      <c r="E166" s="84">
        <v>167.04021033000001</v>
      </c>
      <c r="F166" s="84">
        <v>167.04021033000001</v>
      </c>
    </row>
    <row r="167" spans="1:6" ht="12.75" customHeight="1" x14ac:dyDescent="0.2">
      <c r="A167" s="83" t="s">
        <v>148</v>
      </c>
      <c r="B167" s="83">
        <v>15</v>
      </c>
      <c r="C167" s="84">
        <v>887.21184712000002</v>
      </c>
      <c r="D167" s="84">
        <v>819.65489703000003</v>
      </c>
      <c r="E167" s="84">
        <v>169.97821494999999</v>
      </c>
      <c r="F167" s="84">
        <v>169.97821494999999</v>
      </c>
    </row>
    <row r="168" spans="1:6" ht="12.75" customHeight="1" x14ac:dyDescent="0.2">
      <c r="A168" s="83" t="s">
        <v>148</v>
      </c>
      <c r="B168" s="83">
        <v>16</v>
      </c>
      <c r="C168" s="84">
        <v>883.08006039999998</v>
      </c>
      <c r="D168" s="84">
        <v>828.84452611999995</v>
      </c>
      <c r="E168" s="84">
        <v>171.88393984999999</v>
      </c>
      <c r="F168" s="84">
        <v>171.88393984999999</v>
      </c>
    </row>
    <row r="169" spans="1:6" ht="12.75" customHeight="1" x14ac:dyDescent="0.2">
      <c r="A169" s="83" t="s">
        <v>148</v>
      </c>
      <c r="B169" s="83">
        <v>17</v>
      </c>
      <c r="C169" s="84">
        <v>871.28211440999996</v>
      </c>
      <c r="D169" s="84">
        <v>821.45041610999999</v>
      </c>
      <c r="E169" s="84">
        <v>170.35056571000001</v>
      </c>
      <c r="F169" s="84">
        <v>170.35056571000001</v>
      </c>
    </row>
    <row r="170" spans="1:6" ht="12.75" customHeight="1" x14ac:dyDescent="0.2">
      <c r="A170" s="83" t="s">
        <v>148</v>
      </c>
      <c r="B170" s="83">
        <v>18</v>
      </c>
      <c r="C170" s="84">
        <v>849.62164771000005</v>
      </c>
      <c r="D170" s="84">
        <v>799.59072646000004</v>
      </c>
      <c r="E170" s="84">
        <v>165.81735175</v>
      </c>
      <c r="F170" s="84">
        <v>165.81735175</v>
      </c>
    </row>
    <row r="171" spans="1:6" ht="12.75" customHeight="1" x14ac:dyDescent="0.2">
      <c r="A171" s="83" t="s">
        <v>148</v>
      </c>
      <c r="B171" s="83">
        <v>19</v>
      </c>
      <c r="C171" s="84">
        <v>819.98164048000001</v>
      </c>
      <c r="D171" s="84">
        <v>770.51193554999998</v>
      </c>
      <c r="E171" s="84">
        <v>159.78705657</v>
      </c>
      <c r="F171" s="84">
        <v>159.78705657</v>
      </c>
    </row>
    <row r="172" spans="1:6" ht="12.75" customHeight="1" x14ac:dyDescent="0.2">
      <c r="A172" s="83" t="s">
        <v>148</v>
      </c>
      <c r="B172" s="83">
        <v>20</v>
      </c>
      <c r="C172" s="84">
        <v>817.24007233999998</v>
      </c>
      <c r="D172" s="84">
        <v>764.01156819000005</v>
      </c>
      <c r="E172" s="84">
        <v>158.4390248</v>
      </c>
      <c r="F172" s="84">
        <v>158.4390248</v>
      </c>
    </row>
    <row r="173" spans="1:6" ht="12.75" customHeight="1" x14ac:dyDescent="0.2">
      <c r="A173" s="83" t="s">
        <v>148</v>
      </c>
      <c r="B173" s="83">
        <v>21</v>
      </c>
      <c r="C173" s="84">
        <v>804.84036456000001</v>
      </c>
      <c r="D173" s="84">
        <v>756.08126894999998</v>
      </c>
      <c r="E173" s="84">
        <v>156.79445693</v>
      </c>
      <c r="F173" s="84">
        <v>156.79445693</v>
      </c>
    </row>
    <row r="174" spans="1:6" ht="12.75" customHeight="1" x14ac:dyDescent="0.2">
      <c r="A174" s="83" t="s">
        <v>148</v>
      </c>
      <c r="B174" s="83">
        <v>22</v>
      </c>
      <c r="C174" s="84">
        <v>821.95888138999999</v>
      </c>
      <c r="D174" s="84">
        <v>773.31692758999998</v>
      </c>
      <c r="E174" s="84">
        <v>160.3687496</v>
      </c>
      <c r="F174" s="84">
        <v>160.3687496</v>
      </c>
    </row>
    <row r="175" spans="1:6" ht="12.75" customHeight="1" x14ac:dyDescent="0.2">
      <c r="A175" s="83" t="s">
        <v>148</v>
      </c>
      <c r="B175" s="83">
        <v>23</v>
      </c>
      <c r="C175" s="84">
        <v>839.89497626000002</v>
      </c>
      <c r="D175" s="84">
        <v>791.06252742000004</v>
      </c>
      <c r="E175" s="84">
        <v>164.04879274000001</v>
      </c>
      <c r="F175" s="84">
        <v>164.04879274000001</v>
      </c>
    </row>
    <row r="176" spans="1:6" ht="12.75" customHeight="1" x14ac:dyDescent="0.2">
      <c r="A176" s="83" t="s">
        <v>148</v>
      </c>
      <c r="B176" s="83">
        <v>24</v>
      </c>
      <c r="C176" s="84">
        <v>869.16059642000005</v>
      </c>
      <c r="D176" s="84">
        <v>820.28133752999997</v>
      </c>
      <c r="E176" s="84">
        <v>170.10812479000001</v>
      </c>
      <c r="F176" s="84">
        <v>170.10812479000001</v>
      </c>
    </row>
    <row r="177" spans="1:6" ht="12.75" customHeight="1" x14ac:dyDescent="0.2">
      <c r="A177" s="83" t="s">
        <v>149</v>
      </c>
      <c r="B177" s="83">
        <v>1</v>
      </c>
      <c r="C177" s="84">
        <v>946.78074092999998</v>
      </c>
      <c r="D177" s="84">
        <v>900.02094029</v>
      </c>
      <c r="E177" s="84">
        <v>186.64434678000001</v>
      </c>
      <c r="F177" s="84">
        <v>186.64434678000001</v>
      </c>
    </row>
    <row r="178" spans="1:6" ht="12.75" customHeight="1" x14ac:dyDescent="0.2">
      <c r="A178" s="83" t="s">
        <v>149</v>
      </c>
      <c r="B178" s="83">
        <v>2</v>
      </c>
      <c r="C178" s="84">
        <v>959.40833375</v>
      </c>
      <c r="D178" s="84">
        <v>910.65741097</v>
      </c>
      <c r="E178" s="84">
        <v>188.85011449000001</v>
      </c>
      <c r="F178" s="84">
        <v>188.85011449000001</v>
      </c>
    </row>
    <row r="179" spans="1:6" ht="12.75" customHeight="1" x14ac:dyDescent="0.2">
      <c r="A179" s="83" t="s">
        <v>149</v>
      </c>
      <c r="B179" s="83">
        <v>3</v>
      </c>
      <c r="C179" s="84">
        <v>969.02033740000002</v>
      </c>
      <c r="D179" s="84">
        <v>919.33546839999997</v>
      </c>
      <c r="E179" s="84">
        <v>190.64975079000001</v>
      </c>
      <c r="F179" s="84">
        <v>190.64975079000001</v>
      </c>
    </row>
    <row r="180" spans="1:6" ht="12.75" customHeight="1" x14ac:dyDescent="0.2">
      <c r="A180" s="83" t="s">
        <v>149</v>
      </c>
      <c r="B180" s="83">
        <v>4</v>
      </c>
      <c r="C180" s="84">
        <v>967.32372599999997</v>
      </c>
      <c r="D180" s="84">
        <v>915.47738871000001</v>
      </c>
      <c r="E180" s="84">
        <v>189.84967078</v>
      </c>
      <c r="F180" s="84">
        <v>189.84967078</v>
      </c>
    </row>
    <row r="181" spans="1:6" ht="12.75" customHeight="1" x14ac:dyDescent="0.2">
      <c r="A181" s="83" t="s">
        <v>149</v>
      </c>
      <c r="B181" s="83">
        <v>5</v>
      </c>
      <c r="C181" s="84">
        <v>956.35687144999997</v>
      </c>
      <c r="D181" s="84">
        <v>904.17556311999999</v>
      </c>
      <c r="E181" s="84">
        <v>187.50592325</v>
      </c>
      <c r="F181" s="84">
        <v>187.50592325</v>
      </c>
    </row>
    <row r="182" spans="1:6" ht="12.75" customHeight="1" x14ac:dyDescent="0.2">
      <c r="A182" s="83" t="s">
        <v>149</v>
      </c>
      <c r="B182" s="83">
        <v>6</v>
      </c>
      <c r="C182" s="84">
        <v>944.64574220999998</v>
      </c>
      <c r="D182" s="84">
        <v>892.49635229</v>
      </c>
      <c r="E182" s="84">
        <v>185.08391441000001</v>
      </c>
      <c r="F182" s="84">
        <v>185.08391441000001</v>
      </c>
    </row>
    <row r="183" spans="1:6" ht="12.75" customHeight="1" x14ac:dyDescent="0.2">
      <c r="A183" s="83" t="s">
        <v>149</v>
      </c>
      <c r="B183" s="83">
        <v>7</v>
      </c>
      <c r="C183" s="84">
        <v>917.42942862999996</v>
      </c>
      <c r="D183" s="84">
        <v>858.94711787000006</v>
      </c>
      <c r="E183" s="84">
        <v>178.12654857000001</v>
      </c>
      <c r="F183" s="84">
        <v>178.12654857000001</v>
      </c>
    </row>
    <row r="184" spans="1:6" ht="12.75" customHeight="1" x14ac:dyDescent="0.2">
      <c r="A184" s="83" t="s">
        <v>149</v>
      </c>
      <c r="B184" s="83">
        <v>8</v>
      </c>
      <c r="C184" s="84">
        <v>875.61555200999999</v>
      </c>
      <c r="D184" s="84">
        <v>822.87659084999996</v>
      </c>
      <c r="E184" s="84">
        <v>170.64632266999999</v>
      </c>
      <c r="F184" s="84">
        <v>170.64632266999999</v>
      </c>
    </row>
    <row r="185" spans="1:6" ht="12.75" customHeight="1" x14ac:dyDescent="0.2">
      <c r="A185" s="83" t="s">
        <v>149</v>
      </c>
      <c r="B185" s="83">
        <v>9</v>
      </c>
      <c r="C185" s="84">
        <v>840.35651595000002</v>
      </c>
      <c r="D185" s="84">
        <v>790.32346903999996</v>
      </c>
      <c r="E185" s="84">
        <v>163.89552845</v>
      </c>
      <c r="F185" s="84">
        <v>163.89552845</v>
      </c>
    </row>
    <row r="186" spans="1:6" ht="12.75" customHeight="1" x14ac:dyDescent="0.2">
      <c r="A186" s="83" t="s">
        <v>149</v>
      </c>
      <c r="B186" s="83">
        <v>10</v>
      </c>
      <c r="C186" s="84">
        <v>846.83413496000003</v>
      </c>
      <c r="D186" s="84">
        <v>792.93646425999998</v>
      </c>
      <c r="E186" s="84">
        <v>164.43740561000001</v>
      </c>
      <c r="F186" s="84">
        <v>164.43740561000001</v>
      </c>
    </row>
    <row r="187" spans="1:6" ht="12.75" customHeight="1" x14ac:dyDescent="0.2">
      <c r="A187" s="83" t="s">
        <v>149</v>
      </c>
      <c r="B187" s="83">
        <v>11</v>
      </c>
      <c r="C187" s="84">
        <v>848.51004853999996</v>
      </c>
      <c r="D187" s="84">
        <v>797.76189562000002</v>
      </c>
      <c r="E187" s="84">
        <v>165.43809286000001</v>
      </c>
      <c r="F187" s="84">
        <v>165.43809286000001</v>
      </c>
    </row>
    <row r="188" spans="1:6" ht="12.75" customHeight="1" x14ac:dyDescent="0.2">
      <c r="A188" s="83" t="s">
        <v>149</v>
      </c>
      <c r="B188" s="83">
        <v>12</v>
      </c>
      <c r="C188" s="84">
        <v>852.21927312000003</v>
      </c>
      <c r="D188" s="84">
        <v>790.12966263999999</v>
      </c>
      <c r="E188" s="84">
        <v>163.85533731000001</v>
      </c>
      <c r="F188" s="84">
        <v>163.85533731000001</v>
      </c>
    </row>
    <row r="189" spans="1:6" ht="12.75" customHeight="1" x14ac:dyDescent="0.2">
      <c r="A189" s="83" t="s">
        <v>149</v>
      </c>
      <c r="B189" s="83">
        <v>13</v>
      </c>
      <c r="C189" s="84">
        <v>870.48051227999997</v>
      </c>
      <c r="D189" s="84">
        <v>801.50990786</v>
      </c>
      <c r="E189" s="84">
        <v>166.21534732999999</v>
      </c>
      <c r="F189" s="84">
        <v>166.21534732999999</v>
      </c>
    </row>
    <row r="190" spans="1:6" ht="12.75" customHeight="1" x14ac:dyDescent="0.2">
      <c r="A190" s="83" t="s">
        <v>149</v>
      </c>
      <c r="B190" s="83">
        <v>14</v>
      </c>
      <c r="C190" s="84">
        <v>864.42962244</v>
      </c>
      <c r="D190" s="84">
        <v>814.39020219999998</v>
      </c>
      <c r="E190" s="84">
        <v>168.88643421</v>
      </c>
      <c r="F190" s="84">
        <v>168.88643421</v>
      </c>
    </row>
    <row r="191" spans="1:6" ht="12.75" customHeight="1" x14ac:dyDescent="0.2">
      <c r="A191" s="83" t="s">
        <v>149</v>
      </c>
      <c r="B191" s="83">
        <v>15</v>
      </c>
      <c r="C191" s="84">
        <v>876.43340937999994</v>
      </c>
      <c r="D191" s="84">
        <v>828.12993587000005</v>
      </c>
      <c r="E191" s="84">
        <v>171.73574970999999</v>
      </c>
      <c r="F191" s="84">
        <v>171.73574970999999</v>
      </c>
    </row>
    <row r="192" spans="1:6" ht="12.75" customHeight="1" x14ac:dyDescent="0.2">
      <c r="A192" s="83" t="s">
        <v>149</v>
      </c>
      <c r="B192" s="83">
        <v>16</v>
      </c>
      <c r="C192" s="84">
        <v>886.20233487999997</v>
      </c>
      <c r="D192" s="84">
        <v>834.52811368000005</v>
      </c>
      <c r="E192" s="84">
        <v>173.06258962999999</v>
      </c>
      <c r="F192" s="84">
        <v>173.06258962999999</v>
      </c>
    </row>
    <row r="193" spans="1:6" ht="12.75" customHeight="1" x14ac:dyDescent="0.2">
      <c r="A193" s="83" t="s">
        <v>149</v>
      </c>
      <c r="B193" s="83">
        <v>17</v>
      </c>
      <c r="C193" s="84">
        <v>876.74171641999999</v>
      </c>
      <c r="D193" s="84">
        <v>825.62657494999996</v>
      </c>
      <c r="E193" s="84">
        <v>171.21660826999999</v>
      </c>
      <c r="F193" s="84">
        <v>171.21660826999999</v>
      </c>
    </row>
    <row r="194" spans="1:6" ht="12.75" customHeight="1" x14ac:dyDescent="0.2">
      <c r="A194" s="83" t="s">
        <v>149</v>
      </c>
      <c r="B194" s="83">
        <v>18</v>
      </c>
      <c r="C194" s="84">
        <v>843.13141615999996</v>
      </c>
      <c r="D194" s="84">
        <v>791.58216971000002</v>
      </c>
      <c r="E194" s="84">
        <v>164.15655501000001</v>
      </c>
      <c r="F194" s="84">
        <v>164.15655501000001</v>
      </c>
    </row>
    <row r="195" spans="1:6" ht="12.75" customHeight="1" x14ac:dyDescent="0.2">
      <c r="A195" s="83" t="s">
        <v>149</v>
      </c>
      <c r="B195" s="83">
        <v>19</v>
      </c>
      <c r="C195" s="84">
        <v>800.87053418000005</v>
      </c>
      <c r="D195" s="84">
        <v>750.09809441000004</v>
      </c>
      <c r="E195" s="84">
        <v>155.55367946000001</v>
      </c>
      <c r="F195" s="84">
        <v>155.55367946000001</v>
      </c>
    </row>
    <row r="196" spans="1:6" ht="12.75" customHeight="1" x14ac:dyDescent="0.2">
      <c r="A196" s="83" t="s">
        <v>149</v>
      </c>
      <c r="B196" s="83">
        <v>20</v>
      </c>
      <c r="C196" s="84">
        <v>807.45480849</v>
      </c>
      <c r="D196" s="84">
        <v>752.79101999</v>
      </c>
      <c r="E196" s="84">
        <v>156.11213240000001</v>
      </c>
      <c r="F196" s="84">
        <v>156.11213240000001</v>
      </c>
    </row>
    <row r="197" spans="1:6" ht="12.75" customHeight="1" x14ac:dyDescent="0.2">
      <c r="A197" s="83" t="s">
        <v>149</v>
      </c>
      <c r="B197" s="83">
        <v>21</v>
      </c>
      <c r="C197" s="84">
        <v>821.56399757999998</v>
      </c>
      <c r="D197" s="84">
        <v>771.96117667999999</v>
      </c>
      <c r="E197" s="84">
        <v>160.08759698</v>
      </c>
      <c r="F197" s="84">
        <v>160.08759698</v>
      </c>
    </row>
    <row r="198" spans="1:6" ht="12.75" customHeight="1" x14ac:dyDescent="0.2">
      <c r="A198" s="83" t="s">
        <v>149</v>
      </c>
      <c r="B198" s="83">
        <v>22</v>
      </c>
      <c r="C198" s="84">
        <v>839.28287422999995</v>
      </c>
      <c r="D198" s="84">
        <v>791.25294841000004</v>
      </c>
      <c r="E198" s="84">
        <v>164.08828181999999</v>
      </c>
      <c r="F198" s="84">
        <v>164.08828181999999</v>
      </c>
    </row>
    <row r="199" spans="1:6" ht="12.75" customHeight="1" x14ac:dyDescent="0.2">
      <c r="A199" s="83" t="s">
        <v>149</v>
      </c>
      <c r="B199" s="83">
        <v>23</v>
      </c>
      <c r="C199" s="84">
        <v>850.50479149</v>
      </c>
      <c r="D199" s="84">
        <v>799.39682029000005</v>
      </c>
      <c r="E199" s="84">
        <v>165.77713990999999</v>
      </c>
      <c r="F199" s="84">
        <v>165.77713990999999</v>
      </c>
    </row>
    <row r="200" spans="1:6" ht="12.75" customHeight="1" x14ac:dyDescent="0.2">
      <c r="A200" s="83" t="s">
        <v>149</v>
      </c>
      <c r="B200" s="83">
        <v>24</v>
      </c>
      <c r="C200" s="84">
        <v>869.96178795000003</v>
      </c>
      <c r="D200" s="84">
        <v>815.67238995000002</v>
      </c>
      <c r="E200" s="84">
        <v>169.15233146</v>
      </c>
      <c r="F200" s="84">
        <v>169.15233146</v>
      </c>
    </row>
    <row r="201" spans="1:6" ht="12.75" customHeight="1" x14ac:dyDescent="0.2">
      <c r="A201" s="83" t="s">
        <v>150</v>
      </c>
      <c r="B201" s="83">
        <v>1</v>
      </c>
      <c r="C201" s="84">
        <v>899.19249646000003</v>
      </c>
      <c r="D201" s="84">
        <v>853.15418024999997</v>
      </c>
      <c r="E201" s="84">
        <v>176.92522202000001</v>
      </c>
      <c r="F201" s="84">
        <v>176.92522202000001</v>
      </c>
    </row>
    <row r="202" spans="1:6" ht="12.75" customHeight="1" x14ac:dyDescent="0.2">
      <c r="A202" s="83" t="s">
        <v>150</v>
      </c>
      <c r="B202" s="83">
        <v>2</v>
      </c>
      <c r="C202" s="84">
        <v>933.66299204999996</v>
      </c>
      <c r="D202" s="84">
        <v>885.04522727000005</v>
      </c>
      <c r="E202" s="84">
        <v>183.53871663000001</v>
      </c>
      <c r="F202" s="84">
        <v>183.53871663000001</v>
      </c>
    </row>
    <row r="203" spans="1:6" ht="12.75" customHeight="1" x14ac:dyDescent="0.2">
      <c r="A203" s="83" t="s">
        <v>150</v>
      </c>
      <c r="B203" s="83">
        <v>3</v>
      </c>
      <c r="C203" s="84">
        <v>964.09533207000004</v>
      </c>
      <c r="D203" s="84">
        <v>901.88647346000005</v>
      </c>
      <c r="E203" s="84">
        <v>187.03121691999999</v>
      </c>
      <c r="F203" s="84">
        <v>187.03121691999999</v>
      </c>
    </row>
    <row r="204" spans="1:6" ht="12.75" customHeight="1" x14ac:dyDescent="0.2">
      <c r="A204" s="83" t="s">
        <v>150</v>
      </c>
      <c r="B204" s="83">
        <v>4</v>
      </c>
      <c r="C204" s="84">
        <v>956.77055488999997</v>
      </c>
      <c r="D204" s="84">
        <v>902.95019044000003</v>
      </c>
      <c r="E204" s="84">
        <v>187.25180818000001</v>
      </c>
      <c r="F204" s="84">
        <v>187.25180818000001</v>
      </c>
    </row>
    <row r="205" spans="1:6" ht="12.75" customHeight="1" x14ac:dyDescent="0.2">
      <c r="A205" s="83" t="s">
        <v>150</v>
      </c>
      <c r="B205" s="83">
        <v>5</v>
      </c>
      <c r="C205" s="84">
        <v>958.09334317000003</v>
      </c>
      <c r="D205" s="84">
        <v>897.59039174999998</v>
      </c>
      <c r="E205" s="84">
        <v>186.14030502</v>
      </c>
      <c r="F205" s="84">
        <v>186.14030502</v>
      </c>
    </row>
    <row r="206" spans="1:6" ht="12.75" customHeight="1" x14ac:dyDescent="0.2">
      <c r="A206" s="83" t="s">
        <v>150</v>
      </c>
      <c r="B206" s="83">
        <v>6</v>
      </c>
      <c r="C206" s="84">
        <v>943.39808102999996</v>
      </c>
      <c r="D206" s="84">
        <v>891.64249256000005</v>
      </c>
      <c r="E206" s="84">
        <v>184.90684286999999</v>
      </c>
      <c r="F206" s="84">
        <v>184.90684286999999</v>
      </c>
    </row>
    <row r="207" spans="1:6" ht="12.75" customHeight="1" x14ac:dyDescent="0.2">
      <c r="A207" s="83" t="s">
        <v>150</v>
      </c>
      <c r="B207" s="83">
        <v>7</v>
      </c>
      <c r="C207" s="84">
        <v>929.36573463000002</v>
      </c>
      <c r="D207" s="84">
        <v>877.43833232999998</v>
      </c>
      <c r="E207" s="84">
        <v>181.96121561999999</v>
      </c>
      <c r="F207" s="84">
        <v>181.96121561999999</v>
      </c>
    </row>
    <row r="208" spans="1:6" ht="12.75" customHeight="1" x14ac:dyDescent="0.2">
      <c r="A208" s="83" t="s">
        <v>150</v>
      </c>
      <c r="B208" s="83">
        <v>8</v>
      </c>
      <c r="C208" s="84">
        <v>907.40423983000005</v>
      </c>
      <c r="D208" s="84">
        <v>856.88777708999999</v>
      </c>
      <c r="E208" s="84">
        <v>177.69948704999999</v>
      </c>
      <c r="F208" s="84">
        <v>177.69948704999999</v>
      </c>
    </row>
    <row r="209" spans="1:6" ht="12.75" customHeight="1" x14ac:dyDescent="0.2">
      <c r="A209" s="83" t="s">
        <v>150</v>
      </c>
      <c r="B209" s="83">
        <v>9</v>
      </c>
      <c r="C209" s="84">
        <v>909.61013503000004</v>
      </c>
      <c r="D209" s="84">
        <v>833.97754965000001</v>
      </c>
      <c r="E209" s="84">
        <v>172.94841489000001</v>
      </c>
      <c r="F209" s="84">
        <v>172.94841489000001</v>
      </c>
    </row>
    <row r="210" spans="1:6" ht="12.75" customHeight="1" x14ac:dyDescent="0.2">
      <c r="A210" s="83" t="s">
        <v>150</v>
      </c>
      <c r="B210" s="83">
        <v>10</v>
      </c>
      <c r="C210" s="84">
        <v>865.84462063000001</v>
      </c>
      <c r="D210" s="84">
        <v>816.66234787999997</v>
      </c>
      <c r="E210" s="84">
        <v>169.35762674</v>
      </c>
      <c r="F210" s="84">
        <v>169.35762674</v>
      </c>
    </row>
    <row r="211" spans="1:6" ht="12.75" customHeight="1" x14ac:dyDescent="0.2">
      <c r="A211" s="83" t="s">
        <v>150</v>
      </c>
      <c r="B211" s="83">
        <v>11</v>
      </c>
      <c r="C211" s="84">
        <v>830.83555123999997</v>
      </c>
      <c r="D211" s="84">
        <v>782.69195873000001</v>
      </c>
      <c r="E211" s="84">
        <v>162.31292277</v>
      </c>
      <c r="F211" s="84">
        <v>162.31292277</v>
      </c>
    </row>
    <row r="212" spans="1:6" ht="12.75" customHeight="1" x14ac:dyDescent="0.2">
      <c r="A212" s="83" t="s">
        <v>150</v>
      </c>
      <c r="B212" s="83">
        <v>12</v>
      </c>
      <c r="C212" s="84">
        <v>820.23633533999998</v>
      </c>
      <c r="D212" s="84">
        <v>769.94089606</v>
      </c>
      <c r="E212" s="84">
        <v>159.66863566999999</v>
      </c>
      <c r="F212" s="84">
        <v>159.66863566999999</v>
      </c>
    </row>
    <row r="213" spans="1:6" ht="12.75" customHeight="1" x14ac:dyDescent="0.2">
      <c r="A213" s="83" t="s">
        <v>150</v>
      </c>
      <c r="B213" s="83">
        <v>13</v>
      </c>
      <c r="C213" s="84">
        <v>831.03845944</v>
      </c>
      <c r="D213" s="84">
        <v>781.25427228000001</v>
      </c>
      <c r="E213" s="84">
        <v>162.01477854000001</v>
      </c>
      <c r="F213" s="84">
        <v>162.01477854000001</v>
      </c>
    </row>
    <row r="214" spans="1:6" ht="12.75" customHeight="1" x14ac:dyDescent="0.2">
      <c r="A214" s="83" t="s">
        <v>150</v>
      </c>
      <c r="B214" s="83">
        <v>14</v>
      </c>
      <c r="C214" s="84">
        <v>839.89615214000003</v>
      </c>
      <c r="D214" s="84">
        <v>794.52964902999997</v>
      </c>
      <c r="E214" s="84">
        <v>164.76779672999999</v>
      </c>
      <c r="F214" s="84">
        <v>164.76779672999999</v>
      </c>
    </row>
    <row r="215" spans="1:6" ht="12.75" customHeight="1" x14ac:dyDescent="0.2">
      <c r="A215" s="83" t="s">
        <v>150</v>
      </c>
      <c r="B215" s="83">
        <v>15</v>
      </c>
      <c r="C215" s="84">
        <v>845.46140877000005</v>
      </c>
      <c r="D215" s="84">
        <v>797.47404846999996</v>
      </c>
      <c r="E215" s="84">
        <v>165.37839976000001</v>
      </c>
      <c r="F215" s="84">
        <v>165.37839976000001</v>
      </c>
    </row>
    <row r="216" spans="1:6" ht="12.75" customHeight="1" x14ac:dyDescent="0.2">
      <c r="A216" s="83" t="s">
        <v>150</v>
      </c>
      <c r="B216" s="83">
        <v>16</v>
      </c>
      <c r="C216" s="84">
        <v>851.77321766</v>
      </c>
      <c r="D216" s="84">
        <v>800.44481489999998</v>
      </c>
      <c r="E216" s="84">
        <v>165.99447071</v>
      </c>
      <c r="F216" s="84">
        <v>165.99447071</v>
      </c>
    </row>
    <row r="217" spans="1:6" ht="12.75" customHeight="1" x14ac:dyDescent="0.2">
      <c r="A217" s="83" t="s">
        <v>150</v>
      </c>
      <c r="B217" s="83">
        <v>17</v>
      </c>
      <c r="C217" s="84">
        <v>857.78942751</v>
      </c>
      <c r="D217" s="84">
        <v>804.83269995000001</v>
      </c>
      <c r="E217" s="84">
        <v>166.90442057999999</v>
      </c>
      <c r="F217" s="84">
        <v>166.90442057999999</v>
      </c>
    </row>
    <row r="218" spans="1:6" ht="12.75" customHeight="1" x14ac:dyDescent="0.2">
      <c r="A218" s="83" t="s">
        <v>150</v>
      </c>
      <c r="B218" s="83">
        <v>18</v>
      </c>
      <c r="C218" s="84">
        <v>852.64786534999996</v>
      </c>
      <c r="D218" s="84">
        <v>801.76289199999997</v>
      </c>
      <c r="E218" s="84">
        <v>166.26781062000001</v>
      </c>
      <c r="F218" s="84">
        <v>166.26781062000001</v>
      </c>
    </row>
    <row r="219" spans="1:6" ht="12.75" customHeight="1" x14ac:dyDescent="0.2">
      <c r="A219" s="83" t="s">
        <v>150</v>
      </c>
      <c r="B219" s="83">
        <v>19</v>
      </c>
      <c r="C219" s="84">
        <v>864.83956917</v>
      </c>
      <c r="D219" s="84">
        <v>814.53391282999996</v>
      </c>
      <c r="E219" s="84">
        <v>168.91623659999999</v>
      </c>
      <c r="F219" s="84">
        <v>168.91623659999999</v>
      </c>
    </row>
    <row r="220" spans="1:6" ht="12.75" customHeight="1" x14ac:dyDescent="0.2">
      <c r="A220" s="83" t="s">
        <v>150</v>
      </c>
      <c r="B220" s="83">
        <v>20</v>
      </c>
      <c r="C220" s="84">
        <v>871.23003937999999</v>
      </c>
      <c r="D220" s="84">
        <v>818.22558125</v>
      </c>
      <c r="E220" s="84">
        <v>169.68180661</v>
      </c>
      <c r="F220" s="84">
        <v>169.68180661</v>
      </c>
    </row>
    <row r="221" spans="1:6" ht="12.75" customHeight="1" x14ac:dyDescent="0.2">
      <c r="A221" s="83" t="s">
        <v>150</v>
      </c>
      <c r="B221" s="83">
        <v>21</v>
      </c>
      <c r="C221" s="84">
        <v>850.40996101999997</v>
      </c>
      <c r="D221" s="84">
        <v>800.32009295</v>
      </c>
      <c r="E221" s="84">
        <v>165.96860615</v>
      </c>
      <c r="F221" s="84">
        <v>165.96860615</v>
      </c>
    </row>
    <row r="222" spans="1:6" ht="12.75" customHeight="1" x14ac:dyDescent="0.2">
      <c r="A222" s="83" t="s">
        <v>150</v>
      </c>
      <c r="B222" s="83">
        <v>22</v>
      </c>
      <c r="C222" s="84">
        <v>843.62130808999996</v>
      </c>
      <c r="D222" s="84">
        <v>795.29761731999997</v>
      </c>
      <c r="E222" s="84">
        <v>164.92705629</v>
      </c>
      <c r="F222" s="84">
        <v>164.92705629</v>
      </c>
    </row>
    <row r="223" spans="1:6" ht="12.75" customHeight="1" x14ac:dyDescent="0.2">
      <c r="A223" s="83" t="s">
        <v>150</v>
      </c>
      <c r="B223" s="83">
        <v>23</v>
      </c>
      <c r="C223" s="84">
        <v>842.15609876999997</v>
      </c>
      <c r="D223" s="84">
        <v>792.75736038000002</v>
      </c>
      <c r="E223" s="84">
        <v>164.40026344</v>
      </c>
      <c r="F223" s="84">
        <v>164.40026344</v>
      </c>
    </row>
    <row r="224" spans="1:6" ht="12.75" customHeight="1" x14ac:dyDescent="0.2">
      <c r="A224" s="83" t="s">
        <v>150</v>
      </c>
      <c r="B224" s="83">
        <v>24</v>
      </c>
      <c r="C224" s="84">
        <v>865.23786622</v>
      </c>
      <c r="D224" s="84">
        <v>815.90830871000003</v>
      </c>
      <c r="E224" s="84">
        <v>169.20125576999999</v>
      </c>
      <c r="F224" s="84">
        <v>169.20125576999999</v>
      </c>
    </row>
    <row r="225" spans="1:6" ht="12.75" customHeight="1" x14ac:dyDescent="0.2">
      <c r="A225" s="83" t="s">
        <v>151</v>
      </c>
      <c r="B225" s="83">
        <v>1</v>
      </c>
      <c r="C225" s="84">
        <v>904.90817423999999</v>
      </c>
      <c r="D225" s="84">
        <v>856.50739297999996</v>
      </c>
      <c r="E225" s="84">
        <v>177.62060384</v>
      </c>
      <c r="F225" s="84">
        <v>177.62060384</v>
      </c>
    </row>
    <row r="226" spans="1:6" ht="12.75" customHeight="1" x14ac:dyDescent="0.2">
      <c r="A226" s="83" t="s">
        <v>151</v>
      </c>
      <c r="B226" s="83">
        <v>2</v>
      </c>
      <c r="C226" s="84">
        <v>923.74642147999998</v>
      </c>
      <c r="D226" s="84">
        <v>875.33461377000003</v>
      </c>
      <c r="E226" s="84">
        <v>181.52495113000001</v>
      </c>
      <c r="F226" s="84">
        <v>181.52495113000001</v>
      </c>
    </row>
    <row r="227" spans="1:6" ht="12.75" customHeight="1" x14ac:dyDescent="0.2">
      <c r="A227" s="83" t="s">
        <v>151</v>
      </c>
      <c r="B227" s="83">
        <v>3</v>
      </c>
      <c r="C227" s="84">
        <v>938.89394651999999</v>
      </c>
      <c r="D227" s="84">
        <v>889.51536547000001</v>
      </c>
      <c r="E227" s="84">
        <v>184.46572397</v>
      </c>
      <c r="F227" s="84">
        <v>184.46572397</v>
      </c>
    </row>
    <row r="228" spans="1:6" ht="12.75" customHeight="1" x14ac:dyDescent="0.2">
      <c r="A228" s="83" t="s">
        <v>151</v>
      </c>
      <c r="B228" s="83">
        <v>4</v>
      </c>
      <c r="C228" s="84">
        <v>947.39671095999995</v>
      </c>
      <c r="D228" s="84">
        <v>895.45834583999999</v>
      </c>
      <c r="E228" s="84">
        <v>185.69816606000001</v>
      </c>
      <c r="F228" s="84">
        <v>185.69816606000001</v>
      </c>
    </row>
    <row r="229" spans="1:6" ht="12.75" customHeight="1" x14ac:dyDescent="0.2">
      <c r="A229" s="83" t="s">
        <v>151</v>
      </c>
      <c r="B229" s="83">
        <v>5</v>
      </c>
      <c r="C229" s="84">
        <v>939.59262558</v>
      </c>
      <c r="D229" s="84">
        <v>888.22288621999996</v>
      </c>
      <c r="E229" s="84">
        <v>184.19769249000001</v>
      </c>
      <c r="F229" s="84">
        <v>184.19769249000001</v>
      </c>
    </row>
    <row r="230" spans="1:6" ht="12.75" customHeight="1" x14ac:dyDescent="0.2">
      <c r="A230" s="83" t="s">
        <v>151</v>
      </c>
      <c r="B230" s="83">
        <v>6</v>
      </c>
      <c r="C230" s="84">
        <v>931.27414131</v>
      </c>
      <c r="D230" s="84">
        <v>876.99855442</v>
      </c>
      <c r="E230" s="84">
        <v>181.87001545999999</v>
      </c>
      <c r="F230" s="84">
        <v>181.87001545999999</v>
      </c>
    </row>
    <row r="231" spans="1:6" ht="12.75" customHeight="1" x14ac:dyDescent="0.2">
      <c r="A231" s="83" t="s">
        <v>151</v>
      </c>
      <c r="B231" s="83">
        <v>7</v>
      </c>
      <c r="C231" s="84">
        <v>910.40319713999997</v>
      </c>
      <c r="D231" s="84">
        <v>854.74564186999999</v>
      </c>
      <c r="E231" s="84">
        <v>177.25525579999999</v>
      </c>
      <c r="F231" s="84">
        <v>177.25525579999999</v>
      </c>
    </row>
    <row r="232" spans="1:6" ht="12.75" customHeight="1" x14ac:dyDescent="0.2">
      <c r="A232" s="83" t="s">
        <v>151</v>
      </c>
      <c r="B232" s="83">
        <v>8</v>
      </c>
      <c r="C232" s="84">
        <v>881.91640376999999</v>
      </c>
      <c r="D232" s="84">
        <v>831.80882392000001</v>
      </c>
      <c r="E232" s="84">
        <v>172.49866935</v>
      </c>
      <c r="F232" s="84">
        <v>172.49866935</v>
      </c>
    </row>
    <row r="233" spans="1:6" ht="12.75" customHeight="1" x14ac:dyDescent="0.2">
      <c r="A233" s="83" t="s">
        <v>151</v>
      </c>
      <c r="B233" s="83">
        <v>9</v>
      </c>
      <c r="C233" s="84">
        <v>852.43474928000001</v>
      </c>
      <c r="D233" s="84">
        <v>802.59315573000003</v>
      </c>
      <c r="E233" s="84">
        <v>166.43998887000001</v>
      </c>
      <c r="F233" s="84">
        <v>166.43998887000001</v>
      </c>
    </row>
    <row r="234" spans="1:6" ht="12.75" customHeight="1" x14ac:dyDescent="0.2">
      <c r="A234" s="83" t="s">
        <v>151</v>
      </c>
      <c r="B234" s="83">
        <v>10</v>
      </c>
      <c r="C234" s="84">
        <v>831.44776075000004</v>
      </c>
      <c r="D234" s="84">
        <v>782.02902231999997</v>
      </c>
      <c r="E234" s="84">
        <v>162.17544448000001</v>
      </c>
      <c r="F234" s="84">
        <v>162.17544448000001</v>
      </c>
    </row>
    <row r="235" spans="1:6" ht="12.75" customHeight="1" x14ac:dyDescent="0.2">
      <c r="A235" s="83" t="s">
        <v>151</v>
      </c>
      <c r="B235" s="83">
        <v>11</v>
      </c>
      <c r="C235" s="84">
        <v>828.03572140000006</v>
      </c>
      <c r="D235" s="84">
        <v>779.88345972000002</v>
      </c>
      <c r="E235" s="84">
        <v>161.73050247</v>
      </c>
      <c r="F235" s="84">
        <v>161.73050247</v>
      </c>
    </row>
    <row r="236" spans="1:6" ht="12.75" customHeight="1" x14ac:dyDescent="0.2">
      <c r="A236" s="83" t="s">
        <v>151</v>
      </c>
      <c r="B236" s="83">
        <v>12</v>
      </c>
      <c r="C236" s="84">
        <v>848.37382417000003</v>
      </c>
      <c r="D236" s="84">
        <v>795.31927992999999</v>
      </c>
      <c r="E236" s="84">
        <v>164.93154863999999</v>
      </c>
      <c r="F236" s="84">
        <v>164.93154863999999</v>
      </c>
    </row>
    <row r="237" spans="1:6" ht="12.75" customHeight="1" x14ac:dyDescent="0.2">
      <c r="A237" s="83" t="s">
        <v>151</v>
      </c>
      <c r="B237" s="83">
        <v>13</v>
      </c>
      <c r="C237" s="84">
        <v>885.19367628999998</v>
      </c>
      <c r="D237" s="84">
        <v>807.39703535000001</v>
      </c>
      <c r="E237" s="84">
        <v>167.43620677000001</v>
      </c>
      <c r="F237" s="84">
        <v>167.43620677000001</v>
      </c>
    </row>
    <row r="238" spans="1:6" ht="12.75" customHeight="1" x14ac:dyDescent="0.2">
      <c r="A238" s="83" t="s">
        <v>151</v>
      </c>
      <c r="B238" s="83">
        <v>14</v>
      </c>
      <c r="C238" s="84">
        <v>869.22096284999998</v>
      </c>
      <c r="D238" s="84">
        <v>819.03456304999997</v>
      </c>
      <c r="E238" s="84">
        <v>169.84957145999999</v>
      </c>
      <c r="F238" s="84">
        <v>169.84957145999999</v>
      </c>
    </row>
    <row r="239" spans="1:6" ht="12.75" customHeight="1" x14ac:dyDescent="0.2">
      <c r="A239" s="83" t="s">
        <v>151</v>
      </c>
      <c r="B239" s="83">
        <v>15</v>
      </c>
      <c r="C239" s="84">
        <v>884.18434090000005</v>
      </c>
      <c r="D239" s="84">
        <v>826.28571898999996</v>
      </c>
      <c r="E239" s="84">
        <v>171.35330010000001</v>
      </c>
      <c r="F239" s="84">
        <v>171.35330010000001</v>
      </c>
    </row>
    <row r="240" spans="1:6" ht="12.75" customHeight="1" x14ac:dyDescent="0.2">
      <c r="A240" s="83" t="s">
        <v>151</v>
      </c>
      <c r="B240" s="83">
        <v>16</v>
      </c>
      <c r="C240" s="84">
        <v>887.39268050999999</v>
      </c>
      <c r="D240" s="84">
        <v>833.39229330000001</v>
      </c>
      <c r="E240" s="84">
        <v>172.82704572</v>
      </c>
      <c r="F240" s="84">
        <v>172.82704572</v>
      </c>
    </row>
    <row r="241" spans="1:6" ht="12.75" customHeight="1" x14ac:dyDescent="0.2">
      <c r="A241" s="83" t="s">
        <v>151</v>
      </c>
      <c r="B241" s="83">
        <v>17</v>
      </c>
      <c r="C241" s="84">
        <v>884.69402395999998</v>
      </c>
      <c r="D241" s="84">
        <v>829.2215238</v>
      </c>
      <c r="E241" s="84">
        <v>171.96212079</v>
      </c>
      <c r="F241" s="84">
        <v>171.96212079</v>
      </c>
    </row>
    <row r="242" spans="1:6" ht="12.75" customHeight="1" x14ac:dyDescent="0.2">
      <c r="A242" s="83" t="s">
        <v>151</v>
      </c>
      <c r="B242" s="83">
        <v>18</v>
      </c>
      <c r="C242" s="84">
        <v>874.65599195000004</v>
      </c>
      <c r="D242" s="84">
        <v>822.82586573000003</v>
      </c>
      <c r="E242" s="84">
        <v>170.63580339999999</v>
      </c>
      <c r="F242" s="84">
        <v>170.63580339999999</v>
      </c>
    </row>
    <row r="243" spans="1:6" ht="12.75" customHeight="1" x14ac:dyDescent="0.2">
      <c r="A243" s="83" t="s">
        <v>151</v>
      </c>
      <c r="B243" s="83">
        <v>19</v>
      </c>
      <c r="C243" s="84">
        <v>866.52095237000003</v>
      </c>
      <c r="D243" s="84">
        <v>816.14252151999995</v>
      </c>
      <c r="E243" s="84">
        <v>169.2498263</v>
      </c>
      <c r="F243" s="84">
        <v>169.2498263</v>
      </c>
    </row>
    <row r="244" spans="1:6" ht="12.75" customHeight="1" x14ac:dyDescent="0.2">
      <c r="A244" s="83" t="s">
        <v>151</v>
      </c>
      <c r="B244" s="83">
        <v>20</v>
      </c>
      <c r="C244" s="84">
        <v>867.35064973999999</v>
      </c>
      <c r="D244" s="84">
        <v>813.0721413</v>
      </c>
      <c r="E244" s="84">
        <v>168.61309765999999</v>
      </c>
      <c r="F244" s="84">
        <v>168.61309765999999</v>
      </c>
    </row>
    <row r="245" spans="1:6" ht="12.75" customHeight="1" x14ac:dyDescent="0.2">
      <c r="A245" s="83" t="s">
        <v>151</v>
      </c>
      <c r="B245" s="83">
        <v>21</v>
      </c>
      <c r="C245" s="84">
        <v>866.89311835000001</v>
      </c>
      <c r="D245" s="84">
        <v>816.16663109000001</v>
      </c>
      <c r="E245" s="84">
        <v>169.25482608999999</v>
      </c>
      <c r="F245" s="84">
        <v>169.25482608999999</v>
      </c>
    </row>
    <row r="246" spans="1:6" ht="12.75" customHeight="1" x14ac:dyDescent="0.2">
      <c r="A246" s="83" t="s">
        <v>151</v>
      </c>
      <c r="B246" s="83">
        <v>22</v>
      </c>
      <c r="C246" s="84">
        <v>870.20507735000001</v>
      </c>
      <c r="D246" s="84">
        <v>821.55518629000005</v>
      </c>
      <c r="E246" s="84">
        <v>170.37229271999999</v>
      </c>
      <c r="F246" s="84">
        <v>170.37229271999999</v>
      </c>
    </row>
    <row r="247" spans="1:6" ht="12.75" customHeight="1" x14ac:dyDescent="0.2">
      <c r="A247" s="83" t="s">
        <v>151</v>
      </c>
      <c r="B247" s="83">
        <v>23</v>
      </c>
      <c r="C247" s="84">
        <v>871.24436419999995</v>
      </c>
      <c r="D247" s="84">
        <v>820.06312237999998</v>
      </c>
      <c r="E247" s="84">
        <v>170.06287180999999</v>
      </c>
      <c r="F247" s="84">
        <v>170.06287180999999</v>
      </c>
    </row>
    <row r="248" spans="1:6" ht="12.75" customHeight="1" x14ac:dyDescent="0.2">
      <c r="A248" s="83" t="s">
        <v>151</v>
      </c>
      <c r="B248" s="83">
        <v>24</v>
      </c>
      <c r="C248" s="84">
        <v>882.18571229999998</v>
      </c>
      <c r="D248" s="84">
        <v>832.58142255999996</v>
      </c>
      <c r="E248" s="84">
        <v>172.65888914999999</v>
      </c>
      <c r="F248" s="84">
        <v>172.65888914999999</v>
      </c>
    </row>
    <row r="249" spans="1:6" ht="12.75" customHeight="1" x14ac:dyDescent="0.2">
      <c r="A249" s="83" t="s">
        <v>152</v>
      </c>
      <c r="B249" s="83">
        <v>1</v>
      </c>
      <c r="C249" s="84">
        <v>940.45162617000005</v>
      </c>
      <c r="D249" s="84">
        <v>892.90294330999996</v>
      </c>
      <c r="E249" s="84">
        <v>185.16823235000001</v>
      </c>
      <c r="F249" s="84">
        <v>185.16823235000001</v>
      </c>
    </row>
    <row r="250" spans="1:6" ht="12.75" customHeight="1" x14ac:dyDescent="0.2">
      <c r="A250" s="83" t="s">
        <v>152</v>
      </c>
      <c r="B250" s="83">
        <v>2</v>
      </c>
      <c r="C250" s="84">
        <v>976.01143736999995</v>
      </c>
      <c r="D250" s="84">
        <v>915.58751486999995</v>
      </c>
      <c r="E250" s="84">
        <v>189.87250850000001</v>
      </c>
      <c r="F250" s="84">
        <v>189.87250850000001</v>
      </c>
    </row>
    <row r="251" spans="1:6" ht="12.75" customHeight="1" x14ac:dyDescent="0.2">
      <c r="A251" s="83" t="s">
        <v>152</v>
      </c>
      <c r="B251" s="83">
        <v>3</v>
      </c>
      <c r="C251" s="84">
        <v>976.31084686999998</v>
      </c>
      <c r="D251" s="84">
        <v>926.33301979999999</v>
      </c>
      <c r="E251" s="84">
        <v>192.10088748999999</v>
      </c>
      <c r="F251" s="84">
        <v>192.10088748999999</v>
      </c>
    </row>
    <row r="252" spans="1:6" ht="12.75" customHeight="1" x14ac:dyDescent="0.2">
      <c r="A252" s="83" t="s">
        <v>152</v>
      </c>
      <c r="B252" s="83">
        <v>4</v>
      </c>
      <c r="C252" s="84">
        <v>982.83217180999998</v>
      </c>
      <c r="D252" s="84">
        <v>930.74630006999996</v>
      </c>
      <c r="E252" s="84">
        <v>193.01610375999999</v>
      </c>
      <c r="F252" s="84">
        <v>193.01610375999999</v>
      </c>
    </row>
    <row r="253" spans="1:6" ht="12.75" customHeight="1" x14ac:dyDescent="0.2">
      <c r="A253" s="83" t="s">
        <v>152</v>
      </c>
      <c r="B253" s="83">
        <v>5</v>
      </c>
      <c r="C253" s="84">
        <v>975.70009709999999</v>
      </c>
      <c r="D253" s="84">
        <v>923.04172251</v>
      </c>
      <c r="E253" s="84">
        <v>191.41834555</v>
      </c>
      <c r="F253" s="84">
        <v>191.41834555</v>
      </c>
    </row>
    <row r="254" spans="1:6" ht="12.75" customHeight="1" x14ac:dyDescent="0.2">
      <c r="A254" s="83" t="s">
        <v>152</v>
      </c>
      <c r="B254" s="83">
        <v>6</v>
      </c>
      <c r="C254" s="84">
        <v>955.64921743000002</v>
      </c>
      <c r="D254" s="84">
        <v>903.97883881999996</v>
      </c>
      <c r="E254" s="84">
        <v>187.465127</v>
      </c>
      <c r="F254" s="84">
        <v>187.465127</v>
      </c>
    </row>
    <row r="255" spans="1:6" ht="12.75" customHeight="1" x14ac:dyDescent="0.2">
      <c r="A255" s="83" t="s">
        <v>152</v>
      </c>
      <c r="B255" s="83">
        <v>7</v>
      </c>
      <c r="C255" s="84">
        <v>954.01641929000004</v>
      </c>
      <c r="D255" s="84">
        <v>869.86129498000003</v>
      </c>
      <c r="E255" s="84">
        <v>180.38990641999999</v>
      </c>
      <c r="F255" s="84">
        <v>180.38990641999999</v>
      </c>
    </row>
    <row r="256" spans="1:6" ht="12.75" customHeight="1" x14ac:dyDescent="0.2">
      <c r="A256" s="83" t="s">
        <v>152</v>
      </c>
      <c r="B256" s="83">
        <v>8</v>
      </c>
      <c r="C256" s="84">
        <v>923.85053922999998</v>
      </c>
      <c r="D256" s="84">
        <v>839.89398924</v>
      </c>
      <c r="E256" s="84">
        <v>174.17535301000001</v>
      </c>
      <c r="F256" s="84">
        <v>174.17535301000001</v>
      </c>
    </row>
    <row r="257" spans="1:6" ht="12.75" customHeight="1" x14ac:dyDescent="0.2">
      <c r="A257" s="83" t="s">
        <v>152</v>
      </c>
      <c r="B257" s="83">
        <v>9</v>
      </c>
      <c r="C257" s="84">
        <v>888.90937900999995</v>
      </c>
      <c r="D257" s="84">
        <v>811.32336320000002</v>
      </c>
      <c r="E257" s="84">
        <v>168.25043994000001</v>
      </c>
      <c r="F257" s="84">
        <v>168.25043994000001</v>
      </c>
    </row>
    <row r="258" spans="1:6" ht="12.75" customHeight="1" x14ac:dyDescent="0.2">
      <c r="A258" s="83" t="s">
        <v>152</v>
      </c>
      <c r="B258" s="83">
        <v>10</v>
      </c>
      <c r="C258" s="84">
        <v>864.36487154999998</v>
      </c>
      <c r="D258" s="84">
        <v>788.22845748999998</v>
      </c>
      <c r="E258" s="84">
        <v>163.4610696</v>
      </c>
      <c r="F258" s="84">
        <v>163.4610696</v>
      </c>
    </row>
    <row r="259" spans="1:6" ht="12.75" customHeight="1" x14ac:dyDescent="0.2">
      <c r="A259" s="83" t="s">
        <v>152</v>
      </c>
      <c r="B259" s="83">
        <v>11</v>
      </c>
      <c r="C259" s="84">
        <v>868.12266829999999</v>
      </c>
      <c r="D259" s="84">
        <v>797.87412344999996</v>
      </c>
      <c r="E259" s="84">
        <v>165.46136641999999</v>
      </c>
      <c r="F259" s="84">
        <v>165.46136641999999</v>
      </c>
    </row>
    <row r="260" spans="1:6" ht="12.75" customHeight="1" x14ac:dyDescent="0.2">
      <c r="A260" s="83" t="s">
        <v>152</v>
      </c>
      <c r="B260" s="83">
        <v>12</v>
      </c>
      <c r="C260" s="84">
        <v>882.75270716</v>
      </c>
      <c r="D260" s="84">
        <v>808.60836601000005</v>
      </c>
      <c r="E260" s="84">
        <v>167.68740983999999</v>
      </c>
      <c r="F260" s="84">
        <v>167.68740983999999</v>
      </c>
    </row>
    <row r="261" spans="1:6" ht="12.75" customHeight="1" x14ac:dyDescent="0.2">
      <c r="A261" s="83" t="s">
        <v>152</v>
      </c>
      <c r="B261" s="83">
        <v>13</v>
      </c>
      <c r="C261" s="84">
        <v>908.99222677</v>
      </c>
      <c r="D261" s="84">
        <v>825.35326028999998</v>
      </c>
      <c r="E261" s="84">
        <v>171.15992888</v>
      </c>
      <c r="F261" s="84">
        <v>171.15992888</v>
      </c>
    </row>
    <row r="262" spans="1:6" ht="12.75" customHeight="1" x14ac:dyDescent="0.2">
      <c r="A262" s="83" t="s">
        <v>152</v>
      </c>
      <c r="B262" s="83">
        <v>14</v>
      </c>
      <c r="C262" s="84">
        <v>898.15406761999998</v>
      </c>
      <c r="D262" s="84">
        <v>842.38342924999995</v>
      </c>
      <c r="E262" s="84">
        <v>174.69160755999999</v>
      </c>
      <c r="F262" s="84">
        <v>174.69160755999999</v>
      </c>
    </row>
    <row r="263" spans="1:6" ht="12.75" customHeight="1" x14ac:dyDescent="0.2">
      <c r="A263" s="83" t="s">
        <v>152</v>
      </c>
      <c r="B263" s="83">
        <v>15</v>
      </c>
      <c r="C263" s="84">
        <v>925.89897196000004</v>
      </c>
      <c r="D263" s="84">
        <v>851.50747280999997</v>
      </c>
      <c r="E263" s="84">
        <v>176.58373148000001</v>
      </c>
      <c r="F263" s="84">
        <v>176.58373148000001</v>
      </c>
    </row>
    <row r="264" spans="1:6" ht="12.75" customHeight="1" x14ac:dyDescent="0.2">
      <c r="A264" s="83" t="s">
        <v>152</v>
      </c>
      <c r="B264" s="83">
        <v>16</v>
      </c>
      <c r="C264" s="84">
        <v>960.66722099000003</v>
      </c>
      <c r="D264" s="84">
        <v>857.72322065000003</v>
      </c>
      <c r="E264" s="84">
        <v>177.87273948000001</v>
      </c>
      <c r="F264" s="84">
        <v>177.87273948000001</v>
      </c>
    </row>
    <row r="265" spans="1:6" ht="12.75" customHeight="1" x14ac:dyDescent="0.2">
      <c r="A265" s="83" t="s">
        <v>152</v>
      </c>
      <c r="B265" s="83">
        <v>17</v>
      </c>
      <c r="C265" s="84">
        <v>956.84031098000003</v>
      </c>
      <c r="D265" s="84">
        <v>859.57523490000005</v>
      </c>
      <c r="E265" s="84">
        <v>178.25680609</v>
      </c>
      <c r="F265" s="84">
        <v>178.25680609</v>
      </c>
    </row>
    <row r="266" spans="1:6" ht="12.75" customHeight="1" x14ac:dyDescent="0.2">
      <c r="A266" s="83" t="s">
        <v>152</v>
      </c>
      <c r="B266" s="83">
        <v>18</v>
      </c>
      <c r="C266" s="84">
        <v>960.65744145999997</v>
      </c>
      <c r="D266" s="84">
        <v>848.50842432000002</v>
      </c>
      <c r="E266" s="84">
        <v>175.96179545000001</v>
      </c>
      <c r="F266" s="84">
        <v>175.96179545000001</v>
      </c>
    </row>
    <row r="267" spans="1:6" ht="12.75" customHeight="1" x14ac:dyDescent="0.2">
      <c r="A267" s="83" t="s">
        <v>152</v>
      </c>
      <c r="B267" s="83">
        <v>19</v>
      </c>
      <c r="C267" s="84">
        <v>923.97013106999998</v>
      </c>
      <c r="D267" s="84">
        <v>819.50825294000003</v>
      </c>
      <c r="E267" s="84">
        <v>169.94780421999999</v>
      </c>
      <c r="F267" s="84">
        <v>169.94780421999999</v>
      </c>
    </row>
    <row r="268" spans="1:6" ht="12.75" customHeight="1" x14ac:dyDescent="0.2">
      <c r="A268" s="83" t="s">
        <v>152</v>
      </c>
      <c r="B268" s="83">
        <v>20</v>
      </c>
      <c r="C268" s="84">
        <v>931.11790058999998</v>
      </c>
      <c r="D268" s="84">
        <v>817.31882401999997</v>
      </c>
      <c r="E268" s="84">
        <v>169.49376530999999</v>
      </c>
      <c r="F268" s="84">
        <v>169.49376530999999</v>
      </c>
    </row>
    <row r="269" spans="1:6" ht="12.75" customHeight="1" x14ac:dyDescent="0.2">
      <c r="A269" s="83" t="s">
        <v>152</v>
      </c>
      <c r="B269" s="83">
        <v>21</v>
      </c>
      <c r="C269" s="84">
        <v>917.51670145000003</v>
      </c>
      <c r="D269" s="84">
        <v>824.83561297999995</v>
      </c>
      <c r="E269" s="84">
        <v>171.05258033000001</v>
      </c>
      <c r="F269" s="84">
        <v>171.05258033000001</v>
      </c>
    </row>
    <row r="270" spans="1:6" ht="12.75" customHeight="1" x14ac:dyDescent="0.2">
      <c r="A270" s="83" t="s">
        <v>152</v>
      </c>
      <c r="B270" s="83">
        <v>22</v>
      </c>
      <c r="C270" s="84">
        <v>916.33284716000003</v>
      </c>
      <c r="D270" s="84">
        <v>836.80506996999998</v>
      </c>
      <c r="E270" s="84">
        <v>173.53477978000001</v>
      </c>
      <c r="F270" s="84">
        <v>173.53477978000001</v>
      </c>
    </row>
    <row r="271" spans="1:6" ht="12.75" customHeight="1" x14ac:dyDescent="0.2">
      <c r="A271" s="83" t="s">
        <v>152</v>
      </c>
      <c r="B271" s="83">
        <v>23</v>
      </c>
      <c r="C271" s="84">
        <v>959.80765842999995</v>
      </c>
      <c r="D271" s="84">
        <v>852.99784195999996</v>
      </c>
      <c r="E271" s="84">
        <v>176.89280092999999</v>
      </c>
      <c r="F271" s="84">
        <v>176.89280092999999</v>
      </c>
    </row>
    <row r="272" spans="1:6" ht="12.75" customHeight="1" x14ac:dyDescent="0.2">
      <c r="A272" s="83" t="s">
        <v>152</v>
      </c>
      <c r="B272" s="83">
        <v>24</v>
      </c>
      <c r="C272" s="84">
        <v>945.56432153000003</v>
      </c>
      <c r="D272" s="84">
        <v>864.32294306999995</v>
      </c>
      <c r="E272" s="84">
        <v>179.24137528</v>
      </c>
      <c r="F272" s="84">
        <v>179.24137528</v>
      </c>
    </row>
    <row r="273" spans="1:6" ht="12.75" customHeight="1" x14ac:dyDescent="0.2">
      <c r="A273" s="83" t="s">
        <v>153</v>
      </c>
      <c r="B273" s="83">
        <v>1</v>
      </c>
      <c r="C273" s="84">
        <v>915.04762832999995</v>
      </c>
      <c r="D273" s="84">
        <v>857.38309234999997</v>
      </c>
      <c r="E273" s="84">
        <v>177.80220442999999</v>
      </c>
      <c r="F273" s="84">
        <v>177.80220442999999</v>
      </c>
    </row>
    <row r="274" spans="1:6" ht="12.75" customHeight="1" x14ac:dyDescent="0.2">
      <c r="A274" s="83" t="s">
        <v>153</v>
      </c>
      <c r="B274" s="83">
        <v>2</v>
      </c>
      <c r="C274" s="84">
        <v>959.28057816</v>
      </c>
      <c r="D274" s="84">
        <v>877.99248587</v>
      </c>
      <c r="E274" s="84">
        <v>182.07613476</v>
      </c>
      <c r="F274" s="84">
        <v>182.07613476</v>
      </c>
    </row>
    <row r="275" spans="1:6" ht="12.75" customHeight="1" x14ac:dyDescent="0.2">
      <c r="A275" s="83" t="s">
        <v>153</v>
      </c>
      <c r="B275" s="83">
        <v>3</v>
      </c>
      <c r="C275" s="84">
        <v>976.72534213999995</v>
      </c>
      <c r="D275" s="84">
        <v>887.60603245000004</v>
      </c>
      <c r="E275" s="84">
        <v>184.06977072999999</v>
      </c>
      <c r="F275" s="84">
        <v>184.06977072999999</v>
      </c>
    </row>
    <row r="276" spans="1:6" ht="12.75" customHeight="1" x14ac:dyDescent="0.2">
      <c r="A276" s="83" t="s">
        <v>153</v>
      </c>
      <c r="B276" s="83">
        <v>4</v>
      </c>
      <c r="C276" s="84">
        <v>989.57406099000002</v>
      </c>
      <c r="D276" s="84">
        <v>889.93466343</v>
      </c>
      <c r="E276" s="84">
        <v>184.55267706000001</v>
      </c>
      <c r="F276" s="84">
        <v>184.55267706000001</v>
      </c>
    </row>
    <row r="277" spans="1:6" ht="12.75" customHeight="1" x14ac:dyDescent="0.2">
      <c r="A277" s="83" t="s">
        <v>153</v>
      </c>
      <c r="B277" s="83">
        <v>5</v>
      </c>
      <c r="C277" s="84">
        <v>982.24666536999996</v>
      </c>
      <c r="D277" s="84">
        <v>881.79264861000001</v>
      </c>
      <c r="E277" s="84">
        <v>182.86420408000001</v>
      </c>
      <c r="F277" s="84">
        <v>182.86420408000001</v>
      </c>
    </row>
    <row r="278" spans="1:6" ht="12.75" customHeight="1" x14ac:dyDescent="0.2">
      <c r="A278" s="83" t="s">
        <v>153</v>
      </c>
      <c r="B278" s="83">
        <v>6</v>
      </c>
      <c r="C278" s="84">
        <v>965.03072608000002</v>
      </c>
      <c r="D278" s="84">
        <v>865.63809841</v>
      </c>
      <c r="E278" s="84">
        <v>179.51410928000001</v>
      </c>
      <c r="F278" s="84">
        <v>179.51410928000001</v>
      </c>
    </row>
    <row r="279" spans="1:6" ht="12.75" customHeight="1" x14ac:dyDescent="0.2">
      <c r="A279" s="83" t="s">
        <v>153</v>
      </c>
      <c r="B279" s="83">
        <v>7</v>
      </c>
      <c r="C279" s="84">
        <v>936.72307430000001</v>
      </c>
      <c r="D279" s="84">
        <v>839.21648353</v>
      </c>
      <c r="E279" s="84">
        <v>174.03485337999999</v>
      </c>
      <c r="F279" s="84">
        <v>174.03485337999999</v>
      </c>
    </row>
    <row r="280" spans="1:6" ht="12.75" customHeight="1" x14ac:dyDescent="0.2">
      <c r="A280" s="83" t="s">
        <v>153</v>
      </c>
      <c r="B280" s="83">
        <v>8</v>
      </c>
      <c r="C280" s="84">
        <v>903.69258410999998</v>
      </c>
      <c r="D280" s="84">
        <v>810.58567844000004</v>
      </c>
      <c r="E280" s="84">
        <v>168.09746050999999</v>
      </c>
      <c r="F280" s="84">
        <v>168.09746050999999</v>
      </c>
    </row>
    <row r="281" spans="1:6" ht="12.75" customHeight="1" x14ac:dyDescent="0.2">
      <c r="A281" s="83" t="s">
        <v>153</v>
      </c>
      <c r="B281" s="83">
        <v>9</v>
      </c>
      <c r="C281" s="84">
        <v>882.64203858999997</v>
      </c>
      <c r="D281" s="84">
        <v>792.49003831000005</v>
      </c>
      <c r="E281" s="84">
        <v>164.34482678000001</v>
      </c>
      <c r="F281" s="84">
        <v>164.34482678000001</v>
      </c>
    </row>
    <row r="282" spans="1:6" ht="12.75" customHeight="1" x14ac:dyDescent="0.2">
      <c r="A282" s="83" t="s">
        <v>153</v>
      </c>
      <c r="B282" s="83">
        <v>10</v>
      </c>
      <c r="C282" s="84">
        <v>862.14720775000001</v>
      </c>
      <c r="D282" s="84">
        <v>776.18052350999994</v>
      </c>
      <c r="E282" s="84">
        <v>160.96259577000001</v>
      </c>
      <c r="F282" s="84">
        <v>160.96259577000001</v>
      </c>
    </row>
    <row r="283" spans="1:6" ht="12.75" customHeight="1" x14ac:dyDescent="0.2">
      <c r="A283" s="83" t="s">
        <v>153</v>
      </c>
      <c r="B283" s="83">
        <v>11</v>
      </c>
      <c r="C283" s="84">
        <v>860.86845914000003</v>
      </c>
      <c r="D283" s="84">
        <v>785.83173206000004</v>
      </c>
      <c r="E283" s="84">
        <v>162.96404200000001</v>
      </c>
      <c r="F283" s="84">
        <v>162.96404200000001</v>
      </c>
    </row>
    <row r="284" spans="1:6" ht="12.75" customHeight="1" x14ac:dyDescent="0.2">
      <c r="A284" s="83" t="s">
        <v>153</v>
      </c>
      <c r="B284" s="83">
        <v>12</v>
      </c>
      <c r="C284" s="84">
        <v>880.06185311000002</v>
      </c>
      <c r="D284" s="84">
        <v>802.65415059999998</v>
      </c>
      <c r="E284" s="84">
        <v>166.45263785</v>
      </c>
      <c r="F284" s="84">
        <v>166.45263785</v>
      </c>
    </row>
    <row r="285" spans="1:6" ht="12.75" customHeight="1" x14ac:dyDescent="0.2">
      <c r="A285" s="83" t="s">
        <v>153</v>
      </c>
      <c r="B285" s="83">
        <v>13</v>
      </c>
      <c r="C285" s="84">
        <v>902.49475371999995</v>
      </c>
      <c r="D285" s="84">
        <v>822.11633033999999</v>
      </c>
      <c r="E285" s="84">
        <v>170.48866153</v>
      </c>
      <c r="F285" s="84">
        <v>170.48866153</v>
      </c>
    </row>
    <row r="286" spans="1:6" ht="12.75" customHeight="1" x14ac:dyDescent="0.2">
      <c r="A286" s="83" t="s">
        <v>153</v>
      </c>
      <c r="B286" s="83">
        <v>14</v>
      </c>
      <c r="C286" s="84">
        <v>905.69380647000003</v>
      </c>
      <c r="D286" s="84">
        <v>851.31959986000004</v>
      </c>
      <c r="E286" s="84">
        <v>176.54477080000001</v>
      </c>
      <c r="F286" s="84">
        <v>176.54477080000001</v>
      </c>
    </row>
    <row r="287" spans="1:6" ht="12.75" customHeight="1" x14ac:dyDescent="0.2">
      <c r="A287" s="83" t="s">
        <v>153</v>
      </c>
      <c r="B287" s="83">
        <v>15</v>
      </c>
      <c r="C287" s="84">
        <v>947.92787618</v>
      </c>
      <c r="D287" s="84">
        <v>871.26414936000003</v>
      </c>
      <c r="E287" s="84">
        <v>180.68082724999999</v>
      </c>
      <c r="F287" s="84">
        <v>180.68082724999999</v>
      </c>
    </row>
    <row r="288" spans="1:6" ht="12.75" customHeight="1" x14ac:dyDescent="0.2">
      <c r="A288" s="83" t="s">
        <v>153</v>
      </c>
      <c r="B288" s="83">
        <v>16</v>
      </c>
      <c r="C288" s="84">
        <v>980.6561805</v>
      </c>
      <c r="D288" s="84">
        <v>880.30878117999998</v>
      </c>
      <c r="E288" s="84">
        <v>182.55648294</v>
      </c>
      <c r="F288" s="84">
        <v>182.55648294</v>
      </c>
    </row>
    <row r="289" spans="1:6" ht="12.75" customHeight="1" x14ac:dyDescent="0.2">
      <c r="A289" s="83" t="s">
        <v>153</v>
      </c>
      <c r="B289" s="83">
        <v>17</v>
      </c>
      <c r="C289" s="84">
        <v>963.40996741000004</v>
      </c>
      <c r="D289" s="84">
        <v>860.28106362000005</v>
      </c>
      <c r="E289" s="84">
        <v>178.40317927999999</v>
      </c>
      <c r="F289" s="84">
        <v>178.40317927999999</v>
      </c>
    </row>
    <row r="290" spans="1:6" ht="12.75" customHeight="1" x14ac:dyDescent="0.2">
      <c r="A290" s="83" t="s">
        <v>153</v>
      </c>
      <c r="B290" s="83">
        <v>18</v>
      </c>
      <c r="C290" s="84">
        <v>938.96128910000004</v>
      </c>
      <c r="D290" s="84">
        <v>834.87488087999998</v>
      </c>
      <c r="E290" s="84">
        <v>173.13450144999999</v>
      </c>
      <c r="F290" s="84">
        <v>173.13450144999999</v>
      </c>
    </row>
    <row r="291" spans="1:6" ht="12.75" customHeight="1" x14ac:dyDescent="0.2">
      <c r="A291" s="83" t="s">
        <v>153</v>
      </c>
      <c r="B291" s="83">
        <v>19</v>
      </c>
      <c r="C291" s="84">
        <v>907.33613018999995</v>
      </c>
      <c r="D291" s="84">
        <v>811.02706921000004</v>
      </c>
      <c r="E291" s="84">
        <v>168.18899515000001</v>
      </c>
      <c r="F291" s="84">
        <v>168.18899515000001</v>
      </c>
    </row>
    <row r="292" spans="1:6" ht="12.75" customHeight="1" x14ac:dyDescent="0.2">
      <c r="A292" s="83" t="s">
        <v>153</v>
      </c>
      <c r="B292" s="83">
        <v>20</v>
      </c>
      <c r="C292" s="84">
        <v>917.85617873000001</v>
      </c>
      <c r="D292" s="84">
        <v>807.01195075999999</v>
      </c>
      <c r="E292" s="84">
        <v>167.35634877999999</v>
      </c>
      <c r="F292" s="84">
        <v>167.35634877999999</v>
      </c>
    </row>
    <row r="293" spans="1:6" ht="12.75" customHeight="1" x14ac:dyDescent="0.2">
      <c r="A293" s="83" t="s">
        <v>153</v>
      </c>
      <c r="B293" s="83">
        <v>21</v>
      </c>
      <c r="C293" s="84">
        <v>902.19351169000004</v>
      </c>
      <c r="D293" s="84">
        <v>810.37029544999996</v>
      </c>
      <c r="E293" s="84">
        <v>168.05279486000001</v>
      </c>
      <c r="F293" s="84">
        <v>168.05279486000001</v>
      </c>
    </row>
    <row r="294" spans="1:6" ht="12.75" customHeight="1" x14ac:dyDescent="0.2">
      <c r="A294" s="83" t="s">
        <v>153</v>
      </c>
      <c r="B294" s="83">
        <v>22</v>
      </c>
      <c r="C294" s="84">
        <v>903.7430875</v>
      </c>
      <c r="D294" s="84">
        <v>825.56403425999997</v>
      </c>
      <c r="E294" s="84">
        <v>171.20363871999999</v>
      </c>
      <c r="F294" s="84">
        <v>171.20363871999999</v>
      </c>
    </row>
    <row r="295" spans="1:6" ht="12.75" customHeight="1" x14ac:dyDescent="0.2">
      <c r="A295" s="83" t="s">
        <v>153</v>
      </c>
      <c r="B295" s="83">
        <v>23</v>
      </c>
      <c r="C295" s="84">
        <v>931.38236886000004</v>
      </c>
      <c r="D295" s="84">
        <v>837.26089053999999</v>
      </c>
      <c r="E295" s="84">
        <v>173.62930684</v>
      </c>
      <c r="F295" s="84">
        <v>173.62930684</v>
      </c>
    </row>
    <row r="296" spans="1:6" ht="12.75" customHeight="1" x14ac:dyDescent="0.2">
      <c r="A296" s="83" t="s">
        <v>153</v>
      </c>
      <c r="B296" s="83">
        <v>24</v>
      </c>
      <c r="C296" s="84">
        <v>916.69524977000003</v>
      </c>
      <c r="D296" s="84">
        <v>838.97333234999996</v>
      </c>
      <c r="E296" s="84">
        <v>173.98442922000001</v>
      </c>
      <c r="F296" s="84">
        <v>173.98442922000001</v>
      </c>
    </row>
    <row r="297" spans="1:6" ht="12.75" customHeight="1" x14ac:dyDescent="0.2">
      <c r="A297" s="83" t="s">
        <v>154</v>
      </c>
      <c r="B297" s="83">
        <v>1</v>
      </c>
      <c r="C297" s="84">
        <v>903.28337035000004</v>
      </c>
      <c r="D297" s="84">
        <v>845.09200605000001</v>
      </c>
      <c r="E297" s="84">
        <v>175.25330621000001</v>
      </c>
      <c r="F297" s="84">
        <v>175.25330621000001</v>
      </c>
    </row>
    <row r="298" spans="1:6" ht="12.75" customHeight="1" x14ac:dyDescent="0.2">
      <c r="A298" s="83" t="s">
        <v>154</v>
      </c>
      <c r="B298" s="83">
        <v>2</v>
      </c>
      <c r="C298" s="84">
        <v>917.17325038000001</v>
      </c>
      <c r="D298" s="84">
        <v>835.67776694999998</v>
      </c>
      <c r="E298" s="84">
        <v>173.30100218000001</v>
      </c>
      <c r="F298" s="84">
        <v>173.30100218000001</v>
      </c>
    </row>
    <row r="299" spans="1:6" ht="12.75" customHeight="1" x14ac:dyDescent="0.2">
      <c r="A299" s="83" t="s">
        <v>154</v>
      </c>
      <c r="B299" s="83">
        <v>3</v>
      </c>
      <c r="C299" s="84">
        <v>939.68834934999995</v>
      </c>
      <c r="D299" s="84">
        <v>850.93584238000005</v>
      </c>
      <c r="E299" s="84">
        <v>176.46518803000001</v>
      </c>
      <c r="F299" s="84">
        <v>176.46518803000001</v>
      </c>
    </row>
    <row r="300" spans="1:6" ht="12.75" customHeight="1" x14ac:dyDescent="0.2">
      <c r="A300" s="83" t="s">
        <v>154</v>
      </c>
      <c r="B300" s="83">
        <v>4</v>
      </c>
      <c r="C300" s="84">
        <v>953.33077135999997</v>
      </c>
      <c r="D300" s="84">
        <v>854.38479272999996</v>
      </c>
      <c r="E300" s="84">
        <v>177.18042370000001</v>
      </c>
      <c r="F300" s="84">
        <v>177.18042370000001</v>
      </c>
    </row>
    <row r="301" spans="1:6" ht="12.75" customHeight="1" x14ac:dyDescent="0.2">
      <c r="A301" s="83" t="s">
        <v>154</v>
      </c>
      <c r="B301" s="83">
        <v>5</v>
      </c>
      <c r="C301" s="84">
        <v>949.20951163999996</v>
      </c>
      <c r="D301" s="84">
        <v>850.10646794000002</v>
      </c>
      <c r="E301" s="84">
        <v>176.29319419000001</v>
      </c>
      <c r="F301" s="84">
        <v>176.29319419000001</v>
      </c>
    </row>
    <row r="302" spans="1:6" ht="12.75" customHeight="1" x14ac:dyDescent="0.2">
      <c r="A302" s="83" t="s">
        <v>154</v>
      </c>
      <c r="B302" s="83">
        <v>6</v>
      </c>
      <c r="C302" s="84">
        <v>940.96384452999996</v>
      </c>
      <c r="D302" s="84">
        <v>838.80747282000004</v>
      </c>
      <c r="E302" s="84">
        <v>173.95003363999999</v>
      </c>
      <c r="F302" s="84">
        <v>173.95003363999999</v>
      </c>
    </row>
    <row r="303" spans="1:6" ht="12.75" customHeight="1" x14ac:dyDescent="0.2">
      <c r="A303" s="83" t="s">
        <v>154</v>
      </c>
      <c r="B303" s="83">
        <v>7</v>
      </c>
      <c r="C303" s="84">
        <v>912.36796805999995</v>
      </c>
      <c r="D303" s="84">
        <v>812.7261254</v>
      </c>
      <c r="E303" s="84">
        <v>168.54134164999999</v>
      </c>
      <c r="F303" s="84">
        <v>168.54134164999999</v>
      </c>
    </row>
    <row r="304" spans="1:6" ht="12.75" customHeight="1" x14ac:dyDescent="0.2">
      <c r="A304" s="83" t="s">
        <v>154</v>
      </c>
      <c r="B304" s="83">
        <v>8</v>
      </c>
      <c r="C304" s="84">
        <v>893.22011640000005</v>
      </c>
      <c r="D304" s="84">
        <v>801.66795563000005</v>
      </c>
      <c r="E304" s="84">
        <v>166.24812291999999</v>
      </c>
      <c r="F304" s="84">
        <v>166.24812291999999</v>
      </c>
    </row>
    <row r="305" spans="1:6" ht="12.75" customHeight="1" x14ac:dyDescent="0.2">
      <c r="A305" s="83" t="s">
        <v>154</v>
      </c>
      <c r="B305" s="83">
        <v>9</v>
      </c>
      <c r="C305" s="84">
        <v>903.47505225999998</v>
      </c>
      <c r="D305" s="84">
        <v>814.65262130999997</v>
      </c>
      <c r="E305" s="84">
        <v>168.9408541</v>
      </c>
      <c r="F305" s="84">
        <v>168.9408541</v>
      </c>
    </row>
    <row r="306" spans="1:6" ht="12.75" customHeight="1" x14ac:dyDescent="0.2">
      <c r="A306" s="83" t="s">
        <v>154</v>
      </c>
      <c r="B306" s="83">
        <v>10</v>
      </c>
      <c r="C306" s="84">
        <v>907.58644436999998</v>
      </c>
      <c r="D306" s="84">
        <v>821.59469975000002</v>
      </c>
      <c r="E306" s="84">
        <v>170.38048692999999</v>
      </c>
      <c r="F306" s="84">
        <v>170.38048692999999</v>
      </c>
    </row>
    <row r="307" spans="1:6" ht="12.75" customHeight="1" x14ac:dyDescent="0.2">
      <c r="A307" s="83" t="s">
        <v>154</v>
      </c>
      <c r="B307" s="83">
        <v>11</v>
      </c>
      <c r="C307" s="84">
        <v>895.71194364999997</v>
      </c>
      <c r="D307" s="84">
        <v>817.97202608999999</v>
      </c>
      <c r="E307" s="84">
        <v>169.6292249</v>
      </c>
      <c r="F307" s="84">
        <v>169.6292249</v>
      </c>
    </row>
    <row r="308" spans="1:6" ht="12.75" customHeight="1" x14ac:dyDescent="0.2">
      <c r="A308" s="83" t="s">
        <v>154</v>
      </c>
      <c r="B308" s="83">
        <v>12</v>
      </c>
      <c r="C308" s="84">
        <v>856.51971349999997</v>
      </c>
      <c r="D308" s="84">
        <v>802.59498254000005</v>
      </c>
      <c r="E308" s="84">
        <v>166.44036771</v>
      </c>
      <c r="F308" s="84">
        <v>166.44036771</v>
      </c>
    </row>
    <row r="309" spans="1:6" ht="12.75" customHeight="1" x14ac:dyDescent="0.2">
      <c r="A309" s="83" t="s">
        <v>154</v>
      </c>
      <c r="B309" s="83">
        <v>13</v>
      </c>
      <c r="C309" s="84">
        <v>848.52344906999997</v>
      </c>
      <c r="D309" s="84">
        <v>799.63658269999996</v>
      </c>
      <c r="E309" s="84">
        <v>165.82686131</v>
      </c>
      <c r="F309" s="84">
        <v>165.82686131</v>
      </c>
    </row>
    <row r="310" spans="1:6" ht="12.75" customHeight="1" x14ac:dyDescent="0.2">
      <c r="A310" s="83" t="s">
        <v>154</v>
      </c>
      <c r="B310" s="83">
        <v>14</v>
      </c>
      <c r="C310" s="84">
        <v>855.10150739999995</v>
      </c>
      <c r="D310" s="84">
        <v>800.24610514999995</v>
      </c>
      <c r="E310" s="84">
        <v>165.95326273000001</v>
      </c>
      <c r="F310" s="84">
        <v>165.95326273000001</v>
      </c>
    </row>
    <row r="311" spans="1:6" ht="12.75" customHeight="1" x14ac:dyDescent="0.2">
      <c r="A311" s="83" t="s">
        <v>154</v>
      </c>
      <c r="B311" s="83">
        <v>15</v>
      </c>
      <c r="C311" s="84">
        <v>877.45094513000004</v>
      </c>
      <c r="D311" s="84">
        <v>798.78884452</v>
      </c>
      <c r="E311" s="84">
        <v>165.65105925</v>
      </c>
      <c r="F311" s="84">
        <v>165.65105925</v>
      </c>
    </row>
    <row r="312" spans="1:6" ht="12.75" customHeight="1" x14ac:dyDescent="0.2">
      <c r="A312" s="83" t="s">
        <v>154</v>
      </c>
      <c r="B312" s="83">
        <v>16</v>
      </c>
      <c r="C312" s="84">
        <v>898.52417632000004</v>
      </c>
      <c r="D312" s="84">
        <v>796.42901644999995</v>
      </c>
      <c r="E312" s="84">
        <v>165.16168334</v>
      </c>
      <c r="F312" s="84">
        <v>165.16168334</v>
      </c>
    </row>
    <row r="313" spans="1:6" ht="12.75" customHeight="1" x14ac:dyDescent="0.2">
      <c r="A313" s="83" t="s">
        <v>154</v>
      </c>
      <c r="B313" s="83">
        <v>17</v>
      </c>
      <c r="C313" s="84">
        <v>852.39504791000002</v>
      </c>
      <c r="D313" s="84">
        <v>794.63903917000005</v>
      </c>
      <c r="E313" s="84">
        <v>164.79048182</v>
      </c>
      <c r="F313" s="84">
        <v>164.79048182</v>
      </c>
    </row>
    <row r="314" spans="1:6" ht="12.75" customHeight="1" x14ac:dyDescent="0.2">
      <c r="A314" s="83" t="s">
        <v>154</v>
      </c>
      <c r="B314" s="83">
        <v>18</v>
      </c>
      <c r="C314" s="84">
        <v>841.65754751999998</v>
      </c>
      <c r="D314" s="84">
        <v>797.85439775999998</v>
      </c>
      <c r="E314" s="84">
        <v>165.45727575000001</v>
      </c>
      <c r="F314" s="84">
        <v>165.45727575000001</v>
      </c>
    </row>
    <row r="315" spans="1:6" ht="12.75" customHeight="1" x14ac:dyDescent="0.2">
      <c r="A315" s="83" t="s">
        <v>154</v>
      </c>
      <c r="B315" s="83">
        <v>19</v>
      </c>
      <c r="C315" s="84">
        <v>852.14074413000003</v>
      </c>
      <c r="D315" s="84">
        <v>801.90729363000003</v>
      </c>
      <c r="E315" s="84">
        <v>166.29775631000001</v>
      </c>
      <c r="F315" s="84">
        <v>166.29775631000001</v>
      </c>
    </row>
    <row r="316" spans="1:6" ht="12.75" customHeight="1" x14ac:dyDescent="0.2">
      <c r="A316" s="83" t="s">
        <v>154</v>
      </c>
      <c r="B316" s="83">
        <v>20</v>
      </c>
      <c r="C316" s="84">
        <v>870.88475700000004</v>
      </c>
      <c r="D316" s="84">
        <v>808.88425423000001</v>
      </c>
      <c r="E316" s="84">
        <v>167.74462292999999</v>
      </c>
      <c r="F316" s="84">
        <v>167.74462292999999</v>
      </c>
    </row>
    <row r="317" spans="1:6" ht="12.75" customHeight="1" x14ac:dyDescent="0.2">
      <c r="A317" s="83" t="s">
        <v>154</v>
      </c>
      <c r="B317" s="83">
        <v>21</v>
      </c>
      <c r="C317" s="84">
        <v>843.33718092000004</v>
      </c>
      <c r="D317" s="84">
        <v>792.38544801</v>
      </c>
      <c r="E317" s="84">
        <v>164.32313708000001</v>
      </c>
      <c r="F317" s="84">
        <v>164.32313708000001</v>
      </c>
    </row>
    <row r="318" spans="1:6" ht="12.75" customHeight="1" x14ac:dyDescent="0.2">
      <c r="A318" s="83" t="s">
        <v>154</v>
      </c>
      <c r="B318" s="83">
        <v>22</v>
      </c>
      <c r="C318" s="84">
        <v>844.27464801999997</v>
      </c>
      <c r="D318" s="84">
        <v>794.86869381999998</v>
      </c>
      <c r="E318" s="84">
        <v>164.83810708999999</v>
      </c>
      <c r="F318" s="84">
        <v>164.83810708999999</v>
      </c>
    </row>
    <row r="319" spans="1:6" ht="12.75" customHeight="1" x14ac:dyDescent="0.2">
      <c r="A319" s="83" t="s">
        <v>154</v>
      </c>
      <c r="B319" s="83">
        <v>23</v>
      </c>
      <c r="C319" s="84">
        <v>835.43667946999994</v>
      </c>
      <c r="D319" s="84">
        <v>784.29388991999997</v>
      </c>
      <c r="E319" s="84">
        <v>162.64512771</v>
      </c>
      <c r="F319" s="84">
        <v>162.64512771</v>
      </c>
    </row>
    <row r="320" spans="1:6" ht="12.75" customHeight="1" x14ac:dyDescent="0.2">
      <c r="A320" s="83" t="s">
        <v>154</v>
      </c>
      <c r="B320" s="83">
        <v>24</v>
      </c>
      <c r="C320" s="84">
        <v>828.24238274000004</v>
      </c>
      <c r="D320" s="84">
        <v>779.64443701000005</v>
      </c>
      <c r="E320" s="84">
        <v>161.68093447000001</v>
      </c>
      <c r="F320" s="84">
        <v>161.68093447000001</v>
      </c>
    </row>
    <row r="321" spans="1:6" ht="12.75" customHeight="1" x14ac:dyDescent="0.2">
      <c r="A321" s="83" t="s">
        <v>155</v>
      </c>
      <c r="B321" s="83">
        <v>1</v>
      </c>
      <c r="C321" s="84">
        <v>867.62886218000006</v>
      </c>
      <c r="D321" s="84">
        <v>820.18123133999995</v>
      </c>
      <c r="E321" s="84">
        <v>170.08736499</v>
      </c>
      <c r="F321" s="84">
        <v>170.08736499</v>
      </c>
    </row>
    <row r="322" spans="1:6" ht="12.75" customHeight="1" x14ac:dyDescent="0.2">
      <c r="A322" s="83" t="s">
        <v>155</v>
      </c>
      <c r="B322" s="83">
        <v>2</v>
      </c>
      <c r="C322" s="84">
        <v>885.77942045999998</v>
      </c>
      <c r="D322" s="84">
        <v>837.16504466000004</v>
      </c>
      <c r="E322" s="84">
        <v>173.60943053</v>
      </c>
      <c r="F322" s="84">
        <v>173.60943053</v>
      </c>
    </row>
    <row r="323" spans="1:6" ht="12.75" customHeight="1" x14ac:dyDescent="0.2">
      <c r="A323" s="83" t="s">
        <v>155</v>
      </c>
      <c r="B323" s="83">
        <v>3</v>
      </c>
      <c r="C323" s="84">
        <v>900.64552729000002</v>
      </c>
      <c r="D323" s="84">
        <v>849.41118491999998</v>
      </c>
      <c r="E323" s="84">
        <v>176.14900793999999</v>
      </c>
      <c r="F323" s="84">
        <v>176.14900793999999</v>
      </c>
    </row>
    <row r="324" spans="1:6" ht="12.75" customHeight="1" x14ac:dyDescent="0.2">
      <c r="A324" s="83" t="s">
        <v>155</v>
      </c>
      <c r="B324" s="83">
        <v>4</v>
      </c>
      <c r="C324" s="84">
        <v>938.68617811000001</v>
      </c>
      <c r="D324" s="84">
        <v>859.70412216</v>
      </c>
      <c r="E324" s="84">
        <v>178.28353444000001</v>
      </c>
      <c r="F324" s="84">
        <v>178.28353444000001</v>
      </c>
    </row>
    <row r="325" spans="1:6" ht="12.75" customHeight="1" x14ac:dyDescent="0.2">
      <c r="A325" s="83" t="s">
        <v>155</v>
      </c>
      <c r="B325" s="83">
        <v>5</v>
      </c>
      <c r="C325" s="84">
        <v>952.95644826</v>
      </c>
      <c r="D325" s="84">
        <v>854.97399815999995</v>
      </c>
      <c r="E325" s="84">
        <v>177.30261182000001</v>
      </c>
      <c r="F325" s="84">
        <v>177.30261182000001</v>
      </c>
    </row>
    <row r="326" spans="1:6" ht="12.75" customHeight="1" x14ac:dyDescent="0.2">
      <c r="A326" s="83" t="s">
        <v>155</v>
      </c>
      <c r="B326" s="83">
        <v>6</v>
      </c>
      <c r="C326" s="84">
        <v>941.43184040000006</v>
      </c>
      <c r="D326" s="84">
        <v>844.03433391999999</v>
      </c>
      <c r="E326" s="84">
        <v>175.03396850999999</v>
      </c>
      <c r="F326" s="84">
        <v>175.03396850999999</v>
      </c>
    </row>
    <row r="327" spans="1:6" ht="12.75" customHeight="1" x14ac:dyDescent="0.2">
      <c r="A327" s="83" t="s">
        <v>155</v>
      </c>
      <c r="B327" s="83">
        <v>7</v>
      </c>
      <c r="C327" s="84">
        <v>906.25460821000001</v>
      </c>
      <c r="D327" s="84">
        <v>820.84252742000001</v>
      </c>
      <c r="E327" s="84">
        <v>170.22450309999999</v>
      </c>
      <c r="F327" s="84">
        <v>170.22450309999999</v>
      </c>
    </row>
    <row r="328" spans="1:6" ht="12.75" customHeight="1" x14ac:dyDescent="0.2">
      <c r="A328" s="83" t="s">
        <v>155</v>
      </c>
      <c r="B328" s="83">
        <v>8</v>
      </c>
      <c r="C328" s="84">
        <v>883.98949864999997</v>
      </c>
      <c r="D328" s="84">
        <v>798.93306422000001</v>
      </c>
      <c r="E328" s="84">
        <v>165.68096721000001</v>
      </c>
      <c r="F328" s="84">
        <v>165.68096721000001</v>
      </c>
    </row>
    <row r="329" spans="1:6" ht="12.75" customHeight="1" x14ac:dyDescent="0.2">
      <c r="A329" s="83" t="s">
        <v>155</v>
      </c>
      <c r="B329" s="83">
        <v>9</v>
      </c>
      <c r="C329" s="84">
        <v>849.47026310000001</v>
      </c>
      <c r="D329" s="84">
        <v>794.94941172999995</v>
      </c>
      <c r="E329" s="84">
        <v>164.85484618999999</v>
      </c>
      <c r="F329" s="84">
        <v>164.85484618999999</v>
      </c>
    </row>
    <row r="330" spans="1:6" ht="12.75" customHeight="1" x14ac:dyDescent="0.2">
      <c r="A330" s="83" t="s">
        <v>155</v>
      </c>
      <c r="B330" s="83">
        <v>10</v>
      </c>
      <c r="C330" s="84">
        <v>830.05697542999997</v>
      </c>
      <c r="D330" s="84">
        <v>779.89830479</v>
      </c>
      <c r="E330" s="84">
        <v>161.73358100999999</v>
      </c>
      <c r="F330" s="84">
        <v>161.73358100999999</v>
      </c>
    </row>
    <row r="331" spans="1:6" ht="12.75" customHeight="1" x14ac:dyDescent="0.2">
      <c r="A331" s="83" t="s">
        <v>155</v>
      </c>
      <c r="B331" s="83">
        <v>11</v>
      </c>
      <c r="C331" s="84">
        <v>824.86077657999999</v>
      </c>
      <c r="D331" s="84">
        <v>776.81080969000004</v>
      </c>
      <c r="E331" s="84">
        <v>161.09330312</v>
      </c>
      <c r="F331" s="84">
        <v>161.09330312</v>
      </c>
    </row>
    <row r="332" spans="1:6" ht="12.75" customHeight="1" x14ac:dyDescent="0.2">
      <c r="A332" s="83" t="s">
        <v>155</v>
      </c>
      <c r="B332" s="83">
        <v>12</v>
      </c>
      <c r="C332" s="84">
        <v>855.13680902999999</v>
      </c>
      <c r="D332" s="84">
        <v>786.95758840999997</v>
      </c>
      <c r="E332" s="84">
        <v>163.19751959000001</v>
      </c>
      <c r="F332" s="84">
        <v>163.19751959000001</v>
      </c>
    </row>
    <row r="333" spans="1:6" ht="12.75" customHeight="1" x14ac:dyDescent="0.2">
      <c r="A333" s="83" t="s">
        <v>155</v>
      </c>
      <c r="B333" s="83">
        <v>13</v>
      </c>
      <c r="C333" s="84">
        <v>861.17908803</v>
      </c>
      <c r="D333" s="84">
        <v>806.70489239999995</v>
      </c>
      <c r="E333" s="84">
        <v>167.2926717</v>
      </c>
      <c r="F333" s="84">
        <v>167.2926717</v>
      </c>
    </row>
    <row r="334" spans="1:6" ht="12.75" customHeight="1" x14ac:dyDescent="0.2">
      <c r="A334" s="83" t="s">
        <v>155</v>
      </c>
      <c r="B334" s="83">
        <v>14</v>
      </c>
      <c r="C334" s="84">
        <v>858.87527326999998</v>
      </c>
      <c r="D334" s="84">
        <v>813.67540513999995</v>
      </c>
      <c r="E334" s="84">
        <v>168.73820118</v>
      </c>
      <c r="F334" s="84">
        <v>168.73820118</v>
      </c>
    </row>
    <row r="335" spans="1:6" ht="12.75" customHeight="1" x14ac:dyDescent="0.2">
      <c r="A335" s="83" t="s">
        <v>155</v>
      </c>
      <c r="B335" s="83">
        <v>15</v>
      </c>
      <c r="C335" s="84">
        <v>867.32861157000002</v>
      </c>
      <c r="D335" s="84">
        <v>818.90441477000002</v>
      </c>
      <c r="E335" s="84">
        <v>169.82258160000001</v>
      </c>
      <c r="F335" s="84">
        <v>169.82258160000001</v>
      </c>
    </row>
    <row r="336" spans="1:6" ht="12.75" customHeight="1" x14ac:dyDescent="0.2">
      <c r="A336" s="83" t="s">
        <v>155</v>
      </c>
      <c r="B336" s="83">
        <v>16</v>
      </c>
      <c r="C336" s="84">
        <v>869.67284764999999</v>
      </c>
      <c r="D336" s="84">
        <v>821.16025443000001</v>
      </c>
      <c r="E336" s="84">
        <v>170.29039263000001</v>
      </c>
      <c r="F336" s="84">
        <v>170.29039263000001</v>
      </c>
    </row>
    <row r="337" spans="1:6" ht="12.75" customHeight="1" x14ac:dyDescent="0.2">
      <c r="A337" s="83" t="s">
        <v>155</v>
      </c>
      <c r="B337" s="83">
        <v>17</v>
      </c>
      <c r="C337" s="84">
        <v>872.71369153000001</v>
      </c>
      <c r="D337" s="84">
        <v>821.04604494</v>
      </c>
      <c r="E337" s="84">
        <v>170.26670811</v>
      </c>
      <c r="F337" s="84">
        <v>170.26670811</v>
      </c>
    </row>
    <row r="338" spans="1:6" ht="12.75" customHeight="1" x14ac:dyDescent="0.2">
      <c r="A338" s="83" t="s">
        <v>155</v>
      </c>
      <c r="B338" s="83">
        <v>18</v>
      </c>
      <c r="C338" s="84">
        <v>859.81178661000001</v>
      </c>
      <c r="D338" s="84">
        <v>806.67208201000005</v>
      </c>
      <c r="E338" s="84">
        <v>167.28586756000001</v>
      </c>
      <c r="F338" s="84">
        <v>167.28586756000001</v>
      </c>
    </row>
    <row r="339" spans="1:6" ht="12.75" customHeight="1" x14ac:dyDescent="0.2">
      <c r="A339" s="83" t="s">
        <v>155</v>
      </c>
      <c r="B339" s="83">
        <v>19</v>
      </c>
      <c r="C339" s="84">
        <v>822.58935224000004</v>
      </c>
      <c r="D339" s="84">
        <v>772.06208950999996</v>
      </c>
      <c r="E339" s="84">
        <v>160.10852406000001</v>
      </c>
      <c r="F339" s="84">
        <v>160.10852406000001</v>
      </c>
    </row>
    <row r="340" spans="1:6" ht="12.75" customHeight="1" x14ac:dyDescent="0.2">
      <c r="A340" s="83" t="s">
        <v>155</v>
      </c>
      <c r="B340" s="83">
        <v>20</v>
      </c>
      <c r="C340" s="84">
        <v>811.22261385000002</v>
      </c>
      <c r="D340" s="84">
        <v>763.19735877999994</v>
      </c>
      <c r="E340" s="84">
        <v>158.27017585999999</v>
      </c>
      <c r="F340" s="84">
        <v>158.27017585999999</v>
      </c>
    </row>
    <row r="341" spans="1:6" ht="12.75" customHeight="1" x14ac:dyDescent="0.2">
      <c r="A341" s="83" t="s">
        <v>155</v>
      </c>
      <c r="B341" s="83">
        <v>21</v>
      </c>
      <c r="C341" s="84">
        <v>808.77644138000005</v>
      </c>
      <c r="D341" s="84">
        <v>758.09503460999997</v>
      </c>
      <c r="E341" s="84">
        <v>157.21206719</v>
      </c>
      <c r="F341" s="84">
        <v>157.21206719</v>
      </c>
    </row>
    <row r="342" spans="1:6" ht="12.75" customHeight="1" x14ac:dyDescent="0.2">
      <c r="A342" s="83" t="s">
        <v>155</v>
      </c>
      <c r="B342" s="83">
        <v>22</v>
      </c>
      <c r="C342" s="84">
        <v>823.39907290999997</v>
      </c>
      <c r="D342" s="84">
        <v>775.29910156999995</v>
      </c>
      <c r="E342" s="84">
        <v>160.77980844000001</v>
      </c>
      <c r="F342" s="84">
        <v>160.77980844000001</v>
      </c>
    </row>
    <row r="343" spans="1:6" ht="12.75" customHeight="1" x14ac:dyDescent="0.2">
      <c r="A343" s="83" t="s">
        <v>155</v>
      </c>
      <c r="B343" s="83">
        <v>23</v>
      </c>
      <c r="C343" s="84">
        <v>838.33917893</v>
      </c>
      <c r="D343" s="84">
        <v>787.34205469000005</v>
      </c>
      <c r="E343" s="84">
        <v>163.27724936000001</v>
      </c>
      <c r="F343" s="84">
        <v>163.27724936000001</v>
      </c>
    </row>
    <row r="344" spans="1:6" ht="12.75" customHeight="1" x14ac:dyDescent="0.2">
      <c r="A344" s="83" t="s">
        <v>155</v>
      </c>
      <c r="B344" s="83">
        <v>24</v>
      </c>
      <c r="C344" s="84">
        <v>857.08669798999995</v>
      </c>
      <c r="D344" s="84">
        <v>808.46610294000004</v>
      </c>
      <c r="E344" s="84">
        <v>167.65790763999999</v>
      </c>
      <c r="F344" s="84">
        <v>167.65790763999999</v>
      </c>
    </row>
    <row r="345" spans="1:6" ht="12.75" customHeight="1" x14ac:dyDescent="0.2">
      <c r="A345" s="83" t="s">
        <v>156</v>
      </c>
      <c r="B345" s="83">
        <v>1</v>
      </c>
      <c r="C345" s="84">
        <v>879.54126687999997</v>
      </c>
      <c r="D345" s="84">
        <v>833.73194759</v>
      </c>
      <c r="E345" s="84">
        <v>172.89748248000001</v>
      </c>
      <c r="F345" s="84">
        <v>172.89748248000001</v>
      </c>
    </row>
    <row r="346" spans="1:6" ht="12.75" customHeight="1" x14ac:dyDescent="0.2">
      <c r="A346" s="83" t="s">
        <v>156</v>
      </c>
      <c r="B346" s="83">
        <v>2</v>
      </c>
      <c r="C346" s="84">
        <v>900.51780121000002</v>
      </c>
      <c r="D346" s="84">
        <v>851.25502770000003</v>
      </c>
      <c r="E346" s="84">
        <v>176.53137996999999</v>
      </c>
      <c r="F346" s="84">
        <v>176.53137996999999</v>
      </c>
    </row>
    <row r="347" spans="1:6" ht="12.75" customHeight="1" x14ac:dyDescent="0.2">
      <c r="A347" s="83" t="s">
        <v>156</v>
      </c>
      <c r="B347" s="83">
        <v>3</v>
      </c>
      <c r="C347" s="84">
        <v>917.53826732000005</v>
      </c>
      <c r="D347" s="84">
        <v>867.14404033999995</v>
      </c>
      <c r="E347" s="84">
        <v>179.82640817999999</v>
      </c>
      <c r="F347" s="84">
        <v>179.82640817999999</v>
      </c>
    </row>
    <row r="348" spans="1:6" ht="12.75" customHeight="1" x14ac:dyDescent="0.2">
      <c r="A348" s="83" t="s">
        <v>156</v>
      </c>
      <c r="B348" s="83">
        <v>4</v>
      </c>
      <c r="C348" s="84">
        <v>955.72909234999997</v>
      </c>
      <c r="D348" s="84">
        <v>865.66765511999995</v>
      </c>
      <c r="E348" s="84">
        <v>179.52023868000001</v>
      </c>
      <c r="F348" s="84">
        <v>179.52023868000001</v>
      </c>
    </row>
    <row r="349" spans="1:6" ht="12.75" customHeight="1" x14ac:dyDescent="0.2">
      <c r="A349" s="83" t="s">
        <v>156</v>
      </c>
      <c r="B349" s="83">
        <v>5</v>
      </c>
      <c r="C349" s="84">
        <v>914.67933032999997</v>
      </c>
      <c r="D349" s="84">
        <v>861.05328333</v>
      </c>
      <c r="E349" s="84">
        <v>178.5633205</v>
      </c>
      <c r="F349" s="84">
        <v>178.5633205</v>
      </c>
    </row>
    <row r="350" spans="1:6" ht="12.75" customHeight="1" x14ac:dyDescent="0.2">
      <c r="A350" s="83" t="s">
        <v>156</v>
      </c>
      <c r="B350" s="83">
        <v>6</v>
      </c>
      <c r="C350" s="84">
        <v>899.19366914</v>
      </c>
      <c r="D350" s="84">
        <v>851.21865836999996</v>
      </c>
      <c r="E350" s="84">
        <v>176.52383778000001</v>
      </c>
      <c r="F350" s="84">
        <v>176.52383778000001</v>
      </c>
    </row>
    <row r="351" spans="1:6" ht="12.75" customHeight="1" x14ac:dyDescent="0.2">
      <c r="A351" s="83" t="s">
        <v>156</v>
      </c>
      <c r="B351" s="83">
        <v>7</v>
      </c>
      <c r="C351" s="84">
        <v>873.24096053999995</v>
      </c>
      <c r="D351" s="84">
        <v>822.14731294000001</v>
      </c>
      <c r="E351" s="84">
        <v>170.49508663</v>
      </c>
      <c r="F351" s="84">
        <v>170.49508663</v>
      </c>
    </row>
    <row r="352" spans="1:6" ht="12.75" customHeight="1" x14ac:dyDescent="0.2">
      <c r="A352" s="83" t="s">
        <v>156</v>
      </c>
      <c r="B352" s="83">
        <v>8</v>
      </c>
      <c r="C352" s="84">
        <v>852.68957777000003</v>
      </c>
      <c r="D352" s="84">
        <v>801.13238094999997</v>
      </c>
      <c r="E352" s="84">
        <v>166.13705664</v>
      </c>
      <c r="F352" s="84">
        <v>166.13705664</v>
      </c>
    </row>
    <row r="353" spans="1:6" ht="12.75" customHeight="1" x14ac:dyDescent="0.2">
      <c r="A353" s="83" t="s">
        <v>156</v>
      </c>
      <c r="B353" s="83">
        <v>9</v>
      </c>
      <c r="C353" s="84">
        <v>840.47050146000004</v>
      </c>
      <c r="D353" s="84">
        <v>787.02440294999997</v>
      </c>
      <c r="E353" s="84">
        <v>163.21137544000001</v>
      </c>
      <c r="F353" s="84">
        <v>163.21137544000001</v>
      </c>
    </row>
    <row r="354" spans="1:6" ht="12.75" customHeight="1" x14ac:dyDescent="0.2">
      <c r="A354" s="83" t="s">
        <v>156</v>
      </c>
      <c r="B354" s="83">
        <v>10</v>
      </c>
      <c r="C354" s="84">
        <v>819.27716122000004</v>
      </c>
      <c r="D354" s="84">
        <v>769.67043404000003</v>
      </c>
      <c r="E354" s="84">
        <v>159.61254785</v>
      </c>
      <c r="F354" s="84">
        <v>159.61254785</v>
      </c>
    </row>
    <row r="355" spans="1:6" ht="12.75" customHeight="1" x14ac:dyDescent="0.2">
      <c r="A355" s="83" t="s">
        <v>156</v>
      </c>
      <c r="B355" s="83">
        <v>11</v>
      </c>
      <c r="C355" s="84">
        <v>815.74257921000003</v>
      </c>
      <c r="D355" s="84">
        <v>767.80069469</v>
      </c>
      <c r="E355" s="84">
        <v>159.22480544999999</v>
      </c>
      <c r="F355" s="84">
        <v>159.22480544999999</v>
      </c>
    </row>
    <row r="356" spans="1:6" ht="12.75" customHeight="1" x14ac:dyDescent="0.2">
      <c r="A356" s="83" t="s">
        <v>156</v>
      </c>
      <c r="B356" s="83">
        <v>12</v>
      </c>
      <c r="C356" s="84">
        <v>817.28657304000001</v>
      </c>
      <c r="D356" s="84">
        <v>767.78073996000001</v>
      </c>
      <c r="E356" s="84">
        <v>159.22066727999999</v>
      </c>
      <c r="F356" s="84">
        <v>159.22066727999999</v>
      </c>
    </row>
    <row r="357" spans="1:6" ht="12.75" customHeight="1" x14ac:dyDescent="0.2">
      <c r="A357" s="83" t="s">
        <v>156</v>
      </c>
      <c r="B357" s="83">
        <v>13</v>
      </c>
      <c r="C357" s="84">
        <v>855.67034403000002</v>
      </c>
      <c r="D357" s="84">
        <v>788.61146495000003</v>
      </c>
      <c r="E357" s="84">
        <v>163.54049684</v>
      </c>
      <c r="F357" s="84">
        <v>163.54049684</v>
      </c>
    </row>
    <row r="358" spans="1:6" ht="12.75" customHeight="1" x14ac:dyDescent="0.2">
      <c r="A358" s="83" t="s">
        <v>156</v>
      </c>
      <c r="B358" s="83">
        <v>14</v>
      </c>
      <c r="C358" s="84">
        <v>844.04992870000001</v>
      </c>
      <c r="D358" s="84">
        <v>798.21265099000004</v>
      </c>
      <c r="E358" s="84">
        <v>165.53156951</v>
      </c>
      <c r="F358" s="84">
        <v>165.53156951</v>
      </c>
    </row>
    <row r="359" spans="1:6" ht="12.75" customHeight="1" x14ac:dyDescent="0.2">
      <c r="A359" s="83" t="s">
        <v>156</v>
      </c>
      <c r="B359" s="83">
        <v>15</v>
      </c>
      <c r="C359" s="84">
        <v>855.15746806000004</v>
      </c>
      <c r="D359" s="84">
        <v>807.11615224000002</v>
      </c>
      <c r="E359" s="84">
        <v>167.37795786000001</v>
      </c>
      <c r="F359" s="84">
        <v>167.37795786000001</v>
      </c>
    </row>
    <row r="360" spans="1:6" ht="12.75" customHeight="1" x14ac:dyDescent="0.2">
      <c r="A360" s="83" t="s">
        <v>156</v>
      </c>
      <c r="B360" s="83">
        <v>16</v>
      </c>
      <c r="C360" s="84">
        <v>862.83080396000003</v>
      </c>
      <c r="D360" s="84">
        <v>811.70798828</v>
      </c>
      <c r="E360" s="84">
        <v>168.33020263</v>
      </c>
      <c r="F360" s="84">
        <v>168.33020263</v>
      </c>
    </row>
    <row r="361" spans="1:6" ht="12.75" customHeight="1" x14ac:dyDescent="0.2">
      <c r="A361" s="83" t="s">
        <v>156</v>
      </c>
      <c r="B361" s="83">
        <v>17</v>
      </c>
      <c r="C361" s="84">
        <v>859.98084462999998</v>
      </c>
      <c r="D361" s="84">
        <v>805.75924039999995</v>
      </c>
      <c r="E361" s="84">
        <v>167.09656448999999</v>
      </c>
      <c r="F361" s="84">
        <v>167.09656448999999</v>
      </c>
    </row>
    <row r="362" spans="1:6" ht="12.75" customHeight="1" x14ac:dyDescent="0.2">
      <c r="A362" s="83" t="s">
        <v>156</v>
      </c>
      <c r="B362" s="83">
        <v>18</v>
      </c>
      <c r="C362" s="84">
        <v>839.53951995</v>
      </c>
      <c r="D362" s="84">
        <v>788.68012087</v>
      </c>
      <c r="E362" s="84">
        <v>163.55473455000001</v>
      </c>
      <c r="F362" s="84">
        <v>163.55473455000001</v>
      </c>
    </row>
    <row r="363" spans="1:6" ht="12.75" customHeight="1" x14ac:dyDescent="0.2">
      <c r="A363" s="83" t="s">
        <v>156</v>
      </c>
      <c r="B363" s="83">
        <v>19</v>
      </c>
      <c r="C363" s="84">
        <v>821.24144314</v>
      </c>
      <c r="D363" s="84">
        <v>772.00198193999995</v>
      </c>
      <c r="E363" s="84">
        <v>160.09605909000001</v>
      </c>
      <c r="F363" s="84">
        <v>160.09605909000001</v>
      </c>
    </row>
    <row r="364" spans="1:6" ht="12.75" customHeight="1" x14ac:dyDescent="0.2">
      <c r="A364" s="83" t="s">
        <v>156</v>
      </c>
      <c r="B364" s="83">
        <v>20</v>
      </c>
      <c r="C364" s="84">
        <v>821.23581128000001</v>
      </c>
      <c r="D364" s="84">
        <v>767.82389154999998</v>
      </c>
      <c r="E364" s="84">
        <v>159.22961597</v>
      </c>
      <c r="F364" s="84">
        <v>159.22961597</v>
      </c>
    </row>
    <row r="365" spans="1:6" ht="12.75" customHeight="1" x14ac:dyDescent="0.2">
      <c r="A365" s="83" t="s">
        <v>156</v>
      </c>
      <c r="B365" s="83">
        <v>21</v>
      </c>
      <c r="C365" s="84">
        <v>820.39324281999995</v>
      </c>
      <c r="D365" s="84">
        <v>770.84703602000002</v>
      </c>
      <c r="E365" s="84">
        <v>159.85654896</v>
      </c>
      <c r="F365" s="84">
        <v>159.85654896</v>
      </c>
    </row>
    <row r="366" spans="1:6" ht="12.75" customHeight="1" x14ac:dyDescent="0.2">
      <c r="A366" s="83" t="s">
        <v>156</v>
      </c>
      <c r="B366" s="83">
        <v>22</v>
      </c>
      <c r="C366" s="84">
        <v>836.39116031000003</v>
      </c>
      <c r="D366" s="84">
        <v>788.41439179999998</v>
      </c>
      <c r="E366" s="84">
        <v>163.49962825</v>
      </c>
      <c r="F366" s="84">
        <v>163.49962825</v>
      </c>
    </row>
    <row r="367" spans="1:6" ht="12.75" customHeight="1" x14ac:dyDescent="0.2">
      <c r="A367" s="83" t="s">
        <v>156</v>
      </c>
      <c r="B367" s="83">
        <v>23</v>
      </c>
      <c r="C367" s="84">
        <v>856.15351197999996</v>
      </c>
      <c r="D367" s="84">
        <v>804.56475642999999</v>
      </c>
      <c r="E367" s="84">
        <v>166.84885505</v>
      </c>
      <c r="F367" s="84">
        <v>166.84885505</v>
      </c>
    </row>
    <row r="368" spans="1:6" ht="12.75" customHeight="1" x14ac:dyDescent="0.2">
      <c r="A368" s="83" t="s">
        <v>156</v>
      </c>
      <c r="B368" s="83">
        <v>24</v>
      </c>
      <c r="C368" s="84">
        <v>857.49341246999995</v>
      </c>
      <c r="D368" s="84">
        <v>808.68162024000003</v>
      </c>
      <c r="E368" s="84">
        <v>167.70260114000001</v>
      </c>
      <c r="F368" s="84">
        <v>167.70260114000001</v>
      </c>
    </row>
    <row r="369" spans="1:6" ht="12.75" customHeight="1" x14ac:dyDescent="0.2">
      <c r="A369" s="83" t="s">
        <v>157</v>
      </c>
      <c r="B369" s="83">
        <v>1</v>
      </c>
      <c r="C369" s="84">
        <v>770.54694810000001</v>
      </c>
      <c r="D369" s="84">
        <v>721.52838010000005</v>
      </c>
      <c r="E369" s="84">
        <v>149.62895545999999</v>
      </c>
      <c r="F369" s="84">
        <v>149.62895545999999</v>
      </c>
    </row>
    <row r="370" spans="1:6" ht="12.75" customHeight="1" x14ac:dyDescent="0.2">
      <c r="A370" s="83" t="s">
        <v>157</v>
      </c>
      <c r="B370" s="83">
        <v>2</v>
      </c>
      <c r="C370" s="84">
        <v>786.52134243</v>
      </c>
      <c r="D370" s="84">
        <v>737.43559014000004</v>
      </c>
      <c r="E370" s="84">
        <v>152.92775741</v>
      </c>
      <c r="F370" s="84">
        <v>152.92775741</v>
      </c>
    </row>
    <row r="371" spans="1:6" ht="12.75" customHeight="1" x14ac:dyDescent="0.2">
      <c r="A371" s="83" t="s">
        <v>157</v>
      </c>
      <c r="B371" s="83">
        <v>3</v>
      </c>
      <c r="C371" s="84">
        <v>809.96821193000005</v>
      </c>
      <c r="D371" s="84">
        <v>760.96880255999997</v>
      </c>
      <c r="E371" s="84">
        <v>157.80802281000001</v>
      </c>
      <c r="F371" s="84">
        <v>157.80802281000001</v>
      </c>
    </row>
    <row r="372" spans="1:6" ht="12.75" customHeight="1" x14ac:dyDescent="0.2">
      <c r="A372" s="83" t="s">
        <v>157</v>
      </c>
      <c r="B372" s="83">
        <v>4</v>
      </c>
      <c r="C372" s="84">
        <v>826.19066029999999</v>
      </c>
      <c r="D372" s="84">
        <v>775.17982907999999</v>
      </c>
      <c r="E372" s="84">
        <v>160.75507397999999</v>
      </c>
      <c r="F372" s="84">
        <v>160.75507397999999</v>
      </c>
    </row>
    <row r="373" spans="1:6" ht="12.75" customHeight="1" x14ac:dyDescent="0.2">
      <c r="A373" s="83" t="s">
        <v>157</v>
      </c>
      <c r="B373" s="83">
        <v>5</v>
      </c>
      <c r="C373" s="84">
        <v>828.51301933000002</v>
      </c>
      <c r="D373" s="84">
        <v>774.66679656999997</v>
      </c>
      <c r="E373" s="84">
        <v>160.64868243000001</v>
      </c>
      <c r="F373" s="84">
        <v>160.64868243000001</v>
      </c>
    </row>
    <row r="374" spans="1:6" ht="12.75" customHeight="1" x14ac:dyDescent="0.2">
      <c r="A374" s="83" t="s">
        <v>157</v>
      </c>
      <c r="B374" s="83">
        <v>6</v>
      </c>
      <c r="C374" s="84">
        <v>818.71629003999999</v>
      </c>
      <c r="D374" s="84">
        <v>762.10719926000002</v>
      </c>
      <c r="E374" s="84">
        <v>158.04410100000001</v>
      </c>
      <c r="F374" s="84">
        <v>158.04410100000001</v>
      </c>
    </row>
    <row r="375" spans="1:6" ht="12.75" customHeight="1" x14ac:dyDescent="0.2">
      <c r="A375" s="83" t="s">
        <v>157</v>
      </c>
      <c r="B375" s="83">
        <v>7</v>
      </c>
      <c r="C375" s="84">
        <v>806.52161651999995</v>
      </c>
      <c r="D375" s="84">
        <v>756.39193948000002</v>
      </c>
      <c r="E375" s="84">
        <v>156.85888310000001</v>
      </c>
      <c r="F375" s="84">
        <v>156.85888310000001</v>
      </c>
    </row>
    <row r="376" spans="1:6" ht="12.75" customHeight="1" x14ac:dyDescent="0.2">
      <c r="A376" s="83" t="s">
        <v>157</v>
      </c>
      <c r="B376" s="83">
        <v>8</v>
      </c>
      <c r="C376" s="84">
        <v>824.49735171999998</v>
      </c>
      <c r="D376" s="84">
        <v>757.95805313000005</v>
      </c>
      <c r="E376" s="84">
        <v>157.18366026999999</v>
      </c>
      <c r="F376" s="84">
        <v>157.18366026999999</v>
      </c>
    </row>
    <row r="377" spans="1:6" ht="12.75" customHeight="1" x14ac:dyDescent="0.2">
      <c r="A377" s="83" t="s">
        <v>157</v>
      </c>
      <c r="B377" s="83">
        <v>9</v>
      </c>
      <c r="C377" s="84">
        <v>859.27298609000002</v>
      </c>
      <c r="D377" s="84">
        <v>776.72173921000001</v>
      </c>
      <c r="E377" s="84">
        <v>161.07483188</v>
      </c>
      <c r="F377" s="84">
        <v>161.07483188</v>
      </c>
    </row>
    <row r="378" spans="1:6" ht="12.75" customHeight="1" x14ac:dyDescent="0.2">
      <c r="A378" s="83" t="s">
        <v>157</v>
      </c>
      <c r="B378" s="83">
        <v>10</v>
      </c>
      <c r="C378" s="84">
        <v>835.69423942000003</v>
      </c>
      <c r="D378" s="84">
        <v>786.40149155999995</v>
      </c>
      <c r="E378" s="84">
        <v>163.08219746</v>
      </c>
      <c r="F378" s="84">
        <v>163.08219746</v>
      </c>
    </row>
    <row r="379" spans="1:6" ht="12.75" customHeight="1" x14ac:dyDescent="0.2">
      <c r="A379" s="83" t="s">
        <v>157</v>
      </c>
      <c r="B379" s="83">
        <v>11</v>
      </c>
      <c r="C379" s="84">
        <v>841.09822687999997</v>
      </c>
      <c r="D379" s="84">
        <v>792.60266745000001</v>
      </c>
      <c r="E379" s="84">
        <v>164.36818356000001</v>
      </c>
      <c r="F379" s="84">
        <v>164.36818356000001</v>
      </c>
    </row>
    <row r="380" spans="1:6" ht="12.75" customHeight="1" x14ac:dyDescent="0.2">
      <c r="A380" s="83" t="s">
        <v>157</v>
      </c>
      <c r="B380" s="83">
        <v>12</v>
      </c>
      <c r="C380" s="84">
        <v>839.53680783000004</v>
      </c>
      <c r="D380" s="84">
        <v>780.17414778</v>
      </c>
      <c r="E380" s="84">
        <v>161.79078472</v>
      </c>
      <c r="F380" s="84">
        <v>161.79078472</v>
      </c>
    </row>
    <row r="381" spans="1:6" ht="12.75" customHeight="1" x14ac:dyDescent="0.2">
      <c r="A381" s="83" t="s">
        <v>157</v>
      </c>
      <c r="B381" s="83">
        <v>13</v>
      </c>
      <c r="C381" s="84">
        <v>827.00553904000003</v>
      </c>
      <c r="D381" s="84">
        <v>776.55821978999995</v>
      </c>
      <c r="E381" s="84">
        <v>161.04092159000001</v>
      </c>
      <c r="F381" s="84">
        <v>161.04092159000001</v>
      </c>
    </row>
    <row r="382" spans="1:6" ht="12.75" customHeight="1" x14ac:dyDescent="0.2">
      <c r="A382" s="83" t="s">
        <v>157</v>
      </c>
      <c r="B382" s="83">
        <v>14</v>
      </c>
      <c r="C382" s="84">
        <v>821.77359507000006</v>
      </c>
      <c r="D382" s="84">
        <v>776.38770067999997</v>
      </c>
      <c r="E382" s="84">
        <v>161.00555971</v>
      </c>
      <c r="F382" s="84">
        <v>161.00555971</v>
      </c>
    </row>
    <row r="383" spans="1:6" ht="12.75" customHeight="1" x14ac:dyDescent="0.2">
      <c r="A383" s="83" t="s">
        <v>157</v>
      </c>
      <c r="B383" s="83">
        <v>15</v>
      </c>
      <c r="C383" s="84">
        <v>814.50458550999997</v>
      </c>
      <c r="D383" s="84">
        <v>765.16638201000001</v>
      </c>
      <c r="E383" s="84">
        <v>158.67850752999999</v>
      </c>
      <c r="F383" s="84">
        <v>158.67850752999999</v>
      </c>
    </row>
    <row r="384" spans="1:6" ht="12.75" customHeight="1" x14ac:dyDescent="0.2">
      <c r="A384" s="83" t="s">
        <v>157</v>
      </c>
      <c r="B384" s="83">
        <v>16</v>
      </c>
      <c r="C384" s="84">
        <v>809.69752657000004</v>
      </c>
      <c r="D384" s="84">
        <v>752.82201727999995</v>
      </c>
      <c r="E384" s="84">
        <v>156.11856055000001</v>
      </c>
      <c r="F384" s="84">
        <v>156.11856055000001</v>
      </c>
    </row>
    <row r="385" spans="1:6" ht="12.75" customHeight="1" x14ac:dyDescent="0.2">
      <c r="A385" s="83" t="s">
        <v>157</v>
      </c>
      <c r="B385" s="83">
        <v>17</v>
      </c>
      <c r="C385" s="84">
        <v>814.7969458</v>
      </c>
      <c r="D385" s="84">
        <v>759.04286909999996</v>
      </c>
      <c r="E385" s="84">
        <v>157.408627</v>
      </c>
      <c r="F385" s="84">
        <v>157.408627</v>
      </c>
    </row>
    <row r="386" spans="1:6" ht="12.75" customHeight="1" x14ac:dyDescent="0.2">
      <c r="A386" s="83" t="s">
        <v>157</v>
      </c>
      <c r="B386" s="83">
        <v>18</v>
      </c>
      <c r="C386" s="84">
        <v>817.01035287000002</v>
      </c>
      <c r="D386" s="84">
        <v>764.74318911</v>
      </c>
      <c r="E386" s="84">
        <v>158.59074673000001</v>
      </c>
      <c r="F386" s="84">
        <v>158.59074673000001</v>
      </c>
    </row>
    <row r="387" spans="1:6" ht="12.75" customHeight="1" x14ac:dyDescent="0.2">
      <c r="A387" s="83" t="s">
        <v>157</v>
      </c>
      <c r="B387" s="83">
        <v>19</v>
      </c>
      <c r="C387" s="84">
        <v>830.54312703000005</v>
      </c>
      <c r="D387" s="84">
        <v>779.30572154000004</v>
      </c>
      <c r="E387" s="84">
        <v>161.61069241000001</v>
      </c>
      <c r="F387" s="84">
        <v>161.61069241000001</v>
      </c>
    </row>
    <row r="388" spans="1:6" ht="12.75" customHeight="1" x14ac:dyDescent="0.2">
      <c r="A388" s="83" t="s">
        <v>157</v>
      </c>
      <c r="B388" s="83">
        <v>20</v>
      </c>
      <c r="C388" s="84">
        <v>841.38576504000002</v>
      </c>
      <c r="D388" s="84">
        <v>783.23921437000001</v>
      </c>
      <c r="E388" s="84">
        <v>162.42641143</v>
      </c>
      <c r="F388" s="84">
        <v>162.42641143</v>
      </c>
    </row>
    <row r="389" spans="1:6" ht="12.75" customHeight="1" x14ac:dyDescent="0.2">
      <c r="A389" s="83" t="s">
        <v>157</v>
      </c>
      <c r="B389" s="83">
        <v>21</v>
      </c>
      <c r="C389" s="84">
        <v>818.09548056000006</v>
      </c>
      <c r="D389" s="84">
        <v>767.83103728000003</v>
      </c>
      <c r="E389" s="84">
        <v>159.23109783000001</v>
      </c>
      <c r="F389" s="84">
        <v>159.23109783000001</v>
      </c>
    </row>
    <row r="390" spans="1:6" ht="12.75" customHeight="1" x14ac:dyDescent="0.2">
      <c r="A390" s="83" t="s">
        <v>157</v>
      </c>
      <c r="B390" s="83">
        <v>22</v>
      </c>
      <c r="C390" s="84">
        <v>815.43271948999995</v>
      </c>
      <c r="D390" s="84">
        <v>765.92448576000004</v>
      </c>
      <c r="E390" s="84">
        <v>158.83572140999999</v>
      </c>
      <c r="F390" s="84">
        <v>158.83572140999999</v>
      </c>
    </row>
    <row r="391" spans="1:6" ht="12.75" customHeight="1" x14ac:dyDescent="0.2">
      <c r="A391" s="83" t="s">
        <v>157</v>
      </c>
      <c r="B391" s="83">
        <v>23</v>
      </c>
      <c r="C391" s="84">
        <v>816.49325456999998</v>
      </c>
      <c r="D391" s="84">
        <v>759.97912293000002</v>
      </c>
      <c r="E391" s="84">
        <v>157.60278525000001</v>
      </c>
      <c r="F391" s="84">
        <v>157.60278525000001</v>
      </c>
    </row>
    <row r="392" spans="1:6" ht="12.75" customHeight="1" x14ac:dyDescent="0.2">
      <c r="A392" s="83" t="s">
        <v>157</v>
      </c>
      <c r="B392" s="83">
        <v>24</v>
      </c>
      <c r="C392" s="84">
        <v>780.97864736999998</v>
      </c>
      <c r="D392" s="84">
        <v>733.00976630000002</v>
      </c>
      <c r="E392" s="84">
        <v>152.00993987000001</v>
      </c>
      <c r="F392" s="84">
        <v>152.00993987000001</v>
      </c>
    </row>
    <row r="393" spans="1:6" ht="12.75" customHeight="1" x14ac:dyDescent="0.2">
      <c r="A393" s="83" t="s">
        <v>158</v>
      </c>
      <c r="B393" s="83">
        <v>1</v>
      </c>
      <c r="C393" s="84">
        <v>877.01773818000004</v>
      </c>
      <c r="D393" s="84">
        <v>827.46014683999999</v>
      </c>
      <c r="E393" s="84">
        <v>171.59685034</v>
      </c>
      <c r="F393" s="84">
        <v>171.59685034</v>
      </c>
    </row>
    <row r="394" spans="1:6" ht="12.75" customHeight="1" x14ac:dyDescent="0.2">
      <c r="A394" s="83" t="s">
        <v>158</v>
      </c>
      <c r="B394" s="83">
        <v>2</v>
      </c>
      <c r="C394" s="84">
        <v>906.34933122999996</v>
      </c>
      <c r="D394" s="84">
        <v>857.11560868000004</v>
      </c>
      <c r="E394" s="84">
        <v>177.74673426000001</v>
      </c>
      <c r="F394" s="84">
        <v>177.74673426000001</v>
      </c>
    </row>
    <row r="395" spans="1:6" ht="12.75" customHeight="1" x14ac:dyDescent="0.2">
      <c r="A395" s="83" t="s">
        <v>158</v>
      </c>
      <c r="B395" s="83">
        <v>3</v>
      </c>
      <c r="C395" s="84">
        <v>918.22230401000002</v>
      </c>
      <c r="D395" s="84">
        <v>867.85611487999995</v>
      </c>
      <c r="E395" s="84">
        <v>179.97407662000001</v>
      </c>
      <c r="F395" s="84">
        <v>179.97407662000001</v>
      </c>
    </row>
    <row r="396" spans="1:6" ht="12.75" customHeight="1" x14ac:dyDescent="0.2">
      <c r="A396" s="83" t="s">
        <v>158</v>
      </c>
      <c r="B396" s="83">
        <v>4</v>
      </c>
      <c r="C396" s="84">
        <v>945.58960504000004</v>
      </c>
      <c r="D396" s="84">
        <v>876.38385318999997</v>
      </c>
      <c r="E396" s="84">
        <v>181.74254008</v>
      </c>
      <c r="F396" s="84">
        <v>181.74254008</v>
      </c>
    </row>
    <row r="397" spans="1:6" ht="12.75" customHeight="1" x14ac:dyDescent="0.2">
      <c r="A397" s="83" t="s">
        <v>158</v>
      </c>
      <c r="B397" s="83">
        <v>5</v>
      </c>
      <c r="C397" s="84">
        <v>932.08570459999999</v>
      </c>
      <c r="D397" s="84">
        <v>877.21169086999998</v>
      </c>
      <c r="E397" s="84">
        <v>181.91421521999999</v>
      </c>
      <c r="F397" s="84">
        <v>181.91421521999999</v>
      </c>
    </row>
    <row r="398" spans="1:6" ht="12.75" customHeight="1" x14ac:dyDescent="0.2">
      <c r="A398" s="83" t="s">
        <v>158</v>
      </c>
      <c r="B398" s="83">
        <v>6</v>
      </c>
      <c r="C398" s="84">
        <v>927.93635643000005</v>
      </c>
      <c r="D398" s="84">
        <v>867.06452770999999</v>
      </c>
      <c r="E398" s="84">
        <v>179.80991902</v>
      </c>
      <c r="F398" s="84">
        <v>179.80991902</v>
      </c>
    </row>
    <row r="399" spans="1:6" ht="12.75" customHeight="1" x14ac:dyDescent="0.2">
      <c r="A399" s="83" t="s">
        <v>158</v>
      </c>
      <c r="B399" s="83">
        <v>7</v>
      </c>
      <c r="C399" s="84">
        <v>898.41141025000002</v>
      </c>
      <c r="D399" s="84">
        <v>841.91077239000003</v>
      </c>
      <c r="E399" s="84">
        <v>174.59358903</v>
      </c>
      <c r="F399" s="84">
        <v>174.59358903</v>
      </c>
    </row>
    <row r="400" spans="1:6" ht="12.75" customHeight="1" x14ac:dyDescent="0.2">
      <c r="A400" s="83" t="s">
        <v>158</v>
      </c>
      <c r="B400" s="83">
        <v>8</v>
      </c>
      <c r="C400" s="84">
        <v>865.70953984000005</v>
      </c>
      <c r="D400" s="84">
        <v>815.10607505999997</v>
      </c>
      <c r="E400" s="84">
        <v>169.03489033</v>
      </c>
      <c r="F400" s="84">
        <v>169.03489033</v>
      </c>
    </row>
    <row r="401" spans="1:6" ht="12.75" customHeight="1" x14ac:dyDescent="0.2">
      <c r="A401" s="83" t="s">
        <v>158</v>
      </c>
      <c r="B401" s="83">
        <v>9</v>
      </c>
      <c r="C401" s="84">
        <v>830.66315929999996</v>
      </c>
      <c r="D401" s="84">
        <v>783.77775247</v>
      </c>
      <c r="E401" s="84">
        <v>162.53809226999999</v>
      </c>
      <c r="F401" s="84">
        <v>162.53809226999999</v>
      </c>
    </row>
    <row r="402" spans="1:6" ht="12.75" customHeight="1" x14ac:dyDescent="0.2">
      <c r="A402" s="83" t="s">
        <v>158</v>
      </c>
      <c r="B402" s="83">
        <v>10</v>
      </c>
      <c r="C402" s="84">
        <v>811.79250978000005</v>
      </c>
      <c r="D402" s="84">
        <v>762.85308015999999</v>
      </c>
      <c r="E402" s="84">
        <v>158.19878012000001</v>
      </c>
      <c r="F402" s="84">
        <v>158.19878012000001</v>
      </c>
    </row>
    <row r="403" spans="1:6" ht="12.75" customHeight="1" x14ac:dyDescent="0.2">
      <c r="A403" s="83" t="s">
        <v>158</v>
      </c>
      <c r="B403" s="83">
        <v>11</v>
      </c>
      <c r="C403" s="84">
        <v>800.02927194999995</v>
      </c>
      <c r="D403" s="84">
        <v>752.54264287000001</v>
      </c>
      <c r="E403" s="84">
        <v>156.06062449999999</v>
      </c>
      <c r="F403" s="84">
        <v>156.06062449999999</v>
      </c>
    </row>
    <row r="404" spans="1:6" ht="12.75" customHeight="1" x14ac:dyDescent="0.2">
      <c r="A404" s="83" t="s">
        <v>158</v>
      </c>
      <c r="B404" s="83">
        <v>12</v>
      </c>
      <c r="C404" s="84">
        <v>811.41063577</v>
      </c>
      <c r="D404" s="84">
        <v>761.09829936000006</v>
      </c>
      <c r="E404" s="84">
        <v>157.83487757</v>
      </c>
      <c r="F404" s="84">
        <v>157.83487757</v>
      </c>
    </row>
    <row r="405" spans="1:6" ht="12.75" customHeight="1" x14ac:dyDescent="0.2">
      <c r="A405" s="83" t="s">
        <v>158</v>
      </c>
      <c r="B405" s="83">
        <v>13</v>
      </c>
      <c r="C405" s="84">
        <v>826.12781287999996</v>
      </c>
      <c r="D405" s="84">
        <v>773.27856155999996</v>
      </c>
      <c r="E405" s="84">
        <v>160.36079333999999</v>
      </c>
      <c r="F405" s="84">
        <v>160.36079333999999</v>
      </c>
    </row>
    <row r="406" spans="1:6" ht="12.75" customHeight="1" x14ac:dyDescent="0.2">
      <c r="A406" s="83" t="s">
        <v>158</v>
      </c>
      <c r="B406" s="83">
        <v>14</v>
      </c>
      <c r="C406" s="84">
        <v>830.23108925999998</v>
      </c>
      <c r="D406" s="84">
        <v>784.51328661000002</v>
      </c>
      <c r="E406" s="84">
        <v>162.6906257</v>
      </c>
      <c r="F406" s="84">
        <v>162.6906257</v>
      </c>
    </row>
    <row r="407" spans="1:6" ht="12.75" customHeight="1" x14ac:dyDescent="0.2">
      <c r="A407" s="83" t="s">
        <v>158</v>
      </c>
      <c r="B407" s="83">
        <v>15</v>
      </c>
      <c r="C407" s="84">
        <v>849.94731245000003</v>
      </c>
      <c r="D407" s="84">
        <v>798.53589836000003</v>
      </c>
      <c r="E407" s="84">
        <v>165.59860383</v>
      </c>
      <c r="F407" s="84">
        <v>165.59860383</v>
      </c>
    </row>
    <row r="408" spans="1:6" ht="12.75" customHeight="1" x14ac:dyDescent="0.2">
      <c r="A408" s="83" t="s">
        <v>158</v>
      </c>
      <c r="B408" s="83">
        <v>16</v>
      </c>
      <c r="C408" s="84">
        <v>869.90367831000003</v>
      </c>
      <c r="D408" s="84">
        <v>805.61199020000004</v>
      </c>
      <c r="E408" s="84">
        <v>167.06602806999999</v>
      </c>
      <c r="F408" s="84">
        <v>167.06602806999999</v>
      </c>
    </row>
    <row r="409" spans="1:6" ht="12.75" customHeight="1" x14ac:dyDescent="0.2">
      <c r="A409" s="83" t="s">
        <v>158</v>
      </c>
      <c r="B409" s="83">
        <v>17</v>
      </c>
      <c r="C409" s="84">
        <v>855.11120292999999</v>
      </c>
      <c r="D409" s="84">
        <v>798.80902519999995</v>
      </c>
      <c r="E409" s="84">
        <v>165.65524427</v>
      </c>
      <c r="F409" s="84">
        <v>165.65524427</v>
      </c>
    </row>
    <row r="410" spans="1:6" ht="12.75" customHeight="1" x14ac:dyDescent="0.2">
      <c r="A410" s="83" t="s">
        <v>158</v>
      </c>
      <c r="B410" s="83">
        <v>18</v>
      </c>
      <c r="C410" s="84">
        <v>853.36675132000005</v>
      </c>
      <c r="D410" s="84">
        <v>789.62498942000002</v>
      </c>
      <c r="E410" s="84">
        <v>163.7506793</v>
      </c>
      <c r="F410" s="84">
        <v>163.7506793</v>
      </c>
    </row>
    <row r="411" spans="1:6" ht="12.75" customHeight="1" x14ac:dyDescent="0.2">
      <c r="A411" s="83" t="s">
        <v>158</v>
      </c>
      <c r="B411" s="83">
        <v>19</v>
      </c>
      <c r="C411" s="84">
        <v>822.48839120000002</v>
      </c>
      <c r="D411" s="84">
        <v>761.75370697000005</v>
      </c>
      <c r="E411" s="84">
        <v>157.97079454999999</v>
      </c>
      <c r="F411" s="84">
        <v>157.97079454999999</v>
      </c>
    </row>
    <row r="412" spans="1:6" ht="12.75" customHeight="1" x14ac:dyDescent="0.2">
      <c r="A412" s="83" t="s">
        <v>158</v>
      </c>
      <c r="B412" s="83">
        <v>20</v>
      </c>
      <c r="C412" s="84">
        <v>857.11348821000001</v>
      </c>
      <c r="D412" s="84">
        <v>763.22517974000004</v>
      </c>
      <c r="E412" s="84">
        <v>158.27594531</v>
      </c>
      <c r="F412" s="84">
        <v>158.27594531</v>
      </c>
    </row>
    <row r="413" spans="1:6" ht="12.75" customHeight="1" x14ac:dyDescent="0.2">
      <c r="A413" s="83" t="s">
        <v>158</v>
      </c>
      <c r="B413" s="83">
        <v>21</v>
      </c>
      <c r="C413" s="84">
        <v>839.86396467999998</v>
      </c>
      <c r="D413" s="84">
        <v>768.31394193999995</v>
      </c>
      <c r="E413" s="84">
        <v>159.33124153</v>
      </c>
      <c r="F413" s="84">
        <v>159.33124153</v>
      </c>
    </row>
    <row r="414" spans="1:6" ht="12.75" customHeight="1" x14ac:dyDescent="0.2">
      <c r="A414" s="83" t="s">
        <v>158</v>
      </c>
      <c r="B414" s="83">
        <v>22</v>
      </c>
      <c r="C414" s="84">
        <v>854.40475180999999</v>
      </c>
      <c r="D414" s="84">
        <v>786.06190862999995</v>
      </c>
      <c r="E414" s="84">
        <v>163.0117755</v>
      </c>
      <c r="F414" s="84">
        <v>163.0117755</v>
      </c>
    </row>
    <row r="415" spans="1:6" ht="12.75" customHeight="1" x14ac:dyDescent="0.2">
      <c r="A415" s="83" t="s">
        <v>158</v>
      </c>
      <c r="B415" s="83">
        <v>23</v>
      </c>
      <c r="C415" s="84">
        <v>853.43608043999996</v>
      </c>
      <c r="D415" s="84">
        <v>774.67256167999994</v>
      </c>
      <c r="E415" s="84">
        <v>160.64987798999999</v>
      </c>
      <c r="F415" s="84">
        <v>160.64987798999999</v>
      </c>
    </row>
    <row r="416" spans="1:6" ht="12.75" customHeight="1" x14ac:dyDescent="0.2">
      <c r="A416" s="83" t="s">
        <v>158</v>
      </c>
      <c r="B416" s="83">
        <v>24</v>
      </c>
      <c r="C416" s="84">
        <v>866.24404193999999</v>
      </c>
      <c r="D416" s="84">
        <v>796.75911036000002</v>
      </c>
      <c r="E416" s="84">
        <v>165.23013748</v>
      </c>
      <c r="F416" s="84">
        <v>165.23013748</v>
      </c>
    </row>
    <row r="417" spans="1:6" ht="12.75" customHeight="1" x14ac:dyDescent="0.2">
      <c r="A417" s="83" t="s">
        <v>159</v>
      </c>
      <c r="B417" s="83">
        <v>1</v>
      </c>
      <c r="C417" s="84">
        <v>868.10007073999998</v>
      </c>
      <c r="D417" s="84">
        <v>821.64748218</v>
      </c>
      <c r="E417" s="84">
        <v>170.39143283999999</v>
      </c>
      <c r="F417" s="84">
        <v>170.39143283999999</v>
      </c>
    </row>
    <row r="418" spans="1:6" ht="12.75" customHeight="1" x14ac:dyDescent="0.2">
      <c r="A418" s="83" t="s">
        <v>159</v>
      </c>
      <c r="B418" s="83">
        <v>2</v>
      </c>
      <c r="C418" s="84">
        <v>884.27803936999999</v>
      </c>
      <c r="D418" s="84">
        <v>835.28880724999999</v>
      </c>
      <c r="E418" s="84">
        <v>173.22034058</v>
      </c>
      <c r="F418" s="84">
        <v>173.22034058</v>
      </c>
    </row>
    <row r="419" spans="1:6" ht="12.75" customHeight="1" x14ac:dyDescent="0.2">
      <c r="A419" s="83" t="s">
        <v>159</v>
      </c>
      <c r="B419" s="83">
        <v>3</v>
      </c>
      <c r="C419" s="84">
        <v>899.05894755999998</v>
      </c>
      <c r="D419" s="84">
        <v>848.45673180999995</v>
      </c>
      <c r="E419" s="84">
        <v>175.95107557</v>
      </c>
      <c r="F419" s="84">
        <v>175.95107557</v>
      </c>
    </row>
    <row r="420" spans="1:6" ht="12.75" customHeight="1" x14ac:dyDescent="0.2">
      <c r="A420" s="83" t="s">
        <v>159</v>
      </c>
      <c r="B420" s="83">
        <v>4</v>
      </c>
      <c r="C420" s="84">
        <v>907.30991443999994</v>
      </c>
      <c r="D420" s="84">
        <v>855.33184624</v>
      </c>
      <c r="E420" s="84">
        <v>177.37682156</v>
      </c>
      <c r="F420" s="84">
        <v>177.37682156</v>
      </c>
    </row>
    <row r="421" spans="1:6" ht="12.75" customHeight="1" x14ac:dyDescent="0.2">
      <c r="A421" s="83" t="s">
        <v>159</v>
      </c>
      <c r="B421" s="83">
        <v>5</v>
      </c>
      <c r="C421" s="84">
        <v>905.48101268000005</v>
      </c>
      <c r="D421" s="84">
        <v>853.33267616000001</v>
      </c>
      <c r="E421" s="84">
        <v>176.96223810000001</v>
      </c>
      <c r="F421" s="84">
        <v>176.96223810000001</v>
      </c>
    </row>
    <row r="422" spans="1:6" ht="12.75" customHeight="1" x14ac:dyDescent="0.2">
      <c r="A422" s="83" t="s">
        <v>159</v>
      </c>
      <c r="B422" s="83">
        <v>6</v>
      </c>
      <c r="C422" s="84">
        <v>903.72936128000003</v>
      </c>
      <c r="D422" s="84">
        <v>837.87371536000001</v>
      </c>
      <c r="E422" s="84">
        <v>173.75639308999999</v>
      </c>
      <c r="F422" s="84">
        <v>173.75639308999999</v>
      </c>
    </row>
    <row r="423" spans="1:6" ht="12.75" customHeight="1" x14ac:dyDescent="0.2">
      <c r="A423" s="83" t="s">
        <v>159</v>
      </c>
      <c r="B423" s="83">
        <v>7</v>
      </c>
      <c r="C423" s="84">
        <v>885.21547542999997</v>
      </c>
      <c r="D423" s="84">
        <v>804.17648430999998</v>
      </c>
      <c r="E423" s="84">
        <v>166.76833604000001</v>
      </c>
      <c r="F423" s="84">
        <v>166.76833604000001</v>
      </c>
    </row>
    <row r="424" spans="1:6" ht="12.75" customHeight="1" x14ac:dyDescent="0.2">
      <c r="A424" s="83" t="s">
        <v>159</v>
      </c>
      <c r="B424" s="83">
        <v>8</v>
      </c>
      <c r="C424" s="84">
        <v>824.5021236</v>
      </c>
      <c r="D424" s="84">
        <v>777.15657724000005</v>
      </c>
      <c r="E424" s="84">
        <v>161.16500762999999</v>
      </c>
      <c r="F424" s="84">
        <v>161.16500762999999</v>
      </c>
    </row>
    <row r="425" spans="1:6" ht="12.75" customHeight="1" x14ac:dyDescent="0.2">
      <c r="A425" s="83" t="s">
        <v>159</v>
      </c>
      <c r="B425" s="83">
        <v>9</v>
      </c>
      <c r="C425" s="84">
        <v>866.72116203999997</v>
      </c>
      <c r="D425" s="84">
        <v>801.17219647000002</v>
      </c>
      <c r="E425" s="84">
        <v>166.14531349000001</v>
      </c>
      <c r="F425" s="84">
        <v>166.14531349000001</v>
      </c>
    </row>
    <row r="426" spans="1:6" ht="12.75" customHeight="1" x14ac:dyDescent="0.2">
      <c r="A426" s="83" t="s">
        <v>159</v>
      </c>
      <c r="B426" s="83">
        <v>10</v>
      </c>
      <c r="C426" s="84">
        <v>841.39943342000004</v>
      </c>
      <c r="D426" s="84">
        <v>774.62798838000003</v>
      </c>
      <c r="E426" s="84">
        <v>160.64063447999999</v>
      </c>
      <c r="F426" s="84">
        <v>160.64063447999999</v>
      </c>
    </row>
    <row r="427" spans="1:6" ht="12.75" customHeight="1" x14ac:dyDescent="0.2">
      <c r="A427" s="83" t="s">
        <v>159</v>
      </c>
      <c r="B427" s="83">
        <v>11</v>
      </c>
      <c r="C427" s="84">
        <v>816.23034651</v>
      </c>
      <c r="D427" s="84">
        <v>768.22710276999999</v>
      </c>
      <c r="E427" s="84">
        <v>159.31323301</v>
      </c>
      <c r="F427" s="84">
        <v>159.31323301</v>
      </c>
    </row>
    <row r="428" spans="1:6" ht="12.75" customHeight="1" x14ac:dyDescent="0.2">
      <c r="A428" s="83" t="s">
        <v>159</v>
      </c>
      <c r="B428" s="83">
        <v>12</v>
      </c>
      <c r="C428" s="84">
        <v>827.48128882000003</v>
      </c>
      <c r="D428" s="84">
        <v>779.33368043999997</v>
      </c>
      <c r="E428" s="84">
        <v>161.61649045999999</v>
      </c>
      <c r="F428" s="84">
        <v>161.61649045999999</v>
      </c>
    </row>
    <row r="429" spans="1:6" ht="12.75" customHeight="1" x14ac:dyDescent="0.2">
      <c r="A429" s="83" t="s">
        <v>159</v>
      </c>
      <c r="B429" s="83">
        <v>13</v>
      </c>
      <c r="C429" s="84">
        <v>850.76488313000004</v>
      </c>
      <c r="D429" s="84">
        <v>794.14649315999998</v>
      </c>
      <c r="E429" s="84">
        <v>164.68833871999999</v>
      </c>
      <c r="F429" s="84">
        <v>164.68833871999999</v>
      </c>
    </row>
    <row r="430" spans="1:6" ht="12.75" customHeight="1" x14ac:dyDescent="0.2">
      <c r="A430" s="83" t="s">
        <v>159</v>
      </c>
      <c r="B430" s="83">
        <v>14</v>
      </c>
      <c r="C430" s="84">
        <v>848.01076472</v>
      </c>
      <c r="D430" s="84">
        <v>802.39885504999995</v>
      </c>
      <c r="E430" s="84">
        <v>166.39969522999999</v>
      </c>
      <c r="F430" s="84">
        <v>166.39969522999999</v>
      </c>
    </row>
    <row r="431" spans="1:6" ht="12.75" customHeight="1" x14ac:dyDescent="0.2">
      <c r="A431" s="83" t="s">
        <v>159</v>
      </c>
      <c r="B431" s="83">
        <v>15</v>
      </c>
      <c r="C431" s="84">
        <v>870.49365338999996</v>
      </c>
      <c r="D431" s="84">
        <v>820.44133468999996</v>
      </c>
      <c r="E431" s="84">
        <v>170.14130463999999</v>
      </c>
      <c r="F431" s="84">
        <v>170.14130463999999</v>
      </c>
    </row>
    <row r="432" spans="1:6" ht="12.75" customHeight="1" x14ac:dyDescent="0.2">
      <c r="A432" s="83" t="s">
        <v>159</v>
      </c>
      <c r="B432" s="83">
        <v>16</v>
      </c>
      <c r="C432" s="84">
        <v>890.51939685000002</v>
      </c>
      <c r="D432" s="84">
        <v>838.67144041999995</v>
      </c>
      <c r="E432" s="84">
        <v>173.92182353999999</v>
      </c>
      <c r="F432" s="84">
        <v>173.92182353999999</v>
      </c>
    </row>
    <row r="433" spans="1:6" ht="12.75" customHeight="1" x14ac:dyDescent="0.2">
      <c r="A433" s="83" t="s">
        <v>159</v>
      </c>
      <c r="B433" s="83">
        <v>17</v>
      </c>
      <c r="C433" s="84">
        <v>887.65390925999998</v>
      </c>
      <c r="D433" s="84">
        <v>836.60412684000005</v>
      </c>
      <c r="E433" s="84">
        <v>173.49310864</v>
      </c>
      <c r="F433" s="84">
        <v>173.49310864</v>
      </c>
    </row>
    <row r="434" spans="1:6" ht="12.75" customHeight="1" x14ac:dyDescent="0.2">
      <c r="A434" s="83" t="s">
        <v>159</v>
      </c>
      <c r="B434" s="83">
        <v>18</v>
      </c>
      <c r="C434" s="84">
        <v>876.64065177999998</v>
      </c>
      <c r="D434" s="84">
        <v>819.42106259000002</v>
      </c>
      <c r="E434" s="84">
        <v>169.92972288000001</v>
      </c>
      <c r="F434" s="84">
        <v>169.92972288000001</v>
      </c>
    </row>
    <row r="435" spans="1:6" ht="12.75" customHeight="1" x14ac:dyDescent="0.2">
      <c r="A435" s="83" t="s">
        <v>159</v>
      </c>
      <c r="B435" s="83">
        <v>19</v>
      </c>
      <c r="C435" s="84">
        <v>831.83553145999997</v>
      </c>
      <c r="D435" s="84">
        <v>782.39662941999995</v>
      </c>
      <c r="E435" s="84">
        <v>162.25167802999999</v>
      </c>
      <c r="F435" s="84">
        <v>162.25167802999999</v>
      </c>
    </row>
    <row r="436" spans="1:6" ht="12.75" customHeight="1" x14ac:dyDescent="0.2">
      <c r="A436" s="83" t="s">
        <v>159</v>
      </c>
      <c r="B436" s="83">
        <v>20</v>
      </c>
      <c r="C436" s="84">
        <v>833.3770293</v>
      </c>
      <c r="D436" s="84">
        <v>770.40072715999997</v>
      </c>
      <c r="E436" s="84">
        <v>159.76399441999999</v>
      </c>
      <c r="F436" s="84">
        <v>159.76399441999999</v>
      </c>
    </row>
    <row r="437" spans="1:6" ht="12.75" customHeight="1" x14ac:dyDescent="0.2">
      <c r="A437" s="83" t="s">
        <v>159</v>
      </c>
      <c r="B437" s="83">
        <v>21</v>
      </c>
      <c r="C437" s="84">
        <v>823.31862665000006</v>
      </c>
      <c r="D437" s="84">
        <v>774.48293640999998</v>
      </c>
      <c r="E437" s="84">
        <v>160.61055392</v>
      </c>
      <c r="F437" s="84">
        <v>160.61055392</v>
      </c>
    </row>
    <row r="438" spans="1:6" ht="12.75" customHeight="1" x14ac:dyDescent="0.2">
      <c r="A438" s="83" t="s">
        <v>159</v>
      </c>
      <c r="B438" s="83">
        <v>22</v>
      </c>
      <c r="C438" s="84">
        <v>845.26365675</v>
      </c>
      <c r="D438" s="84">
        <v>796.34355220999998</v>
      </c>
      <c r="E438" s="84">
        <v>165.14395995000001</v>
      </c>
      <c r="F438" s="84">
        <v>165.14395995000001</v>
      </c>
    </row>
    <row r="439" spans="1:6" ht="12.75" customHeight="1" x14ac:dyDescent="0.2">
      <c r="A439" s="83" t="s">
        <v>159</v>
      </c>
      <c r="B439" s="83">
        <v>23</v>
      </c>
      <c r="C439" s="84">
        <v>851.55072382000003</v>
      </c>
      <c r="D439" s="84">
        <v>806.89051008000001</v>
      </c>
      <c r="E439" s="84">
        <v>167.33116469000001</v>
      </c>
      <c r="F439" s="84">
        <v>167.33116469000001</v>
      </c>
    </row>
    <row r="440" spans="1:6" ht="12.75" customHeight="1" x14ac:dyDescent="0.2">
      <c r="A440" s="83" t="s">
        <v>159</v>
      </c>
      <c r="B440" s="83">
        <v>24</v>
      </c>
      <c r="C440" s="84">
        <v>904.39411302999997</v>
      </c>
      <c r="D440" s="84">
        <v>842.08858984999995</v>
      </c>
      <c r="E440" s="84">
        <v>174.63046442000001</v>
      </c>
      <c r="F440" s="84">
        <v>174.63046442000001</v>
      </c>
    </row>
    <row r="441" spans="1:6" ht="12.75" customHeight="1" x14ac:dyDescent="0.2">
      <c r="A441" s="83" t="s">
        <v>160</v>
      </c>
      <c r="B441" s="83">
        <v>1</v>
      </c>
      <c r="C441" s="84">
        <v>846.22478855999998</v>
      </c>
      <c r="D441" s="84">
        <v>799.77098291000004</v>
      </c>
      <c r="E441" s="84">
        <v>165.85473293000001</v>
      </c>
      <c r="F441" s="84">
        <v>165.85473293000001</v>
      </c>
    </row>
    <row r="442" spans="1:6" ht="12.75" customHeight="1" x14ac:dyDescent="0.2">
      <c r="A442" s="83" t="s">
        <v>160</v>
      </c>
      <c r="B442" s="83">
        <v>2</v>
      </c>
      <c r="C442" s="84">
        <v>882.34756029000005</v>
      </c>
      <c r="D442" s="84">
        <v>830.55548854000006</v>
      </c>
      <c r="E442" s="84">
        <v>172.23875544000001</v>
      </c>
      <c r="F442" s="84">
        <v>172.23875544000001</v>
      </c>
    </row>
    <row r="443" spans="1:6" ht="12.75" customHeight="1" x14ac:dyDescent="0.2">
      <c r="A443" s="83" t="s">
        <v>160</v>
      </c>
      <c r="B443" s="83">
        <v>3</v>
      </c>
      <c r="C443" s="84">
        <v>911.77854877000004</v>
      </c>
      <c r="D443" s="84">
        <v>838.57776648000004</v>
      </c>
      <c r="E443" s="84">
        <v>173.90239765000001</v>
      </c>
      <c r="F443" s="84">
        <v>173.90239765000001</v>
      </c>
    </row>
    <row r="444" spans="1:6" ht="12.75" customHeight="1" x14ac:dyDescent="0.2">
      <c r="A444" s="83" t="s">
        <v>160</v>
      </c>
      <c r="B444" s="83">
        <v>4</v>
      </c>
      <c r="C444" s="84">
        <v>912.93499305</v>
      </c>
      <c r="D444" s="84">
        <v>845.70795251000004</v>
      </c>
      <c r="E444" s="84">
        <v>175.38103982000001</v>
      </c>
      <c r="F444" s="84">
        <v>175.38103982000001</v>
      </c>
    </row>
    <row r="445" spans="1:6" ht="12.75" customHeight="1" x14ac:dyDescent="0.2">
      <c r="A445" s="83" t="s">
        <v>160</v>
      </c>
      <c r="B445" s="83">
        <v>5</v>
      </c>
      <c r="C445" s="84">
        <v>885.36016789999996</v>
      </c>
      <c r="D445" s="84">
        <v>837.64093989000003</v>
      </c>
      <c r="E445" s="84">
        <v>173.70812063</v>
      </c>
      <c r="F445" s="84">
        <v>173.70812063</v>
      </c>
    </row>
    <row r="446" spans="1:6" ht="12.75" customHeight="1" x14ac:dyDescent="0.2">
      <c r="A446" s="83" t="s">
        <v>160</v>
      </c>
      <c r="B446" s="83">
        <v>6</v>
      </c>
      <c r="C446" s="84">
        <v>876.22775473000002</v>
      </c>
      <c r="D446" s="84">
        <v>824.57572600000003</v>
      </c>
      <c r="E446" s="84">
        <v>170.99868555</v>
      </c>
      <c r="F446" s="84">
        <v>170.99868555</v>
      </c>
    </row>
    <row r="447" spans="1:6" ht="12.75" customHeight="1" x14ac:dyDescent="0.2">
      <c r="A447" s="83" t="s">
        <v>160</v>
      </c>
      <c r="B447" s="83">
        <v>7</v>
      </c>
      <c r="C447" s="84">
        <v>846.55730932999995</v>
      </c>
      <c r="D447" s="84">
        <v>796.27081885999996</v>
      </c>
      <c r="E447" s="84">
        <v>165.12887667000001</v>
      </c>
      <c r="F447" s="84">
        <v>165.12887667000001</v>
      </c>
    </row>
    <row r="448" spans="1:6" ht="12.75" customHeight="1" x14ac:dyDescent="0.2">
      <c r="A448" s="83" t="s">
        <v>160</v>
      </c>
      <c r="B448" s="83">
        <v>8</v>
      </c>
      <c r="C448" s="84">
        <v>817.42908351000005</v>
      </c>
      <c r="D448" s="84">
        <v>767.68475595999996</v>
      </c>
      <c r="E448" s="84">
        <v>159.20076234000001</v>
      </c>
      <c r="F448" s="84">
        <v>159.20076234000001</v>
      </c>
    </row>
    <row r="449" spans="1:6" ht="12.75" customHeight="1" x14ac:dyDescent="0.2">
      <c r="A449" s="83" t="s">
        <v>160</v>
      </c>
      <c r="B449" s="83">
        <v>9</v>
      </c>
      <c r="C449" s="84">
        <v>812.06386924000003</v>
      </c>
      <c r="D449" s="84">
        <v>762.73013473000003</v>
      </c>
      <c r="E449" s="84">
        <v>158.17328397</v>
      </c>
      <c r="F449" s="84">
        <v>158.17328397</v>
      </c>
    </row>
    <row r="450" spans="1:6" ht="12.75" customHeight="1" x14ac:dyDescent="0.2">
      <c r="A450" s="83" t="s">
        <v>160</v>
      </c>
      <c r="B450" s="83">
        <v>10</v>
      </c>
      <c r="C450" s="84">
        <v>812.05412928999999</v>
      </c>
      <c r="D450" s="84">
        <v>763.58559126</v>
      </c>
      <c r="E450" s="84">
        <v>158.35068665</v>
      </c>
      <c r="F450" s="84">
        <v>158.35068665</v>
      </c>
    </row>
    <row r="451" spans="1:6" ht="12.75" customHeight="1" x14ac:dyDescent="0.2">
      <c r="A451" s="83" t="s">
        <v>160</v>
      </c>
      <c r="B451" s="83">
        <v>11</v>
      </c>
      <c r="C451" s="84">
        <v>813.72417990999998</v>
      </c>
      <c r="D451" s="84">
        <v>763.80220221000002</v>
      </c>
      <c r="E451" s="84">
        <v>158.39560695</v>
      </c>
      <c r="F451" s="84">
        <v>158.39560695</v>
      </c>
    </row>
    <row r="452" spans="1:6" ht="12.75" customHeight="1" x14ac:dyDescent="0.2">
      <c r="A452" s="83" t="s">
        <v>160</v>
      </c>
      <c r="B452" s="83">
        <v>12</v>
      </c>
      <c r="C452" s="84">
        <v>840.60393328999999</v>
      </c>
      <c r="D452" s="84">
        <v>779.25012249999997</v>
      </c>
      <c r="E452" s="84">
        <v>161.59916240000001</v>
      </c>
      <c r="F452" s="84">
        <v>161.59916240000001</v>
      </c>
    </row>
    <row r="453" spans="1:6" ht="12.75" customHeight="1" x14ac:dyDescent="0.2">
      <c r="A453" s="83" t="s">
        <v>160</v>
      </c>
      <c r="B453" s="83">
        <v>13</v>
      </c>
      <c r="C453" s="84">
        <v>864.29576320000001</v>
      </c>
      <c r="D453" s="84">
        <v>810.18806274999997</v>
      </c>
      <c r="E453" s="84">
        <v>168.01500385</v>
      </c>
      <c r="F453" s="84">
        <v>168.01500385</v>
      </c>
    </row>
    <row r="454" spans="1:6" ht="12.75" customHeight="1" x14ac:dyDescent="0.2">
      <c r="A454" s="83" t="s">
        <v>160</v>
      </c>
      <c r="B454" s="83">
        <v>14</v>
      </c>
      <c r="C454" s="84">
        <v>894.04568213000005</v>
      </c>
      <c r="D454" s="84">
        <v>848.86777489999997</v>
      </c>
      <c r="E454" s="84">
        <v>176.03631677999999</v>
      </c>
      <c r="F454" s="84">
        <v>176.03631677999999</v>
      </c>
    </row>
    <row r="455" spans="1:6" ht="12.75" customHeight="1" x14ac:dyDescent="0.2">
      <c r="A455" s="83" t="s">
        <v>160</v>
      </c>
      <c r="B455" s="83">
        <v>15</v>
      </c>
      <c r="C455" s="84">
        <v>913.66537622999999</v>
      </c>
      <c r="D455" s="84">
        <v>864.75314080999999</v>
      </c>
      <c r="E455" s="84">
        <v>179.33058874</v>
      </c>
      <c r="F455" s="84">
        <v>179.33058874</v>
      </c>
    </row>
    <row r="456" spans="1:6" ht="12.75" customHeight="1" x14ac:dyDescent="0.2">
      <c r="A456" s="83" t="s">
        <v>160</v>
      </c>
      <c r="B456" s="83">
        <v>16</v>
      </c>
      <c r="C456" s="84">
        <v>929.66121667000004</v>
      </c>
      <c r="D456" s="84">
        <v>873.70601782000006</v>
      </c>
      <c r="E456" s="84">
        <v>181.18721651999999</v>
      </c>
      <c r="F456" s="84">
        <v>181.18721651999999</v>
      </c>
    </row>
    <row r="457" spans="1:6" ht="12.75" customHeight="1" x14ac:dyDescent="0.2">
      <c r="A457" s="83" t="s">
        <v>160</v>
      </c>
      <c r="B457" s="83">
        <v>17</v>
      </c>
      <c r="C457" s="84">
        <v>935.83938803000001</v>
      </c>
      <c r="D457" s="84">
        <v>868.95987113000001</v>
      </c>
      <c r="E457" s="84">
        <v>180.20297113999999</v>
      </c>
      <c r="F457" s="84">
        <v>180.20297113999999</v>
      </c>
    </row>
    <row r="458" spans="1:6" ht="12.75" customHeight="1" x14ac:dyDescent="0.2">
      <c r="A458" s="83" t="s">
        <v>160</v>
      </c>
      <c r="B458" s="83">
        <v>18</v>
      </c>
      <c r="C458" s="84">
        <v>904.60608958</v>
      </c>
      <c r="D458" s="84">
        <v>853.16316558000005</v>
      </c>
      <c r="E458" s="84">
        <v>176.92708536999999</v>
      </c>
      <c r="F458" s="84">
        <v>176.92708536999999</v>
      </c>
    </row>
    <row r="459" spans="1:6" ht="12.75" customHeight="1" x14ac:dyDescent="0.2">
      <c r="A459" s="83" t="s">
        <v>160</v>
      </c>
      <c r="B459" s="83">
        <v>19</v>
      </c>
      <c r="C459" s="84">
        <v>869.05514706999998</v>
      </c>
      <c r="D459" s="84">
        <v>818.28989736999995</v>
      </c>
      <c r="E459" s="84">
        <v>169.69514434000001</v>
      </c>
      <c r="F459" s="84">
        <v>169.69514434000001</v>
      </c>
    </row>
    <row r="460" spans="1:6" ht="12.75" customHeight="1" x14ac:dyDescent="0.2">
      <c r="A460" s="83" t="s">
        <v>160</v>
      </c>
      <c r="B460" s="83">
        <v>20</v>
      </c>
      <c r="C460" s="84">
        <v>867.83342823999999</v>
      </c>
      <c r="D460" s="84">
        <v>805.99571727</v>
      </c>
      <c r="E460" s="84">
        <v>167.14560453999999</v>
      </c>
      <c r="F460" s="84">
        <v>167.14560453999999</v>
      </c>
    </row>
    <row r="461" spans="1:6" ht="12.75" customHeight="1" x14ac:dyDescent="0.2">
      <c r="A461" s="83" t="s">
        <v>160</v>
      </c>
      <c r="B461" s="83">
        <v>21</v>
      </c>
      <c r="C461" s="84">
        <v>847.53258635999998</v>
      </c>
      <c r="D461" s="84">
        <v>797.07174192000002</v>
      </c>
      <c r="E461" s="84">
        <v>165.29497032</v>
      </c>
      <c r="F461" s="84">
        <v>165.29497032</v>
      </c>
    </row>
    <row r="462" spans="1:6" ht="12.75" customHeight="1" x14ac:dyDescent="0.2">
      <c r="A462" s="83" t="s">
        <v>160</v>
      </c>
      <c r="B462" s="83">
        <v>22</v>
      </c>
      <c r="C462" s="84">
        <v>858.54259793999995</v>
      </c>
      <c r="D462" s="84">
        <v>808.66465615000004</v>
      </c>
      <c r="E462" s="84">
        <v>167.69908315999999</v>
      </c>
      <c r="F462" s="84">
        <v>167.69908315999999</v>
      </c>
    </row>
    <row r="463" spans="1:6" ht="12.75" customHeight="1" x14ac:dyDescent="0.2">
      <c r="A463" s="83" t="s">
        <v>160</v>
      </c>
      <c r="B463" s="83">
        <v>23</v>
      </c>
      <c r="C463" s="84">
        <v>852.42480799999998</v>
      </c>
      <c r="D463" s="84">
        <v>806.96595788000002</v>
      </c>
      <c r="E463" s="84">
        <v>167.34681087999999</v>
      </c>
      <c r="F463" s="84">
        <v>167.34681087999999</v>
      </c>
    </row>
    <row r="464" spans="1:6" ht="12.75" customHeight="1" x14ac:dyDescent="0.2">
      <c r="A464" s="83" t="s">
        <v>160</v>
      </c>
      <c r="B464" s="83">
        <v>24</v>
      </c>
      <c r="C464" s="84">
        <v>882.74420196999995</v>
      </c>
      <c r="D464" s="84">
        <v>832.58105247000003</v>
      </c>
      <c r="E464" s="84">
        <v>172.65881239999999</v>
      </c>
      <c r="F464" s="84">
        <v>172.65881239999999</v>
      </c>
    </row>
    <row r="465" spans="1:6" ht="12.75" customHeight="1" x14ac:dyDescent="0.2">
      <c r="A465" s="83" t="s">
        <v>161</v>
      </c>
      <c r="B465" s="83">
        <v>1</v>
      </c>
      <c r="C465" s="84">
        <v>903.73832356000003</v>
      </c>
      <c r="D465" s="84">
        <v>854.13627159999999</v>
      </c>
      <c r="E465" s="84">
        <v>177.12888594</v>
      </c>
      <c r="F465" s="84">
        <v>177.12888594</v>
      </c>
    </row>
    <row r="466" spans="1:6" ht="12.75" customHeight="1" x14ac:dyDescent="0.2">
      <c r="A466" s="83" t="s">
        <v>161</v>
      </c>
      <c r="B466" s="83">
        <v>2</v>
      </c>
      <c r="C466" s="84">
        <v>905.13472941999999</v>
      </c>
      <c r="D466" s="84">
        <v>856.52804461999995</v>
      </c>
      <c r="E466" s="84">
        <v>177.62488653</v>
      </c>
      <c r="F466" s="84">
        <v>177.62488653</v>
      </c>
    </row>
    <row r="467" spans="1:6" ht="12.75" customHeight="1" x14ac:dyDescent="0.2">
      <c r="A467" s="83" t="s">
        <v>161</v>
      </c>
      <c r="B467" s="83">
        <v>3</v>
      </c>
      <c r="C467" s="84">
        <v>922.29647929999999</v>
      </c>
      <c r="D467" s="84">
        <v>872.52021051999998</v>
      </c>
      <c r="E467" s="84">
        <v>180.94130643</v>
      </c>
      <c r="F467" s="84">
        <v>180.94130643</v>
      </c>
    </row>
    <row r="468" spans="1:6" ht="12.75" customHeight="1" x14ac:dyDescent="0.2">
      <c r="A468" s="83" t="s">
        <v>161</v>
      </c>
      <c r="B468" s="83">
        <v>4</v>
      </c>
      <c r="C468" s="84">
        <v>930.88059306000002</v>
      </c>
      <c r="D468" s="84">
        <v>879.09186523999995</v>
      </c>
      <c r="E468" s="84">
        <v>182.30412161000001</v>
      </c>
      <c r="F468" s="84">
        <v>182.30412161000001</v>
      </c>
    </row>
    <row r="469" spans="1:6" ht="12.75" customHeight="1" x14ac:dyDescent="0.2">
      <c r="A469" s="83" t="s">
        <v>161</v>
      </c>
      <c r="B469" s="83">
        <v>5</v>
      </c>
      <c r="C469" s="84">
        <v>930.04304084</v>
      </c>
      <c r="D469" s="84">
        <v>871.91308449999997</v>
      </c>
      <c r="E469" s="84">
        <v>180.81540197999999</v>
      </c>
      <c r="F469" s="84">
        <v>180.81540197999999</v>
      </c>
    </row>
    <row r="470" spans="1:6" ht="12.75" customHeight="1" x14ac:dyDescent="0.2">
      <c r="A470" s="83" t="s">
        <v>161</v>
      </c>
      <c r="B470" s="83">
        <v>6</v>
      </c>
      <c r="C470" s="84">
        <v>920.97444431999998</v>
      </c>
      <c r="D470" s="84">
        <v>865.90785519999997</v>
      </c>
      <c r="E470" s="84">
        <v>179.57005083999999</v>
      </c>
      <c r="F470" s="84">
        <v>179.57005083999999</v>
      </c>
    </row>
    <row r="471" spans="1:6" ht="12.75" customHeight="1" x14ac:dyDescent="0.2">
      <c r="A471" s="83" t="s">
        <v>161</v>
      </c>
      <c r="B471" s="83">
        <v>7</v>
      </c>
      <c r="C471" s="84">
        <v>888.13188797999999</v>
      </c>
      <c r="D471" s="84">
        <v>836.76561665999998</v>
      </c>
      <c r="E471" s="84">
        <v>173.52659804000001</v>
      </c>
      <c r="F471" s="84">
        <v>173.52659804000001</v>
      </c>
    </row>
    <row r="472" spans="1:6" ht="12.75" customHeight="1" x14ac:dyDescent="0.2">
      <c r="A472" s="83" t="s">
        <v>161</v>
      </c>
      <c r="B472" s="83">
        <v>8</v>
      </c>
      <c r="C472" s="84">
        <v>859.63724677000005</v>
      </c>
      <c r="D472" s="84">
        <v>805.64369049000004</v>
      </c>
      <c r="E472" s="84">
        <v>167.07260199999999</v>
      </c>
      <c r="F472" s="84">
        <v>167.07260199999999</v>
      </c>
    </row>
    <row r="473" spans="1:6" ht="12.75" customHeight="1" x14ac:dyDescent="0.2">
      <c r="A473" s="83" t="s">
        <v>161</v>
      </c>
      <c r="B473" s="83">
        <v>9</v>
      </c>
      <c r="C473" s="84">
        <v>828.84382842000002</v>
      </c>
      <c r="D473" s="84">
        <v>778.57986568000001</v>
      </c>
      <c r="E473" s="84">
        <v>161.46016603000001</v>
      </c>
      <c r="F473" s="84">
        <v>161.46016603000001</v>
      </c>
    </row>
    <row r="474" spans="1:6" ht="12.75" customHeight="1" x14ac:dyDescent="0.2">
      <c r="A474" s="83" t="s">
        <v>161</v>
      </c>
      <c r="B474" s="83">
        <v>10</v>
      </c>
      <c r="C474" s="84">
        <v>808.04736760000003</v>
      </c>
      <c r="D474" s="84">
        <v>758.3065282</v>
      </c>
      <c r="E474" s="84">
        <v>157.25592626</v>
      </c>
      <c r="F474" s="84">
        <v>157.25592626</v>
      </c>
    </row>
    <row r="475" spans="1:6" ht="12.75" customHeight="1" x14ac:dyDescent="0.2">
      <c r="A475" s="83" t="s">
        <v>161</v>
      </c>
      <c r="B475" s="83">
        <v>11</v>
      </c>
      <c r="C475" s="84">
        <v>806.75687058999995</v>
      </c>
      <c r="D475" s="84">
        <v>758.99337684</v>
      </c>
      <c r="E475" s="84">
        <v>157.39836341</v>
      </c>
      <c r="F475" s="84">
        <v>157.39836341</v>
      </c>
    </row>
    <row r="476" spans="1:6" ht="12.75" customHeight="1" x14ac:dyDescent="0.2">
      <c r="A476" s="83" t="s">
        <v>161</v>
      </c>
      <c r="B476" s="83">
        <v>12</v>
      </c>
      <c r="C476" s="84">
        <v>815.21301858000004</v>
      </c>
      <c r="D476" s="84">
        <v>766.87248817</v>
      </c>
      <c r="E476" s="84">
        <v>159.03231604000001</v>
      </c>
      <c r="F476" s="84">
        <v>159.03231604000001</v>
      </c>
    </row>
    <row r="477" spans="1:6" ht="12.75" customHeight="1" x14ac:dyDescent="0.2">
      <c r="A477" s="83" t="s">
        <v>161</v>
      </c>
      <c r="B477" s="83">
        <v>13</v>
      </c>
      <c r="C477" s="84">
        <v>839.92256491000001</v>
      </c>
      <c r="D477" s="84">
        <v>786.00970843000005</v>
      </c>
      <c r="E477" s="84">
        <v>163.00095034</v>
      </c>
      <c r="F477" s="84">
        <v>163.00095034</v>
      </c>
    </row>
    <row r="478" spans="1:6" ht="12.75" customHeight="1" x14ac:dyDescent="0.2">
      <c r="A478" s="83" t="s">
        <v>161</v>
      </c>
      <c r="B478" s="83">
        <v>14</v>
      </c>
      <c r="C478" s="84">
        <v>851.92868599999997</v>
      </c>
      <c r="D478" s="84">
        <v>806.46911568999997</v>
      </c>
      <c r="E478" s="84">
        <v>167.24377684999999</v>
      </c>
      <c r="F478" s="84">
        <v>167.24377684999999</v>
      </c>
    </row>
    <row r="479" spans="1:6" ht="12.75" customHeight="1" x14ac:dyDescent="0.2">
      <c r="A479" s="83" t="s">
        <v>161</v>
      </c>
      <c r="B479" s="83">
        <v>15</v>
      </c>
      <c r="C479" s="84">
        <v>875.29402759000004</v>
      </c>
      <c r="D479" s="84">
        <v>823.85686266000005</v>
      </c>
      <c r="E479" s="84">
        <v>170.84960925999999</v>
      </c>
      <c r="F479" s="84">
        <v>170.84960925999999</v>
      </c>
    </row>
    <row r="480" spans="1:6" ht="12.75" customHeight="1" x14ac:dyDescent="0.2">
      <c r="A480" s="83" t="s">
        <v>161</v>
      </c>
      <c r="B480" s="83">
        <v>16</v>
      </c>
      <c r="C480" s="84">
        <v>901.97470693000002</v>
      </c>
      <c r="D480" s="84">
        <v>828.63719505999995</v>
      </c>
      <c r="E480" s="84">
        <v>171.84094399</v>
      </c>
      <c r="F480" s="84">
        <v>171.84094399</v>
      </c>
    </row>
    <row r="481" spans="1:6" ht="12.75" customHeight="1" x14ac:dyDescent="0.2">
      <c r="A481" s="83" t="s">
        <v>161</v>
      </c>
      <c r="B481" s="83">
        <v>17</v>
      </c>
      <c r="C481" s="84">
        <v>875.65082558999995</v>
      </c>
      <c r="D481" s="84">
        <v>822.50629868999999</v>
      </c>
      <c r="E481" s="84">
        <v>170.56953229999999</v>
      </c>
      <c r="F481" s="84">
        <v>170.56953229999999</v>
      </c>
    </row>
    <row r="482" spans="1:6" ht="12.75" customHeight="1" x14ac:dyDescent="0.2">
      <c r="A482" s="83" t="s">
        <v>161</v>
      </c>
      <c r="B482" s="83">
        <v>18</v>
      </c>
      <c r="C482" s="84">
        <v>851.21735090000004</v>
      </c>
      <c r="D482" s="84">
        <v>798.70541377999996</v>
      </c>
      <c r="E482" s="84">
        <v>165.63375757</v>
      </c>
      <c r="F482" s="84">
        <v>165.63375757</v>
      </c>
    </row>
    <row r="483" spans="1:6" ht="12.75" customHeight="1" x14ac:dyDescent="0.2">
      <c r="A483" s="83" t="s">
        <v>161</v>
      </c>
      <c r="B483" s="83">
        <v>19</v>
      </c>
      <c r="C483" s="84">
        <v>809.34381995000001</v>
      </c>
      <c r="D483" s="84">
        <v>765.54310956999996</v>
      </c>
      <c r="E483" s="84">
        <v>158.75663245999999</v>
      </c>
      <c r="F483" s="84">
        <v>158.75663245999999</v>
      </c>
    </row>
    <row r="484" spans="1:6" ht="12.75" customHeight="1" x14ac:dyDescent="0.2">
      <c r="A484" s="83" t="s">
        <v>161</v>
      </c>
      <c r="B484" s="83">
        <v>20</v>
      </c>
      <c r="C484" s="84">
        <v>812.41304622999996</v>
      </c>
      <c r="D484" s="84">
        <v>759.20494699999995</v>
      </c>
      <c r="E484" s="84">
        <v>157.44223836</v>
      </c>
      <c r="F484" s="84">
        <v>157.44223836</v>
      </c>
    </row>
    <row r="485" spans="1:6" ht="12.75" customHeight="1" x14ac:dyDescent="0.2">
      <c r="A485" s="83" t="s">
        <v>161</v>
      </c>
      <c r="B485" s="83">
        <v>21</v>
      </c>
      <c r="C485" s="84">
        <v>830.57069000000001</v>
      </c>
      <c r="D485" s="84">
        <v>776.95227911999996</v>
      </c>
      <c r="E485" s="84">
        <v>161.12264074000001</v>
      </c>
      <c r="F485" s="84">
        <v>161.12264074000001</v>
      </c>
    </row>
    <row r="486" spans="1:6" ht="12.75" customHeight="1" x14ac:dyDescent="0.2">
      <c r="A486" s="83" t="s">
        <v>161</v>
      </c>
      <c r="B486" s="83">
        <v>22</v>
      </c>
      <c r="C486" s="84">
        <v>817.78596315000004</v>
      </c>
      <c r="D486" s="84">
        <v>769.40993249999997</v>
      </c>
      <c r="E486" s="84">
        <v>159.55852562000001</v>
      </c>
      <c r="F486" s="84">
        <v>159.55852562000001</v>
      </c>
    </row>
    <row r="487" spans="1:6" ht="12.75" customHeight="1" x14ac:dyDescent="0.2">
      <c r="A487" s="83" t="s">
        <v>161</v>
      </c>
      <c r="B487" s="83">
        <v>23</v>
      </c>
      <c r="C487" s="84">
        <v>823.36417289999997</v>
      </c>
      <c r="D487" s="84">
        <v>771.01399962000005</v>
      </c>
      <c r="E487" s="84">
        <v>159.89117350000001</v>
      </c>
      <c r="F487" s="84">
        <v>159.89117350000001</v>
      </c>
    </row>
    <row r="488" spans="1:6" ht="12.75" customHeight="1" x14ac:dyDescent="0.2">
      <c r="A488" s="83" t="s">
        <v>161</v>
      </c>
      <c r="B488" s="83">
        <v>24</v>
      </c>
      <c r="C488" s="84">
        <v>857.51856262000001</v>
      </c>
      <c r="D488" s="84">
        <v>808.43057512999997</v>
      </c>
      <c r="E488" s="84">
        <v>167.65053996</v>
      </c>
      <c r="F488" s="84">
        <v>167.65053996</v>
      </c>
    </row>
    <row r="489" spans="1:6" ht="12.75" customHeight="1" x14ac:dyDescent="0.2">
      <c r="A489" s="83" t="s">
        <v>162</v>
      </c>
      <c r="B489" s="83">
        <v>1</v>
      </c>
      <c r="C489" s="84">
        <v>861.70042131000002</v>
      </c>
      <c r="D489" s="84">
        <v>811.53868611999997</v>
      </c>
      <c r="E489" s="84">
        <v>168.29509313</v>
      </c>
      <c r="F489" s="84">
        <v>168.29509313</v>
      </c>
    </row>
    <row r="490" spans="1:6" ht="12.75" customHeight="1" x14ac:dyDescent="0.2">
      <c r="A490" s="83" t="s">
        <v>162</v>
      </c>
      <c r="B490" s="83">
        <v>2</v>
      </c>
      <c r="C490" s="84">
        <v>867.94805328999996</v>
      </c>
      <c r="D490" s="84">
        <v>819.52688271</v>
      </c>
      <c r="E490" s="84">
        <v>169.95166761999999</v>
      </c>
      <c r="F490" s="84">
        <v>169.95166761999999</v>
      </c>
    </row>
    <row r="491" spans="1:6" ht="12.75" customHeight="1" x14ac:dyDescent="0.2">
      <c r="A491" s="83" t="s">
        <v>162</v>
      </c>
      <c r="B491" s="83">
        <v>3</v>
      </c>
      <c r="C491" s="84">
        <v>881.80742726000005</v>
      </c>
      <c r="D491" s="84">
        <v>831.93992347999995</v>
      </c>
      <c r="E491" s="84">
        <v>172.52585649</v>
      </c>
      <c r="F491" s="84">
        <v>172.52585649</v>
      </c>
    </row>
    <row r="492" spans="1:6" ht="12.75" customHeight="1" x14ac:dyDescent="0.2">
      <c r="A492" s="83" t="s">
        <v>162</v>
      </c>
      <c r="B492" s="83">
        <v>4</v>
      </c>
      <c r="C492" s="84">
        <v>900.21044420999999</v>
      </c>
      <c r="D492" s="84">
        <v>848.35129805999998</v>
      </c>
      <c r="E492" s="84">
        <v>175.92921096000001</v>
      </c>
      <c r="F492" s="84">
        <v>175.92921096000001</v>
      </c>
    </row>
    <row r="493" spans="1:6" ht="12.75" customHeight="1" x14ac:dyDescent="0.2">
      <c r="A493" s="83" t="s">
        <v>162</v>
      </c>
      <c r="B493" s="83">
        <v>5</v>
      </c>
      <c r="C493" s="84">
        <v>903.42870276999997</v>
      </c>
      <c r="D493" s="84">
        <v>851.58145580999997</v>
      </c>
      <c r="E493" s="84">
        <v>176.59907390999999</v>
      </c>
      <c r="F493" s="84">
        <v>176.59907390999999</v>
      </c>
    </row>
    <row r="494" spans="1:6" ht="12.75" customHeight="1" x14ac:dyDescent="0.2">
      <c r="A494" s="83" t="s">
        <v>162</v>
      </c>
      <c r="B494" s="83">
        <v>6</v>
      </c>
      <c r="C494" s="84">
        <v>897.62694338999995</v>
      </c>
      <c r="D494" s="84">
        <v>843.12634290999995</v>
      </c>
      <c r="E494" s="84">
        <v>174.84567134</v>
      </c>
      <c r="F494" s="84">
        <v>174.84567134</v>
      </c>
    </row>
    <row r="495" spans="1:6" ht="12.75" customHeight="1" x14ac:dyDescent="0.2">
      <c r="A495" s="83" t="s">
        <v>162</v>
      </c>
      <c r="B495" s="83">
        <v>7</v>
      </c>
      <c r="C495" s="84">
        <v>870.86497012999996</v>
      </c>
      <c r="D495" s="84">
        <v>815.35782002999997</v>
      </c>
      <c r="E495" s="84">
        <v>169.08709665000001</v>
      </c>
      <c r="F495" s="84">
        <v>169.08709665000001</v>
      </c>
    </row>
    <row r="496" spans="1:6" ht="12.75" customHeight="1" x14ac:dyDescent="0.2">
      <c r="A496" s="83" t="s">
        <v>162</v>
      </c>
      <c r="B496" s="83">
        <v>8</v>
      </c>
      <c r="C496" s="84">
        <v>835.67614383</v>
      </c>
      <c r="D496" s="84">
        <v>782.47592974999998</v>
      </c>
      <c r="E496" s="84">
        <v>162.26812315999999</v>
      </c>
      <c r="F496" s="84">
        <v>162.26812315999999</v>
      </c>
    </row>
    <row r="497" spans="1:6" ht="12.75" customHeight="1" x14ac:dyDescent="0.2">
      <c r="A497" s="83" t="s">
        <v>162</v>
      </c>
      <c r="B497" s="83">
        <v>9</v>
      </c>
      <c r="C497" s="84">
        <v>800.84900601000004</v>
      </c>
      <c r="D497" s="84">
        <v>747.97829640999998</v>
      </c>
      <c r="E497" s="84">
        <v>155.11408044999999</v>
      </c>
      <c r="F497" s="84">
        <v>155.11408044999999</v>
      </c>
    </row>
    <row r="498" spans="1:6" ht="12.75" customHeight="1" x14ac:dyDescent="0.2">
      <c r="A498" s="83" t="s">
        <v>162</v>
      </c>
      <c r="B498" s="83">
        <v>10</v>
      </c>
      <c r="C498" s="84">
        <v>791.65617079000003</v>
      </c>
      <c r="D498" s="84">
        <v>733.04216506</v>
      </c>
      <c r="E498" s="84">
        <v>152.01665865999999</v>
      </c>
      <c r="F498" s="84">
        <v>152.01665865999999</v>
      </c>
    </row>
    <row r="499" spans="1:6" ht="12.75" customHeight="1" x14ac:dyDescent="0.2">
      <c r="A499" s="83" t="s">
        <v>162</v>
      </c>
      <c r="B499" s="83">
        <v>11</v>
      </c>
      <c r="C499" s="84">
        <v>797.64340084000003</v>
      </c>
      <c r="D499" s="84">
        <v>734.24450322999996</v>
      </c>
      <c r="E499" s="84">
        <v>152.26599687999999</v>
      </c>
      <c r="F499" s="84">
        <v>152.26599687999999</v>
      </c>
    </row>
    <row r="500" spans="1:6" ht="12.75" customHeight="1" x14ac:dyDescent="0.2">
      <c r="A500" s="83" t="s">
        <v>162</v>
      </c>
      <c r="B500" s="83">
        <v>12</v>
      </c>
      <c r="C500" s="84">
        <v>798.89405453999996</v>
      </c>
      <c r="D500" s="84">
        <v>743.71285993000004</v>
      </c>
      <c r="E500" s="84">
        <v>154.22952369999999</v>
      </c>
      <c r="F500" s="84">
        <v>154.22952369999999</v>
      </c>
    </row>
    <row r="501" spans="1:6" ht="12.75" customHeight="1" x14ac:dyDescent="0.2">
      <c r="A501" s="83" t="s">
        <v>162</v>
      </c>
      <c r="B501" s="83">
        <v>13</v>
      </c>
      <c r="C501" s="84">
        <v>818.86102083000003</v>
      </c>
      <c r="D501" s="84">
        <v>769.37339291000001</v>
      </c>
      <c r="E501" s="84">
        <v>159.55094811999999</v>
      </c>
      <c r="F501" s="84">
        <v>159.55094811999999</v>
      </c>
    </row>
    <row r="502" spans="1:6" ht="12.75" customHeight="1" x14ac:dyDescent="0.2">
      <c r="A502" s="83" t="s">
        <v>162</v>
      </c>
      <c r="B502" s="83">
        <v>14</v>
      </c>
      <c r="C502" s="84">
        <v>835.26744970000004</v>
      </c>
      <c r="D502" s="84">
        <v>789.86861736000003</v>
      </c>
      <c r="E502" s="84">
        <v>163.80120231999999</v>
      </c>
      <c r="F502" s="84">
        <v>163.80120231999999</v>
      </c>
    </row>
    <row r="503" spans="1:6" ht="12.75" customHeight="1" x14ac:dyDescent="0.2">
      <c r="A503" s="83" t="s">
        <v>162</v>
      </c>
      <c r="B503" s="83">
        <v>15</v>
      </c>
      <c r="C503" s="84">
        <v>872.48953890999996</v>
      </c>
      <c r="D503" s="84">
        <v>805.27992476999998</v>
      </c>
      <c r="E503" s="84">
        <v>166.99716508</v>
      </c>
      <c r="F503" s="84">
        <v>166.99716508</v>
      </c>
    </row>
    <row r="504" spans="1:6" ht="12.75" customHeight="1" x14ac:dyDescent="0.2">
      <c r="A504" s="83" t="s">
        <v>162</v>
      </c>
      <c r="B504" s="83">
        <v>16</v>
      </c>
      <c r="C504" s="84">
        <v>874.14366073999997</v>
      </c>
      <c r="D504" s="84">
        <v>820.52782980999996</v>
      </c>
      <c r="E504" s="84">
        <v>170.15924181</v>
      </c>
      <c r="F504" s="84">
        <v>170.15924181</v>
      </c>
    </row>
    <row r="505" spans="1:6" ht="12.75" customHeight="1" x14ac:dyDescent="0.2">
      <c r="A505" s="83" t="s">
        <v>162</v>
      </c>
      <c r="B505" s="83">
        <v>17</v>
      </c>
      <c r="C505" s="84">
        <v>873.85485228000005</v>
      </c>
      <c r="D505" s="84">
        <v>815.30401863999998</v>
      </c>
      <c r="E505" s="84">
        <v>169.07593943000001</v>
      </c>
      <c r="F505" s="84">
        <v>169.07593943000001</v>
      </c>
    </row>
    <row r="506" spans="1:6" ht="12.75" customHeight="1" x14ac:dyDescent="0.2">
      <c r="A506" s="83" t="s">
        <v>162</v>
      </c>
      <c r="B506" s="83">
        <v>18</v>
      </c>
      <c r="C506" s="84">
        <v>838.53823369999998</v>
      </c>
      <c r="D506" s="84">
        <v>783.71395987000005</v>
      </c>
      <c r="E506" s="84">
        <v>162.5248631</v>
      </c>
      <c r="F506" s="84">
        <v>162.5248631</v>
      </c>
    </row>
    <row r="507" spans="1:6" ht="12.75" customHeight="1" x14ac:dyDescent="0.2">
      <c r="A507" s="83" t="s">
        <v>162</v>
      </c>
      <c r="B507" s="83">
        <v>19</v>
      </c>
      <c r="C507" s="84">
        <v>816.57552936000002</v>
      </c>
      <c r="D507" s="84">
        <v>755.80196106000005</v>
      </c>
      <c r="E507" s="84">
        <v>156.73653468000001</v>
      </c>
      <c r="F507" s="84">
        <v>156.73653468000001</v>
      </c>
    </row>
    <row r="508" spans="1:6" ht="12.75" customHeight="1" x14ac:dyDescent="0.2">
      <c r="A508" s="83" t="s">
        <v>162</v>
      </c>
      <c r="B508" s="83">
        <v>20</v>
      </c>
      <c r="C508" s="84">
        <v>793.62680365000006</v>
      </c>
      <c r="D508" s="84">
        <v>737.03661976000001</v>
      </c>
      <c r="E508" s="84">
        <v>152.84501981</v>
      </c>
      <c r="F508" s="84">
        <v>152.84501981</v>
      </c>
    </row>
    <row r="509" spans="1:6" ht="12.75" customHeight="1" x14ac:dyDescent="0.2">
      <c r="A509" s="83" t="s">
        <v>162</v>
      </c>
      <c r="B509" s="83">
        <v>21</v>
      </c>
      <c r="C509" s="84">
        <v>794.0657013</v>
      </c>
      <c r="D509" s="84">
        <v>740.47873148999997</v>
      </c>
      <c r="E509" s="84">
        <v>153.55883731</v>
      </c>
      <c r="F509" s="84">
        <v>153.55883731</v>
      </c>
    </row>
    <row r="510" spans="1:6" ht="12.75" customHeight="1" x14ac:dyDescent="0.2">
      <c r="A510" s="83" t="s">
        <v>162</v>
      </c>
      <c r="B510" s="83">
        <v>22</v>
      </c>
      <c r="C510" s="84">
        <v>810.27811168000005</v>
      </c>
      <c r="D510" s="84">
        <v>759.73762924000005</v>
      </c>
      <c r="E510" s="84">
        <v>157.55270482</v>
      </c>
      <c r="F510" s="84">
        <v>157.55270482</v>
      </c>
    </row>
    <row r="511" spans="1:6" ht="12.75" customHeight="1" x14ac:dyDescent="0.2">
      <c r="A511" s="83" t="s">
        <v>162</v>
      </c>
      <c r="B511" s="83">
        <v>23</v>
      </c>
      <c r="C511" s="84">
        <v>824.14353967</v>
      </c>
      <c r="D511" s="84">
        <v>777.22499335999998</v>
      </c>
      <c r="E511" s="84">
        <v>161.17919560999999</v>
      </c>
      <c r="F511" s="84">
        <v>161.17919560999999</v>
      </c>
    </row>
    <row r="512" spans="1:6" ht="12.75" customHeight="1" x14ac:dyDescent="0.2">
      <c r="A512" s="83" t="s">
        <v>162</v>
      </c>
      <c r="B512" s="83">
        <v>24</v>
      </c>
      <c r="C512" s="84">
        <v>837.19469584000001</v>
      </c>
      <c r="D512" s="84">
        <v>788.69996734999995</v>
      </c>
      <c r="E512" s="84">
        <v>163.55885026999999</v>
      </c>
      <c r="F512" s="84">
        <v>163.55885026999999</v>
      </c>
    </row>
    <row r="513" spans="1:6" ht="12.75" customHeight="1" x14ac:dyDescent="0.2">
      <c r="A513" s="83" t="s">
        <v>163</v>
      </c>
      <c r="B513" s="83">
        <v>1</v>
      </c>
      <c r="C513" s="84">
        <v>847.49638268000001</v>
      </c>
      <c r="D513" s="84">
        <v>801.51517262000004</v>
      </c>
      <c r="E513" s="84">
        <v>166.21643911999999</v>
      </c>
      <c r="F513" s="84">
        <v>166.21643911999999</v>
      </c>
    </row>
    <row r="514" spans="1:6" ht="12.75" customHeight="1" x14ac:dyDescent="0.2">
      <c r="A514" s="83" t="s">
        <v>163</v>
      </c>
      <c r="B514" s="83">
        <v>2</v>
      </c>
      <c r="C514" s="84">
        <v>875.66055486000005</v>
      </c>
      <c r="D514" s="84">
        <v>824.44929142000001</v>
      </c>
      <c r="E514" s="84">
        <v>170.97246582</v>
      </c>
      <c r="F514" s="84">
        <v>170.97246582</v>
      </c>
    </row>
    <row r="515" spans="1:6" ht="12.75" customHeight="1" x14ac:dyDescent="0.2">
      <c r="A515" s="83" t="s">
        <v>163</v>
      </c>
      <c r="B515" s="83">
        <v>3</v>
      </c>
      <c r="C515" s="84">
        <v>889.65441711000005</v>
      </c>
      <c r="D515" s="84">
        <v>837.72686509000005</v>
      </c>
      <c r="E515" s="84">
        <v>173.72593961000001</v>
      </c>
      <c r="F515" s="84">
        <v>173.72593961000001</v>
      </c>
    </row>
    <row r="516" spans="1:6" ht="12.75" customHeight="1" x14ac:dyDescent="0.2">
      <c r="A516" s="83" t="s">
        <v>163</v>
      </c>
      <c r="B516" s="83">
        <v>4</v>
      </c>
      <c r="C516" s="84">
        <v>891.71409062999999</v>
      </c>
      <c r="D516" s="84">
        <v>841.35548351</v>
      </c>
      <c r="E516" s="84">
        <v>174.47843445000001</v>
      </c>
      <c r="F516" s="84">
        <v>174.47843445000001</v>
      </c>
    </row>
    <row r="517" spans="1:6" ht="12.75" customHeight="1" x14ac:dyDescent="0.2">
      <c r="A517" s="83" t="s">
        <v>163</v>
      </c>
      <c r="B517" s="83">
        <v>5</v>
      </c>
      <c r="C517" s="84">
        <v>880.20068573000003</v>
      </c>
      <c r="D517" s="84">
        <v>829.40920698000002</v>
      </c>
      <c r="E517" s="84">
        <v>172.00104210999999</v>
      </c>
      <c r="F517" s="84">
        <v>172.00104210999999</v>
      </c>
    </row>
    <row r="518" spans="1:6" ht="12.75" customHeight="1" x14ac:dyDescent="0.2">
      <c r="A518" s="83" t="s">
        <v>163</v>
      </c>
      <c r="B518" s="83">
        <v>6</v>
      </c>
      <c r="C518" s="84">
        <v>856.57651124999995</v>
      </c>
      <c r="D518" s="84">
        <v>806.71682888999999</v>
      </c>
      <c r="E518" s="84">
        <v>167.29514707000001</v>
      </c>
      <c r="F518" s="84">
        <v>167.29514707000001</v>
      </c>
    </row>
    <row r="519" spans="1:6" ht="12.75" customHeight="1" x14ac:dyDescent="0.2">
      <c r="A519" s="83" t="s">
        <v>163</v>
      </c>
      <c r="B519" s="83">
        <v>7</v>
      </c>
      <c r="C519" s="84">
        <v>837.48290524000004</v>
      </c>
      <c r="D519" s="84">
        <v>787.71751371000005</v>
      </c>
      <c r="E519" s="84">
        <v>163.35511120999999</v>
      </c>
      <c r="F519" s="84">
        <v>163.35511120999999</v>
      </c>
    </row>
    <row r="520" spans="1:6" ht="12.75" customHeight="1" x14ac:dyDescent="0.2">
      <c r="A520" s="83" t="s">
        <v>163</v>
      </c>
      <c r="B520" s="83">
        <v>8</v>
      </c>
      <c r="C520" s="84">
        <v>821.53083965999997</v>
      </c>
      <c r="D520" s="84">
        <v>770.57371604000002</v>
      </c>
      <c r="E520" s="84">
        <v>159.79986847000001</v>
      </c>
      <c r="F520" s="84">
        <v>159.79986847000001</v>
      </c>
    </row>
    <row r="521" spans="1:6" ht="12.75" customHeight="1" x14ac:dyDescent="0.2">
      <c r="A521" s="83" t="s">
        <v>163</v>
      </c>
      <c r="B521" s="83">
        <v>9</v>
      </c>
      <c r="C521" s="84">
        <v>798.25054588</v>
      </c>
      <c r="D521" s="84">
        <v>749.03400334000003</v>
      </c>
      <c r="E521" s="84">
        <v>155.33301062000001</v>
      </c>
      <c r="F521" s="84">
        <v>155.33301062000001</v>
      </c>
    </row>
    <row r="522" spans="1:6" ht="12.75" customHeight="1" x14ac:dyDescent="0.2">
      <c r="A522" s="83" t="s">
        <v>163</v>
      </c>
      <c r="B522" s="83">
        <v>10</v>
      </c>
      <c r="C522" s="84">
        <v>792.83686307000005</v>
      </c>
      <c r="D522" s="84">
        <v>743.84147473999997</v>
      </c>
      <c r="E522" s="84">
        <v>154.25619555</v>
      </c>
      <c r="F522" s="84">
        <v>154.25619555</v>
      </c>
    </row>
    <row r="523" spans="1:6" ht="12.75" customHeight="1" x14ac:dyDescent="0.2">
      <c r="A523" s="83" t="s">
        <v>163</v>
      </c>
      <c r="B523" s="83">
        <v>11</v>
      </c>
      <c r="C523" s="84">
        <v>798.14024793999999</v>
      </c>
      <c r="D523" s="84">
        <v>747.23950683999999</v>
      </c>
      <c r="E523" s="84">
        <v>154.96087191000001</v>
      </c>
      <c r="F523" s="84">
        <v>154.96087191000001</v>
      </c>
    </row>
    <row r="524" spans="1:6" ht="12.75" customHeight="1" x14ac:dyDescent="0.2">
      <c r="A524" s="83" t="s">
        <v>163</v>
      </c>
      <c r="B524" s="83">
        <v>12</v>
      </c>
      <c r="C524" s="84">
        <v>808.56900451000001</v>
      </c>
      <c r="D524" s="84">
        <v>759.70207224000001</v>
      </c>
      <c r="E524" s="84">
        <v>157.54533108999999</v>
      </c>
      <c r="F524" s="84">
        <v>157.54533108999999</v>
      </c>
    </row>
    <row r="525" spans="1:6" ht="12.75" customHeight="1" x14ac:dyDescent="0.2">
      <c r="A525" s="83" t="s">
        <v>163</v>
      </c>
      <c r="B525" s="83">
        <v>13</v>
      </c>
      <c r="C525" s="84">
        <v>831.61915278000004</v>
      </c>
      <c r="D525" s="84">
        <v>779.16110464999997</v>
      </c>
      <c r="E525" s="84">
        <v>161.58070208000001</v>
      </c>
      <c r="F525" s="84">
        <v>161.58070208000001</v>
      </c>
    </row>
    <row r="526" spans="1:6" ht="12.75" customHeight="1" x14ac:dyDescent="0.2">
      <c r="A526" s="83" t="s">
        <v>163</v>
      </c>
      <c r="B526" s="83">
        <v>14</v>
      </c>
      <c r="C526" s="84">
        <v>845.46040384000003</v>
      </c>
      <c r="D526" s="84">
        <v>799.75457494</v>
      </c>
      <c r="E526" s="84">
        <v>165.85133028000001</v>
      </c>
      <c r="F526" s="84">
        <v>165.85133028000001</v>
      </c>
    </row>
    <row r="527" spans="1:6" ht="12.75" customHeight="1" x14ac:dyDescent="0.2">
      <c r="A527" s="83" t="s">
        <v>163</v>
      </c>
      <c r="B527" s="83">
        <v>15</v>
      </c>
      <c r="C527" s="84">
        <v>860.72547841999994</v>
      </c>
      <c r="D527" s="84">
        <v>811.37229234999995</v>
      </c>
      <c r="E527" s="84">
        <v>168.26058674999999</v>
      </c>
      <c r="F527" s="84">
        <v>168.26058674999999</v>
      </c>
    </row>
    <row r="528" spans="1:6" ht="12.75" customHeight="1" x14ac:dyDescent="0.2">
      <c r="A528" s="83" t="s">
        <v>163</v>
      </c>
      <c r="B528" s="83">
        <v>16</v>
      </c>
      <c r="C528" s="84">
        <v>868.55094819999999</v>
      </c>
      <c r="D528" s="84">
        <v>818.25742548000005</v>
      </c>
      <c r="E528" s="84">
        <v>169.68841040000001</v>
      </c>
      <c r="F528" s="84">
        <v>169.68841040000001</v>
      </c>
    </row>
    <row r="529" spans="1:6" ht="12.75" customHeight="1" x14ac:dyDescent="0.2">
      <c r="A529" s="83" t="s">
        <v>163</v>
      </c>
      <c r="B529" s="83">
        <v>17</v>
      </c>
      <c r="C529" s="84">
        <v>864.84351212000001</v>
      </c>
      <c r="D529" s="84">
        <v>815.21373289999997</v>
      </c>
      <c r="E529" s="84">
        <v>169.05721618000001</v>
      </c>
      <c r="F529" s="84">
        <v>169.05721618000001</v>
      </c>
    </row>
    <row r="530" spans="1:6" ht="12.75" customHeight="1" x14ac:dyDescent="0.2">
      <c r="A530" s="83" t="s">
        <v>163</v>
      </c>
      <c r="B530" s="83">
        <v>18</v>
      </c>
      <c r="C530" s="84">
        <v>848.08687479000002</v>
      </c>
      <c r="D530" s="84">
        <v>797.61284193999995</v>
      </c>
      <c r="E530" s="84">
        <v>165.40718244000001</v>
      </c>
      <c r="F530" s="84">
        <v>165.40718244000001</v>
      </c>
    </row>
    <row r="531" spans="1:6" ht="12.75" customHeight="1" x14ac:dyDescent="0.2">
      <c r="A531" s="83" t="s">
        <v>163</v>
      </c>
      <c r="B531" s="83">
        <v>19</v>
      </c>
      <c r="C531" s="84">
        <v>819.15607514999999</v>
      </c>
      <c r="D531" s="84">
        <v>766.13854447999995</v>
      </c>
      <c r="E531" s="84">
        <v>158.88011243</v>
      </c>
      <c r="F531" s="84">
        <v>158.88011243</v>
      </c>
    </row>
    <row r="532" spans="1:6" ht="12.75" customHeight="1" x14ac:dyDescent="0.2">
      <c r="A532" s="83" t="s">
        <v>163</v>
      </c>
      <c r="B532" s="83">
        <v>20</v>
      </c>
      <c r="C532" s="84">
        <v>807.42301765000002</v>
      </c>
      <c r="D532" s="84">
        <v>743.95093291000001</v>
      </c>
      <c r="E532" s="84">
        <v>154.27889474</v>
      </c>
      <c r="F532" s="84">
        <v>154.27889474</v>
      </c>
    </row>
    <row r="533" spans="1:6" ht="12.75" customHeight="1" x14ac:dyDescent="0.2">
      <c r="A533" s="83" t="s">
        <v>163</v>
      </c>
      <c r="B533" s="83">
        <v>21</v>
      </c>
      <c r="C533" s="84">
        <v>781.26825499999995</v>
      </c>
      <c r="D533" s="84">
        <v>713.16370437</v>
      </c>
      <c r="E533" s="84">
        <v>147.89430755999999</v>
      </c>
      <c r="F533" s="84">
        <v>147.89430755999999</v>
      </c>
    </row>
    <row r="534" spans="1:6" ht="12.75" customHeight="1" x14ac:dyDescent="0.2">
      <c r="A534" s="83" t="s">
        <v>163</v>
      </c>
      <c r="B534" s="83">
        <v>22</v>
      </c>
      <c r="C534" s="84">
        <v>768.36689950000005</v>
      </c>
      <c r="D534" s="84">
        <v>718.59193678999998</v>
      </c>
      <c r="E534" s="84">
        <v>149.02000236000001</v>
      </c>
      <c r="F534" s="84">
        <v>149.02000236000001</v>
      </c>
    </row>
    <row r="535" spans="1:6" ht="12.75" customHeight="1" x14ac:dyDescent="0.2">
      <c r="A535" s="83" t="s">
        <v>163</v>
      </c>
      <c r="B535" s="83">
        <v>23</v>
      </c>
      <c r="C535" s="84">
        <v>779.40194138000004</v>
      </c>
      <c r="D535" s="84">
        <v>726.70237806</v>
      </c>
      <c r="E535" s="84">
        <v>150.70192768999999</v>
      </c>
      <c r="F535" s="84">
        <v>150.70192768999999</v>
      </c>
    </row>
    <row r="536" spans="1:6" ht="12.75" customHeight="1" x14ac:dyDescent="0.2">
      <c r="A536" s="83" t="s">
        <v>163</v>
      </c>
      <c r="B536" s="83">
        <v>24</v>
      </c>
      <c r="C536" s="84">
        <v>794.63134502000003</v>
      </c>
      <c r="D536" s="84">
        <v>747.27899755999999</v>
      </c>
      <c r="E536" s="84">
        <v>154.96906140999999</v>
      </c>
      <c r="F536" s="84">
        <v>154.96906140999999</v>
      </c>
    </row>
    <row r="537" spans="1:6" ht="12.75" customHeight="1" x14ac:dyDescent="0.2">
      <c r="A537" s="83" t="s">
        <v>164</v>
      </c>
      <c r="B537" s="83">
        <v>1</v>
      </c>
      <c r="C537" s="84">
        <v>826.27845709999997</v>
      </c>
      <c r="D537" s="84">
        <v>777.17592124999999</v>
      </c>
      <c r="E537" s="84">
        <v>161.16901915</v>
      </c>
      <c r="F537" s="84">
        <v>161.16901915</v>
      </c>
    </row>
    <row r="538" spans="1:6" ht="12.75" customHeight="1" x14ac:dyDescent="0.2">
      <c r="A538" s="83" t="s">
        <v>164</v>
      </c>
      <c r="B538" s="83">
        <v>2</v>
      </c>
      <c r="C538" s="84">
        <v>843.36979135000001</v>
      </c>
      <c r="D538" s="84">
        <v>793.54370969000001</v>
      </c>
      <c r="E538" s="84">
        <v>164.56333481999999</v>
      </c>
      <c r="F538" s="84">
        <v>164.56333481999999</v>
      </c>
    </row>
    <row r="539" spans="1:6" ht="12.75" customHeight="1" x14ac:dyDescent="0.2">
      <c r="A539" s="83" t="s">
        <v>164</v>
      </c>
      <c r="B539" s="83">
        <v>3</v>
      </c>
      <c r="C539" s="84">
        <v>847.53686756000002</v>
      </c>
      <c r="D539" s="84">
        <v>798.31438651999997</v>
      </c>
      <c r="E539" s="84">
        <v>165.5526672</v>
      </c>
      <c r="F539" s="84">
        <v>165.5526672</v>
      </c>
    </row>
    <row r="540" spans="1:6" ht="12.75" customHeight="1" x14ac:dyDescent="0.2">
      <c r="A540" s="83" t="s">
        <v>164</v>
      </c>
      <c r="B540" s="83">
        <v>4</v>
      </c>
      <c r="C540" s="84">
        <v>849.69417327999997</v>
      </c>
      <c r="D540" s="84">
        <v>799.56754518000002</v>
      </c>
      <c r="E540" s="84">
        <v>165.81254446</v>
      </c>
      <c r="F540" s="84">
        <v>165.81254446</v>
      </c>
    </row>
    <row r="541" spans="1:6" ht="12.75" customHeight="1" x14ac:dyDescent="0.2">
      <c r="A541" s="83" t="s">
        <v>164</v>
      </c>
      <c r="B541" s="83">
        <v>5</v>
      </c>
      <c r="C541" s="84">
        <v>846.41260082999997</v>
      </c>
      <c r="D541" s="84">
        <v>796.40779869000005</v>
      </c>
      <c r="E541" s="84">
        <v>165.15728324</v>
      </c>
      <c r="F541" s="84">
        <v>165.15728324</v>
      </c>
    </row>
    <row r="542" spans="1:6" ht="12.75" customHeight="1" x14ac:dyDescent="0.2">
      <c r="A542" s="83" t="s">
        <v>164</v>
      </c>
      <c r="B542" s="83">
        <v>6</v>
      </c>
      <c r="C542" s="84">
        <v>846.05805914999996</v>
      </c>
      <c r="D542" s="84">
        <v>788.62843525000005</v>
      </c>
      <c r="E542" s="84">
        <v>163.54401609999999</v>
      </c>
      <c r="F542" s="84">
        <v>163.54401609999999</v>
      </c>
    </row>
    <row r="543" spans="1:6" ht="12.75" customHeight="1" x14ac:dyDescent="0.2">
      <c r="A543" s="83" t="s">
        <v>164</v>
      </c>
      <c r="B543" s="83">
        <v>7</v>
      </c>
      <c r="C543" s="84">
        <v>834.65621705000001</v>
      </c>
      <c r="D543" s="84">
        <v>767.78378263000002</v>
      </c>
      <c r="E543" s="84">
        <v>159.22129827000001</v>
      </c>
      <c r="F543" s="84">
        <v>159.22129827000001</v>
      </c>
    </row>
    <row r="544" spans="1:6" ht="12.75" customHeight="1" x14ac:dyDescent="0.2">
      <c r="A544" s="83" t="s">
        <v>164</v>
      </c>
      <c r="B544" s="83">
        <v>8</v>
      </c>
      <c r="C544" s="84">
        <v>784.01077207000003</v>
      </c>
      <c r="D544" s="84">
        <v>736.84463091999999</v>
      </c>
      <c r="E544" s="84">
        <v>152.80520559000001</v>
      </c>
      <c r="F544" s="84">
        <v>152.80520559000001</v>
      </c>
    </row>
    <row r="545" spans="1:6" ht="12.75" customHeight="1" x14ac:dyDescent="0.2">
      <c r="A545" s="83" t="s">
        <v>164</v>
      </c>
      <c r="B545" s="83">
        <v>9</v>
      </c>
      <c r="C545" s="84">
        <v>791.11224234999997</v>
      </c>
      <c r="D545" s="84">
        <v>741.39579891999995</v>
      </c>
      <c r="E545" s="84">
        <v>153.74901671999999</v>
      </c>
      <c r="F545" s="84">
        <v>153.74901671999999</v>
      </c>
    </row>
    <row r="546" spans="1:6" ht="12.75" customHeight="1" x14ac:dyDescent="0.2">
      <c r="A546" s="83" t="s">
        <v>164</v>
      </c>
      <c r="B546" s="83">
        <v>10</v>
      </c>
      <c r="C546" s="84">
        <v>799.84117933000005</v>
      </c>
      <c r="D546" s="84">
        <v>750.49322273999996</v>
      </c>
      <c r="E546" s="84">
        <v>155.6356203</v>
      </c>
      <c r="F546" s="84">
        <v>155.6356203</v>
      </c>
    </row>
    <row r="547" spans="1:6" ht="12.75" customHeight="1" x14ac:dyDescent="0.2">
      <c r="A547" s="83" t="s">
        <v>164</v>
      </c>
      <c r="B547" s="83">
        <v>11</v>
      </c>
      <c r="C547" s="84">
        <v>808.58610857999997</v>
      </c>
      <c r="D547" s="84">
        <v>760.42949446</v>
      </c>
      <c r="E547" s="84">
        <v>157.69618229</v>
      </c>
      <c r="F547" s="84">
        <v>157.69618229</v>
      </c>
    </row>
    <row r="548" spans="1:6" ht="12.75" customHeight="1" x14ac:dyDescent="0.2">
      <c r="A548" s="83" t="s">
        <v>164</v>
      </c>
      <c r="B548" s="83">
        <v>12</v>
      </c>
      <c r="C548" s="84">
        <v>817.13356677000002</v>
      </c>
      <c r="D548" s="84">
        <v>768.55354803</v>
      </c>
      <c r="E548" s="84">
        <v>159.38093051000001</v>
      </c>
      <c r="F548" s="84">
        <v>159.38093051000001</v>
      </c>
    </row>
    <row r="549" spans="1:6" ht="12.75" customHeight="1" x14ac:dyDescent="0.2">
      <c r="A549" s="83" t="s">
        <v>164</v>
      </c>
      <c r="B549" s="83">
        <v>13</v>
      </c>
      <c r="C549" s="84">
        <v>814.82542759</v>
      </c>
      <c r="D549" s="84">
        <v>770.60917002999997</v>
      </c>
      <c r="E549" s="84">
        <v>159.80722084000001</v>
      </c>
      <c r="F549" s="84">
        <v>159.80722084000001</v>
      </c>
    </row>
    <row r="550" spans="1:6" ht="12.75" customHeight="1" x14ac:dyDescent="0.2">
      <c r="A550" s="83" t="s">
        <v>164</v>
      </c>
      <c r="B550" s="83">
        <v>14</v>
      </c>
      <c r="C550" s="84">
        <v>815.71335802999999</v>
      </c>
      <c r="D550" s="84">
        <v>770.51115098000002</v>
      </c>
      <c r="E550" s="84">
        <v>159.78689387</v>
      </c>
      <c r="F550" s="84">
        <v>159.78689387</v>
      </c>
    </row>
    <row r="551" spans="1:6" ht="12.75" customHeight="1" x14ac:dyDescent="0.2">
      <c r="A551" s="83" t="s">
        <v>164</v>
      </c>
      <c r="B551" s="83">
        <v>15</v>
      </c>
      <c r="C551" s="84">
        <v>812.65853674000005</v>
      </c>
      <c r="D551" s="84">
        <v>764.65514006000001</v>
      </c>
      <c r="E551" s="84">
        <v>158.57248731000001</v>
      </c>
      <c r="F551" s="84">
        <v>158.57248731000001</v>
      </c>
    </row>
    <row r="552" spans="1:6" ht="12.75" customHeight="1" x14ac:dyDescent="0.2">
      <c r="A552" s="83" t="s">
        <v>164</v>
      </c>
      <c r="B552" s="83">
        <v>16</v>
      </c>
      <c r="C552" s="84">
        <v>810.12772663999999</v>
      </c>
      <c r="D552" s="84">
        <v>760.63578823</v>
      </c>
      <c r="E552" s="84">
        <v>157.73896303999999</v>
      </c>
      <c r="F552" s="84">
        <v>157.73896303999999</v>
      </c>
    </row>
    <row r="553" spans="1:6" ht="12.75" customHeight="1" x14ac:dyDescent="0.2">
      <c r="A553" s="83" t="s">
        <v>164</v>
      </c>
      <c r="B553" s="83">
        <v>17</v>
      </c>
      <c r="C553" s="84">
        <v>805.28896207000003</v>
      </c>
      <c r="D553" s="84">
        <v>755.56225087999997</v>
      </c>
      <c r="E553" s="84">
        <v>156.68682411</v>
      </c>
      <c r="F553" s="84">
        <v>156.68682411</v>
      </c>
    </row>
    <row r="554" spans="1:6" ht="12.75" customHeight="1" x14ac:dyDescent="0.2">
      <c r="A554" s="83" t="s">
        <v>164</v>
      </c>
      <c r="B554" s="83">
        <v>18</v>
      </c>
      <c r="C554" s="84">
        <v>807.23617275000004</v>
      </c>
      <c r="D554" s="84">
        <v>757.20799500999999</v>
      </c>
      <c r="E554" s="84">
        <v>157.02811488</v>
      </c>
      <c r="F554" s="84">
        <v>157.02811488</v>
      </c>
    </row>
    <row r="555" spans="1:6" ht="12.75" customHeight="1" x14ac:dyDescent="0.2">
      <c r="A555" s="83" t="s">
        <v>164</v>
      </c>
      <c r="B555" s="83">
        <v>19</v>
      </c>
      <c r="C555" s="84">
        <v>811.14766405</v>
      </c>
      <c r="D555" s="84">
        <v>760.31365686000004</v>
      </c>
      <c r="E555" s="84">
        <v>157.67216015</v>
      </c>
      <c r="F555" s="84">
        <v>157.67216015</v>
      </c>
    </row>
    <row r="556" spans="1:6" ht="12.75" customHeight="1" x14ac:dyDescent="0.2">
      <c r="A556" s="83" t="s">
        <v>164</v>
      </c>
      <c r="B556" s="83">
        <v>20</v>
      </c>
      <c r="C556" s="84">
        <v>819.13676602999999</v>
      </c>
      <c r="D556" s="84">
        <v>764.15901012999996</v>
      </c>
      <c r="E556" s="84">
        <v>158.46960098</v>
      </c>
      <c r="F556" s="84">
        <v>158.46960098</v>
      </c>
    </row>
    <row r="557" spans="1:6" ht="12.75" customHeight="1" x14ac:dyDescent="0.2">
      <c r="A557" s="83" t="s">
        <v>164</v>
      </c>
      <c r="B557" s="83">
        <v>21</v>
      </c>
      <c r="C557" s="84">
        <v>827.72913488999995</v>
      </c>
      <c r="D557" s="84">
        <v>772.3615211</v>
      </c>
      <c r="E557" s="84">
        <v>160.17061952</v>
      </c>
      <c r="F557" s="84">
        <v>160.17061952</v>
      </c>
    </row>
    <row r="558" spans="1:6" ht="12.75" customHeight="1" x14ac:dyDescent="0.2">
      <c r="A558" s="83" t="s">
        <v>164</v>
      </c>
      <c r="B558" s="83">
        <v>22</v>
      </c>
      <c r="C558" s="84">
        <v>820.16626382000004</v>
      </c>
      <c r="D558" s="84">
        <v>769.75487423000004</v>
      </c>
      <c r="E558" s="84">
        <v>159.63005887</v>
      </c>
      <c r="F558" s="84">
        <v>159.63005887</v>
      </c>
    </row>
    <row r="559" spans="1:6" ht="12.75" customHeight="1" x14ac:dyDescent="0.2">
      <c r="A559" s="83" t="s">
        <v>164</v>
      </c>
      <c r="B559" s="83">
        <v>23</v>
      </c>
      <c r="C559" s="84">
        <v>831.29438922999998</v>
      </c>
      <c r="D559" s="84">
        <v>760.26426837999998</v>
      </c>
      <c r="E559" s="84">
        <v>157.66191807999999</v>
      </c>
      <c r="F559" s="84">
        <v>157.66191807999999</v>
      </c>
    </row>
    <row r="560" spans="1:6" ht="12.75" customHeight="1" x14ac:dyDescent="0.2">
      <c r="A560" s="83" t="s">
        <v>164</v>
      </c>
      <c r="B560" s="83">
        <v>24</v>
      </c>
      <c r="C560" s="84">
        <v>800.16071786999998</v>
      </c>
      <c r="D560" s="84">
        <v>750.51640926000005</v>
      </c>
      <c r="E560" s="84">
        <v>155.64042867000001</v>
      </c>
      <c r="F560" s="84">
        <v>155.64042867000001</v>
      </c>
    </row>
    <row r="561" spans="1:6" ht="12.75" customHeight="1" x14ac:dyDescent="0.2">
      <c r="A561" s="83" t="s">
        <v>165</v>
      </c>
      <c r="B561" s="83">
        <v>1</v>
      </c>
      <c r="C561" s="84">
        <v>830.62540208999997</v>
      </c>
      <c r="D561" s="84">
        <v>783.77935332000004</v>
      </c>
      <c r="E561" s="84">
        <v>162.53842424999999</v>
      </c>
      <c r="F561" s="84">
        <v>162.53842424999999</v>
      </c>
    </row>
    <row r="562" spans="1:6" ht="12.75" customHeight="1" x14ac:dyDescent="0.2">
      <c r="A562" s="83" t="s">
        <v>165</v>
      </c>
      <c r="B562" s="83">
        <v>2</v>
      </c>
      <c r="C562" s="84">
        <v>852.17634828999996</v>
      </c>
      <c r="D562" s="84">
        <v>801.95053128999996</v>
      </c>
      <c r="E562" s="84">
        <v>166.30672283999999</v>
      </c>
      <c r="F562" s="84">
        <v>166.30672283999999</v>
      </c>
    </row>
    <row r="563" spans="1:6" ht="12.75" customHeight="1" x14ac:dyDescent="0.2">
      <c r="A563" s="83" t="s">
        <v>165</v>
      </c>
      <c r="B563" s="83">
        <v>3</v>
      </c>
      <c r="C563" s="84">
        <v>865.81078421999996</v>
      </c>
      <c r="D563" s="84">
        <v>813.14149079000003</v>
      </c>
      <c r="E563" s="84">
        <v>168.62747920000001</v>
      </c>
      <c r="F563" s="84">
        <v>168.62747920000001</v>
      </c>
    </row>
    <row r="564" spans="1:6" ht="12.75" customHeight="1" x14ac:dyDescent="0.2">
      <c r="A564" s="83" t="s">
        <v>165</v>
      </c>
      <c r="B564" s="83">
        <v>4</v>
      </c>
      <c r="C564" s="84">
        <v>885.26928253999995</v>
      </c>
      <c r="D564" s="84">
        <v>818.32244002000004</v>
      </c>
      <c r="E564" s="84">
        <v>169.70189296999999</v>
      </c>
      <c r="F564" s="84">
        <v>169.70189296999999</v>
      </c>
    </row>
    <row r="565" spans="1:6" ht="12.75" customHeight="1" x14ac:dyDescent="0.2">
      <c r="A565" s="83" t="s">
        <v>165</v>
      </c>
      <c r="B565" s="83">
        <v>5</v>
      </c>
      <c r="C565" s="84">
        <v>878.99938230999999</v>
      </c>
      <c r="D565" s="84">
        <v>820.58771815</v>
      </c>
      <c r="E565" s="84">
        <v>170.17166132</v>
      </c>
      <c r="F565" s="84">
        <v>170.17166132</v>
      </c>
    </row>
    <row r="566" spans="1:6" ht="12.75" customHeight="1" x14ac:dyDescent="0.2">
      <c r="A566" s="83" t="s">
        <v>165</v>
      </c>
      <c r="B566" s="83">
        <v>6</v>
      </c>
      <c r="C566" s="84">
        <v>872.52260524999997</v>
      </c>
      <c r="D566" s="84">
        <v>822.49668202999999</v>
      </c>
      <c r="E566" s="84">
        <v>170.56753802</v>
      </c>
      <c r="F566" s="84">
        <v>170.56753802</v>
      </c>
    </row>
    <row r="567" spans="1:6" ht="12.75" customHeight="1" x14ac:dyDescent="0.2">
      <c r="A567" s="83" t="s">
        <v>165</v>
      </c>
      <c r="B567" s="83">
        <v>7</v>
      </c>
      <c r="C567" s="84">
        <v>861.36794182000006</v>
      </c>
      <c r="D567" s="84">
        <v>811.26591043999997</v>
      </c>
      <c r="E567" s="84">
        <v>168.23852550999999</v>
      </c>
      <c r="F567" s="84">
        <v>168.23852550999999</v>
      </c>
    </row>
    <row r="568" spans="1:6" ht="12.75" customHeight="1" x14ac:dyDescent="0.2">
      <c r="A568" s="83" t="s">
        <v>165</v>
      </c>
      <c r="B568" s="83">
        <v>8</v>
      </c>
      <c r="C568" s="84">
        <v>850.41512619000002</v>
      </c>
      <c r="D568" s="84">
        <v>799.72585996999999</v>
      </c>
      <c r="E568" s="84">
        <v>165.84537542999999</v>
      </c>
      <c r="F568" s="84">
        <v>165.84537542999999</v>
      </c>
    </row>
    <row r="569" spans="1:6" ht="12.75" customHeight="1" x14ac:dyDescent="0.2">
      <c r="A569" s="83" t="s">
        <v>165</v>
      </c>
      <c r="B569" s="83">
        <v>9</v>
      </c>
      <c r="C569" s="84">
        <v>829.13079673000004</v>
      </c>
      <c r="D569" s="84">
        <v>772.34609683999997</v>
      </c>
      <c r="E569" s="84">
        <v>160.16742087</v>
      </c>
      <c r="F569" s="84">
        <v>160.16742087</v>
      </c>
    </row>
    <row r="570" spans="1:6" ht="12.75" customHeight="1" x14ac:dyDescent="0.2">
      <c r="A570" s="83" t="s">
        <v>165</v>
      </c>
      <c r="B570" s="83">
        <v>10</v>
      </c>
      <c r="C570" s="84">
        <v>781.01294596000002</v>
      </c>
      <c r="D570" s="84">
        <v>731.44298680999998</v>
      </c>
      <c r="E570" s="84">
        <v>151.68502462000001</v>
      </c>
      <c r="F570" s="84">
        <v>151.68502462000001</v>
      </c>
    </row>
    <row r="571" spans="1:6" ht="12.75" customHeight="1" x14ac:dyDescent="0.2">
      <c r="A571" s="83" t="s">
        <v>165</v>
      </c>
      <c r="B571" s="83">
        <v>11</v>
      </c>
      <c r="C571" s="84">
        <v>760.70382050000001</v>
      </c>
      <c r="D571" s="84">
        <v>712.65616993000003</v>
      </c>
      <c r="E571" s="84">
        <v>147.78905619</v>
      </c>
      <c r="F571" s="84">
        <v>147.78905619</v>
      </c>
    </row>
    <row r="572" spans="1:6" ht="12.75" customHeight="1" x14ac:dyDescent="0.2">
      <c r="A572" s="83" t="s">
        <v>165</v>
      </c>
      <c r="B572" s="83">
        <v>12</v>
      </c>
      <c r="C572" s="84">
        <v>768.56236716000001</v>
      </c>
      <c r="D572" s="84">
        <v>718.54512786999999</v>
      </c>
      <c r="E572" s="84">
        <v>149.01029523</v>
      </c>
      <c r="F572" s="84">
        <v>149.01029523</v>
      </c>
    </row>
    <row r="573" spans="1:6" ht="12.75" customHeight="1" x14ac:dyDescent="0.2">
      <c r="A573" s="83" t="s">
        <v>165</v>
      </c>
      <c r="B573" s="83">
        <v>13</v>
      </c>
      <c r="C573" s="84">
        <v>792.82123736999995</v>
      </c>
      <c r="D573" s="84">
        <v>736.69246678000002</v>
      </c>
      <c r="E573" s="84">
        <v>152.77365012999999</v>
      </c>
      <c r="F573" s="84">
        <v>152.77365012999999</v>
      </c>
    </row>
    <row r="574" spans="1:6" ht="12.75" customHeight="1" x14ac:dyDescent="0.2">
      <c r="A574" s="83" t="s">
        <v>165</v>
      </c>
      <c r="B574" s="83">
        <v>14</v>
      </c>
      <c r="C574" s="84">
        <v>796.57383300000004</v>
      </c>
      <c r="D574" s="84">
        <v>750.60314687000005</v>
      </c>
      <c r="E574" s="84">
        <v>155.65841612</v>
      </c>
      <c r="F574" s="84">
        <v>155.65841612</v>
      </c>
    </row>
    <row r="575" spans="1:6" ht="12.75" customHeight="1" x14ac:dyDescent="0.2">
      <c r="A575" s="83" t="s">
        <v>165</v>
      </c>
      <c r="B575" s="83">
        <v>15</v>
      </c>
      <c r="C575" s="84">
        <v>808.15969710000002</v>
      </c>
      <c r="D575" s="84">
        <v>757.80487366</v>
      </c>
      <c r="E575" s="84">
        <v>157.15189425</v>
      </c>
      <c r="F575" s="84">
        <v>157.15189425</v>
      </c>
    </row>
    <row r="576" spans="1:6" ht="12.75" customHeight="1" x14ac:dyDescent="0.2">
      <c r="A576" s="83" t="s">
        <v>165</v>
      </c>
      <c r="B576" s="83">
        <v>16</v>
      </c>
      <c r="C576" s="84">
        <v>842.92133153999998</v>
      </c>
      <c r="D576" s="84">
        <v>767.61417168000003</v>
      </c>
      <c r="E576" s="84">
        <v>159.18612472000001</v>
      </c>
      <c r="F576" s="84">
        <v>159.18612472000001</v>
      </c>
    </row>
    <row r="577" spans="1:6" ht="12.75" customHeight="1" x14ac:dyDescent="0.2">
      <c r="A577" s="83" t="s">
        <v>165</v>
      </c>
      <c r="B577" s="83">
        <v>17</v>
      </c>
      <c r="C577" s="84">
        <v>816.36122714999999</v>
      </c>
      <c r="D577" s="84">
        <v>766.36006825000004</v>
      </c>
      <c r="E577" s="84">
        <v>158.92605154</v>
      </c>
      <c r="F577" s="84">
        <v>158.92605154</v>
      </c>
    </row>
    <row r="578" spans="1:6" ht="12.75" customHeight="1" x14ac:dyDescent="0.2">
      <c r="A578" s="83" t="s">
        <v>165</v>
      </c>
      <c r="B578" s="83">
        <v>18</v>
      </c>
      <c r="C578" s="84">
        <v>802.64225748000001</v>
      </c>
      <c r="D578" s="84">
        <v>756.92579613999999</v>
      </c>
      <c r="E578" s="84">
        <v>156.96959311000001</v>
      </c>
      <c r="F578" s="84">
        <v>156.96959311000001</v>
      </c>
    </row>
    <row r="579" spans="1:6" ht="12.75" customHeight="1" x14ac:dyDescent="0.2">
      <c r="A579" s="83" t="s">
        <v>165</v>
      </c>
      <c r="B579" s="83">
        <v>19</v>
      </c>
      <c r="C579" s="84">
        <v>785.64107046000004</v>
      </c>
      <c r="D579" s="84">
        <v>735.29291424999997</v>
      </c>
      <c r="E579" s="84">
        <v>152.48341403000001</v>
      </c>
      <c r="F579" s="84">
        <v>152.48341403000001</v>
      </c>
    </row>
    <row r="580" spans="1:6" ht="12.75" customHeight="1" x14ac:dyDescent="0.2">
      <c r="A580" s="83" t="s">
        <v>165</v>
      </c>
      <c r="B580" s="83">
        <v>20</v>
      </c>
      <c r="C580" s="84">
        <v>776.30261505999999</v>
      </c>
      <c r="D580" s="84">
        <v>719.60634045999996</v>
      </c>
      <c r="E580" s="84">
        <v>149.23036714</v>
      </c>
      <c r="F580" s="84">
        <v>149.23036714</v>
      </c>
    </row>
    <row r="581" spans="1:6" ht="12.75" customHeight="1" x14ac:dyDescent="0.2">
      <c r="A581" s="83" t="s">
        <v>165</v>
      </c>
      <c r="B581" s="83">
        <v>21</v>
      </c>
      <c r="C581" s="84">
        <v>780.04707701999996</v>
      </c>
      <c r="D581" s="84">
        <v>730.26944270000001</v>
      </c>
      <c r="E581" s="84">
        <v>151.44165763999999</v>
      </c>
      <c r="F581" s="84">
        <v>151.44165763999999</v>
      </c>
    </row>
    <row r="582" spans="1:6" ht="12.75" customHeight="1" x14ac:dyDescent="0.2">
      <c r="A582" s="83" t="s">
        <v>165</v>
      </c>
      <c r="B582" s="83">
        <v>22</v>
      </c>
      <c r="C582" s="84">
        <v>791.57222291999994</v>
      </c>
      <c r="D582" s="84">
        <v>741.38874307000003</v>
      </c>
      <c r="E582" s="84">
        <v>153.74755349</v>
      </c>
      <c r="F582" s="84">
        <v>153.74755349</v>
      </c>
    </row>
    <row r="583" spans="1:6" ht="12.75" customHeight="1" x14ac:dyDescent="0.2">
      <c r="A583" s="83" t="s">
        <v>165</v>
      </c>
      <c r="B583" s="83">
        <v>23</v>
      </c>
      <c r="C583" s="84">
        <v>809.96306273000005</v>
      </c>
      <c r="D583" s="84">
        <v>760.26668588999996</v>
      </c>
      <c r="E583" s="84">
        <v>157.66241941000001</v>
      </c>
      <c r="F583" s="84">
        <v>157.66241941000001</v>
      </c>
    </row>
    <row r="584" spans="1:6" ht="12.75" customHeight="1" x14ac:dyDescent="0.2">
      <c r="A584" s="83" t="s">
        <v>165</v>
      </c>
      <c r="B584" s="83">
        <v>24</v>
      </c>
      <c r="C584" s="84">
        <v>828.22564092000005</v>
      </c>
      <c r="D584" s="84">
        <v>778.54998634000003</v>
      </c>
      <c r="E584" s="84">
        <v>161.45396972</v>
      </c>
      <c r="F584" s="84">
        <v>161.45396972</v>
      </c>
    </row>
    <row r="585" spans="1:6" ht="12.75" customHeight="1" x14ac:dyDescent="0.2">
      <c r="A585" s="83" t="s">
        <v>166</v>
      </c>
      <c r="B585" s="83">
        <v>1</v>
      </c>
      <c r="C585" s="84">
        <v>831.61757811999996</v>
      </c>
      <c r="D585" s="84">
        <v>778.48236328999997</v>
      </c>
      <c r="E585" s="84">
        <v>161.43994620000001</v>
      </c>
      <c r="F585" s="84">
        <v>161.43994620000001</v>
      </c>
    </row>
    <row r="586" spans="1:6" ht="12.75" customHeight="1" x14ac:dyDescent="0.2">
      <c r="A586" s="83" t="s">
        <v>166</v>
      </c>
      <c r="B586" s="83">
        <v>2</v>
      </c>
      <c r="C586" s="84">
        <v>852.64904196999998</v>
      </c>
      <c r="D586" s="84">
        <v>790.20185842000001</v>
      </c>
      <c r="E586" s="84">
        <v>163.87030910999999</v>
      </c>
      <c r="F586" s="84">
        <v>163.87030910999999</v>
      </c>
    </row>
    <row r="587" spans="1:6" ht="12.75" customHeight="1" x14ac:dyDescent="0.2">
      <c r="A587" s="83" t="s">
        <v>166</v>
      </c>
      <c r="B587" s="83">
        <v>3</v>
      </c>
      <c r="C587" s="84">
        <v>855.77174935999994</v>
      </c>
      <c r="D587" s="84">
        <v>805.34115288999999</v>
      </c>
      <c r="E587" s="84">
        <v>167.00986243</v>
      </c>
      <c r="F587" s="84">
        <v>167.00986243</v>
      </c>
    </row>
    <row r="588" spans="1:6" ht="12.75" customHeight="1" x14ac:dyDescent="0.2">
      <c r="A588" s="83" t="s">
        <v>166</v>
      </c>
      <c r="B588" s="83">
        <v>4</v>
      </c>
      <c r="C588" s="84">
        <v>874.74923537999996</v>
      </c>
      <c r="D588" s="84">
        <v>821.98912008000002</v>
      </c>
      <c r="E588" s="84">
        <v>170.46228095000001</v>
      </c>
      <c r="F588" s="84">
        <v>170.46228095000001</v>
      </c>
    </row>
    <row r="589" spans="1:6" ht="12.75" customHeight="1" x14ac:dyDescent="0.2">
      <c r="A589" s="83" t="s">
        <v>166</v>
      </c>
      <c r="B589" s="83">
        <v>5</v>
      </c>
      <c r="C589" s="84">
        <v>875.52825930999995</v>
      </c>
      <c r="D589" s="84">
        <v>823.88366703999998</v>
      </c>
      <c r="E589" s="84">
        <v>170.85516788999999</v>
      </c>
      <c r="F589" s="84">
        <v>170.85516788999999</v>
      </c>
    </row>
    <row r="590" spans="1:6" ht="12.75" customHeight="1" x14ac:dyDescent="0.2">
      <c r="A590" s="83" t="s">
        <v>166</v>
      </c>
      <c r="B590" s="83">
        <v>6</v>
      </c>
      <c r="C590" s="84">
        <v>872.37596008000003</v>
      </c>
      <c r="D590" s="84">
        <v>821.42446117999998</v>
      </c>
      <c r="E590" s="84">
        <v>170.34518324000001</v>
      </c>
      <c r="F590" s="84">
        <v>170.34518324000001</v>
      </c>
    </row>
    <row r="591" spans="1:6" ht="12.75" customHeight="1" x14ac:dyDescent="0.2">
      <c r="A591" s="83" t="s">
        <v>166</v>
      </c>
      <c r="B591" s="83">
        <v>7</v>
      </c>
      <c r="C591" s="84">
        <v>864.88946973999998</v>
      </c>
      <c r="D591" s="84">
        <v>813.32885279000004</v>
      </c>
      <c r="E591" s="84">
        <v>168.66633392</v>
      </c>
      <c r="F591" s="84">
        <v>168.66633392</v>
      </c>
    </row>
    <row r="592" spans="1:6" ht="12.75" customHeight="1" x14ac:dyDescent="0.2">
      <c r="A592" s="83" t="s">
        <v>166</v>
      </c>
      <c r="B592" s="83">
        <v>8</v>
      </c>
      <c r="C592" s="84">
        <v>847.55925850999995</v>
      </c>
      <c r="D592" s="84">
        <v>795.07495109000001</v>
      </c>
      <c r="E592" s="84">
        <v>164.88088026</v>
      </c>
      <c r="F592" s="84">
        <v>164.88088026</v>
      </c>
    </row>
    <row r="593" spans="1:6" ht="12.75" customHeight="1" x14ac:dyDescent="0.2">
      <c r="A593" s="83" t="s">
        <v>166</v>
      </c>
      <c r="B593" s="83">
        <v>9</v>
      </c>
      <c r="C593" s="84">
        <v>820.24886720999996</v>
      </c>
      <c r="D593" s="84">
        <v>764.14585983999996</v>
      </c>
      <c r="E593" s="84">
        <v>158.46687391</v>
      </c>
      <c r="F593" s="84">
        <v>158.46687391</v>
      </c>
    </row>
    <row r="594" spans="1:6" ht="12.75" customHeight="1" x14ac:dyDescent="0.2">
      <c r="A594" s="83" t="s">
        <v>166</v>
      </c>
      <c r="B594" s="83">
        <v>10</v>
      </c>
      <c r="C594" s="84">
        <v>783.70778202999998</v>
      </c>
      <c r="D594" s="84">
        <v>734.06904584999995</v>
      </c>
      <c r="E594" s="84">
        <v>152.22961092</v>
      </c>
      <c r="F594" s="84">
        <v>152.22961092</v>
      </c>
    </row>
    <row r="595" spans="1:6" ht="12.75" customHeight="1" x14ac:dyDescent="0.2">
      <c r="A595" s="83" t="s">
        <v>166</v>
      </c>
      <c r="B595" s="83">
        <v>11</v>
      </c>
      <c r="C595" s="84">
        <v>778.96001769999998</v>
      </c>
      <c r="D595" s="84">
        <v>729.84917949999999</v>
      </c>
      <c r="E595" s="84">
        <v>151.35450438999999</v>
      </c>
      <c r="F595" s="84">
        <v>151.35450438999999</v>
      </c>
    </row>
    <row r="596" spans="1:6" ht="12.75" customHeight="1" x14ac:dyDescent="0.2">
      <c r="A596" s="83" t="s">
        <v>166</v>
      </c>
      <c r="B596" s="83">
        <v>12</v>
      </c>
      <c r="C596" s="84">
        <v>788.22671362999995</v>
      </c>
      <c r="D596" s="84">
        <v>733.46707083000001</v>
      </c>
      <c r="E596" s="84">
        <v>152.10477467000001</v>
      </c>
      <c r="F596" s="84">
        <v>152.10477467000001</v>
      </c>
    </row>
    <row r="597" spans="1:6" ht="12.75" customHeight="1" x14ac:dyDescent="0.2">
      <c r="A597" s="83" t="s">
        <v>166</v>
      </c>
      <c r="B597" s="83">
        <v>13</v>
      </c>
      <c r="C597" s="84">
        <v>804.89310555999998</v>
      </c>
      <c r="D597" s="84">
        <v>743.81720335</v>
      </c>
      <c r="E597" s="84">
        <v>154.25116220000001</v>
      </c>
      <c r="F597" s="84">
        <v>154.25116220000001</v>
      </c>
    </row>
    <row r="598" spans="1:6" ht="12.75" customHeight="1" x14ac:dyDescent="0.2">
      <c r="A598" s="83" t="s">
        <v>166</v>
      </c>
      <c r="B598" s="83">
        <v>14</v>
      </c>
      <c r="C598" s="84">
        <v>810.78274919</v>
      </c>
      <c r="D598" s="84">
        <v>761.57802882999999</v>
      </c>
      <c r="E598" s="84">
        <v>157.93436281000001</v>
      </c>
      <c r="F598" s="84">
        <v>157.93436281000001</v>
      </c>
    </row>
    <row r="599" spans="1:6" ht="12.75" customHeight="1" x14ac:dyDescent="0.2">
      <c r="A599" s="83" t="s">
        <v>166</v>
      </c>
      <c r="B599" s="83">
        <v>15</v>
      </c>
      <c r="C599" s="84">
        <v>821.35161633999996</v>
      </c>
      <c r="D599" s="84">
        <v>771.19441297000003</v>
      </c>
      <c r="E599" s="84">
        <v>159.92858722</v>
      </c>
      <c r="F599" s="84">
        <v>159.92858722</v>
      </c>
    </row>
    <row r="600" spans="1:6" ht="12.75" customHeight="1" x14ac:dyDescent="0.2">
      <c r="A600" s="83" t="s">
        <v>166</v>
      </c>
      <c r="B600" s="83">
        <v>16</v>
      </c>
      <c r="C600" s="84">
        <v>847.67757143999995</v>
      </c>
      <c r="D600" s="84">
        <v>770.68594452000002</v>
      </c>
      <c r="E600" s="84">
        <v>159.82314216</v>
      </c>
      <c r="F600" s="84">
        <v>159.82314216</v>
      </c>
    </row>
    <row r="601" spans="1:6" ht="12.75" customHeight="1" x14ac:dyDescent="0.2">
      <c r="A601" s="83" t="s">
        <v>166</v>
      </c>
      <c r="B601" s="83">
        <v>17</v>
      </c>
      <c r="C601" s="84">
        <v>823.24335869000004</v>
      </c>
      <c r="D601" s="84">
        <v>768.87675863000004</v>
      </c>
      <c r="E601" s="84">
        <v>159.44795721</v>
      </c>
      <c r="F601" s="84">
        <v>159.44795721</v>
      </c>
    </row>
    <row r="602" spans="1:6" ht="12.75" customHeight="1" x14ac:dyDescent="0.2">
      <c r="A602" s="83" t="s">
        <v>166</v>
      </c>
      <c r="B602" s="83">
        <v>18</v>
      </c>
      <c r="C602" s="84">
        <v>807.58602027999996</v>
      </c>
      <c r="D602" s="84">
        <v>756.55708861999994</v>
      </c>
      <c r="E602" s="84">
        <v>156.89313136000001</v>
      </c>
      <c r="F602" s="84">
        <v>156.89313136000001</v>
      </c>
    </row>
    <row r="603" spans="1:6" ht="12.75" customHeight="1" x14ac:dyDescent="0.2">
      <c r="A603" s="83" t="s">
        <v>166</v>
      </c>
      <c r="B603" s="83">
        <v>19</v>
      </c>
      <c r="C603" s="84">
        <v>784.43355793000001</v>
      </c>
      <c r="D603" s="84">
        <v>730.84132713999998</v>
      </c>
      <c r="E603" s="84">
        <v>151.56025377</v>
      </c>
      <c r="F603" s="84">
        <v>151.56025377</v>
      </c>
    </row>
    <row r="604" spans="1:6" ht="12.75" customHeight="1" x14ac:dyDescent="0.2">
      <c r="A604" s="83" t="s">
        <v>166</v>
      </c>
      <c r="B604" s="83">
        <v>20</v>
      </c>
      <c r="C604" s="84">
        <v>762.11322718999998</v>
      </c>
      <c r="D604" s="84">
        <v>708.43655463000005</v>
      </c>
      <c r="E604" s="84">
        <v>146.91400173</v>
      </c>
      <c r="F604" s="84">
        <v>146.91400173</v>
      </c>
    </row>
    <row r="605" spans="1:6" ht="12.75" customHeight="1" x14ac:dyDescent="0.2">
      <c r="A605" s="83" t="s">
        <v>166</v>
      </c>
      <c r="B605" s="83">
        <v>21</v>
      </c>
      <c r="C605" s="84">
        <v>766.06660327999998</v>
      </c>
      <c r="D605" s="84">
        <v>716.11451675000001</v>
      </c>
      <c r="E605" s="84">
        <v>148.50624049000001</v>
      </c>
      <c r="F605" s="84">
        <v>148.50624049000001</v>
      </c>
    </row>
    <row r="606" spans="1:6" ht="12.75" customHeight="1" x14ac:dyDescent="0.2">
      <c r="A606" s="83" t="s">
        <v>166</v>
      </c>
      <c r="B606" s="83">
        <v>22</v>
      </c>
      <c r="C606" s="84">
        <v>782.23850708999998</v>
      </c>
      <c r="D606" s="84">
        <v>731.30018390999999</v>
      </c>
      <c r="E606" s="84">
        <v>151.65541046999999</v>
      </c>
      <c r="F606" s="84">
        <v>151.65541046999999</v>
      </c>
    </row>
    <row r="607" spans="1:6" ht="12.75" customHeight="1" x14ac:dyDescent="0.2">
      <c r="A607" s="83" t="s">
        <v>166</v>
      </c>
      <c r="B607" s="83">
        <v>23</v>
      </c>
      <c r="C607" s="84">
        <v>793.65739590999999</v>
      </c>
      <c r="D607" s="84">
        <v>741.50265590000004</v>
      </c>
      <c r="E607" s="84">
        <v>153.77117648000001</v>
      </c>
      <c r="F607" s="84">
        <v>153.77117648000001</v>
      </c>
    </row>
    <row r="608" spans="1:6" ht="12.75" customHeight="1" x14ac:dyDescent="0.2">
      <c r="A608" s="83" t="s">
        <v>166</v>
      </c>
      <c r="B608" s="83">
        <v>24</v>
      </c>
      <c r="C608" s="84">
        <v>816.3555159</v>
      </c>
      <c r="D608" s="84">
        <v>765.54903122999997</v>
      </c>
      <c r="E608" s="84">
        <v>158.75786048000001</v>
      </c>
      <c r="F608" s="84">
        <v>158.75786048000001</v>
      </c>
    </row>
    <row r="609" spans="1:6" ht="12.75" customHeight="1" x14ac:dyDescent="0.2">
      <c r="A609" s="83" t="s">
        <v>167</v>
      </c>
      <c r="B609" s="83">
        <v>1</v>
      </c>
      <c r="C609" s="84">
        <v>855.88927790000002</v>
      </c>
      <c r="D609" s="84">
        <v>808.86852776000001</v>
      </c>
      <c r="E609" s="84">
        <v>167.74136161000001</v>
      </c>
      <c r="F609" s="84">
        <v>167.74136161000001</v>
      </c>
    </row>
    <row r="610" spans="1:6" ht="12.75" customHeight="1" x14ac:dyDescent="0.2">
      <c r="A610" s="83" t="s">
        <v>167</v>
      </c>
      <c r="B610" s="83">
        <v>2</v>
      </c>
      <c r="C610" s="84">
        <v>867.00518537000005</v>
      </c>
      <c r="D610" s="84">
        <v>817.46129083000005</v>
      </c>
      <c r="E610" s="84">
        <v>169.52330975999999</v>
      </c>
      <c r="F610" s="84">
        <v>169.52330975999999</v>
      </c>
    </row>
    <row r="611" spans="1:6" ht="12.75" customHeight="1" x14ac:dyDescent="0.2">
      <c r="A611" s="83" t="s">
        <v>167</v>
      </c>
      <c r="B611" s="83">
        <v>3</v>
      </c>
      <c r="C611" s="84">
        <v>885.31045767000001</v>
      </c>
      <c r="D611" s="84">
        <v>834.85671601000001</v>
      </c>
      <c r="E611" s="84">
        <v>173.13073446000001</v>
      </c>
      <c r="F611" s="84">
        <v>173.13073446000001</v>
      </c>
    </row>
    <row r="612" spans="1:6" ht="12.75" customHeight="1" x14ac:dyDescent="0.2">
      <c r="A612" s="83" t="s">
        <v>167</v>
      </c>
      <c r="B612" s="83">
        <v>4</v>
      </c>
      <c r="C612" s="84">
        <v>903.37987261000001</v>
      </c>
      <c r="D612" s="84">
        <v>851.26468292000004</v>
      </c>
      <c r="E612" s="84">
        <v>176.53338224999999</v>
      </c>
      <c r="F612" s="84">
        <v>176.53338224999999</v>
      </c>
    </row>
    <row r="613" spans="1:6" ht="12.75" customHeight="1" x14ac:dyDescent="0.2">
      <c r="A613" s="83" t="s">
        <v>167</v>
      </c>
      <c r="B613" s="83">
        <v>5</v>
      </c>
      <c r="C613" s="84">
        <v>892.18292316999998</v>
      </c>
      <c r="D613" s="84">
        <v>840.57586364999997</v>
      </c>
      <c r="E613" s="84">
        <v>174.31675860999999</v>
      </c>
      <c r="F613" s="84">
        <v>174.31675860999999</v>
      </c>
    </row>
    <row r="614" spans="1:6" ht="12.75" customHeight="1" x14ac:dyDescent="0.2">
      <c r="A614" s="83" t="s">
        <v>167</v>
      </c>
      <c r="B614" s="83">
        <v>6</v>
      </c>
      <c r="C614" s="84">
        <v>876.26341465999997</v>
      </c>
      <c r="D614" s="84">
        <v>820.64583385000003</v>
      </c>
      <c r="E614" s="84">
        <v>170.18371323</v>
      </c>
      <c r="F614" s="84">
        <v>170.18371323</v>
      </c>
    </row>
    <row r="615" spans="1:6" ht="12.75" customHeight="1" x14ac:dyDescent="0.2">
      <c r="A615" s="83" t="s">
        <v>167</v>
      </c>
      <c r="B615" s="83">
        <v>7</v>
      </c>
      <c r="C615" s="84">
        <v>845.12812094000003</v>
      </c>
      <c r="D615" s="84">
        <v>794.63818746000004</v>
      </c>
      <c r="E615" s="84">
        <v>164.79030519</v>
      </c>
      <c r="F615" s="84">
        <v>164.79030519</v>
      </c>
    </row>
    <row r="616" spans="1:6" ht="12.75" customHeight="1" x14ac:dyDescent="0.2">
      <c r="A616" s="83" t="s">
        <v>167</v>
      </c>
      <c r="B616" s="83">
        <v>8</v>
      </c>
      <c r="C616" s="84">
        <v>815.96500011000001</v>
      </c>
      <c r="D616" s="84">
        <v>770.03387198999997</v>
      </c>
      <c r="E616" s="84">
        <v>159.68791680999999</v>
      </c>
      <c r="F616" s="84">
        <v>159.68791680999999</v>
      </c>
    </row>
    <row r="617" spans="1:6" ht="12.75" customHeight="1" x14ac:dyDescent="0.2">
      <c r="A617" s="83" t="s">
        <v>167</v>
      </c>
      <c r="B617" s="83">
        <v>9</v>
      </c>
      <c r="C617" s="84">
        <v>797.01886583999999</v>
      </c>
      <c r="D617" s="84">
        <v>747.07939341999997</v>
      </c>
      <c r="E617" s="84">
        <v>154.92766795</v>
      </c>
      <c r="F617" s="84">
        <v>154.92766795</v>
      </c>
    </row>
    <row r="618" spans="1:6" ht="12.75" customHeight="1" x14ac:dyDescent="0.2">
      <c r="A618" s="83" t="s">
        <v>167</v>
      </c>
      <c r="B618" s="83">
        <v>10</v>
      </c>
      <c r="C618" s="84">
        <v>777.17469999000002</v>
      </c>
      <c r="D618" s="84">
        <v>728.71528734000003</v>
      </c>
      <c r="E618" s="84">
        <v>151.11936034999999</v>
      </c>
      <c r="F618" s="84">
        <v>151.11936034999999</v>
      </c>
    </row>
    <row r="619" spans="1:6" ht="12.75" customHeight="1" x14ac:dyDescent="0.2">
      <c r="A619" s="83" t="s">
        <v>167</v>
      </c>
      <c r="B619" s="83">
        <v>11</v>
      </c>
      <c r="C619" s="84">
        <v>776.70053177</v>
      </c>
      <c r="D619" s="84">
        <v>728.49407329999997</v>
      </c>
      <c r="E619" s="84">
        <v>151.07348547000001</v>
      </c>
      <c r="F619" s="84">
        <v>151.07348547000001</v>
      </c>
    </row>
    <row r="620" spans="1:6" ht="12.75" customHeight="1" x14ac:dyDescent="0.2">
      <c r="A620" s="83" t="s">
        <v>167</v>
      </c>
      <c r="B620" s="83">
        <v>12</v>
      </c>
      <c r="C620" s="84">
        <v>786.74041867000005</v>
      </c>
      <c r="D620" s="84">
        <v>738.68090255000004</v>
      </c>
      <c r="E620" s="84">
        <v>153.18600753000001</v>
      </c>
      <c r="F620" s="84">
        <v>153.18600753000001</v>
      </c>
    </row>
    <row r="621" spans="1:6" ht="12.75" customHeight="1" x14ac:dyDescent="0.2">
      <c r="A621" s="83" t="s">
        <v>167</v>
      </c>
      <c r="B621" s="83">
        <v>13</v>
      </c>
      <c r="C621" s="84">
        <v>809.01948459000005</v>
      </c>
      <c r="D621" s="84">
        <v>749.56837124000003</v>
      </c>
      <c r="E621" s="84">
        <v>155.44382665000001</v>
      </c>
      <c r="F621" s="84">
        <v>155.44382665000001</v>
      </c>
    </row>
    <row r="622" spans="1:6" ht="12.75" customHeight="1" x14ac:dyDescent="0.2">
      <c r="A622" s="83" t="s">
        <v>167</v>
      </c>
      <c r="B622" s="83">
        <v>14</v>
      </c>
      <c r="C622" s="84">
        <v>813.50786199000004</v>
      </c>
      <c r="D622" s="84">
        <v>766.91186943000002</v>
      </c>
      <c r="E622" s="84">
        <v>159.04048284000001</v>
      </c>
      <c r="F622" s="84">
        <v>159.04048284000001</v>
      </c>
    </row>
    <row r="623" spans="1:6" ht="12.75" customHeight="1" x14ac:dyDescent="0.2">
      <c r="A623" s="83" t="s">
        <v>167</v>
      </c>
      <c r="B623" s="83">
        <v>15</v>
      </c>
      <c r="C623" s="84">
        <v>863.64037294000002</v>
      </c>
      <c r="D623" s="84">
        <v>799.07157208000001</v>
      </c>
      <c r="E623" s="84">
        <v>165.70969066000001</v>
      </c>
      <c r="F623" s="84">
        <v>165.70969066000001</v>
      </c>
    </row>
    <row r="624" spans="1:6" ht="12.75" customHeight="1" x14ac:dyDescent="0.2">
      <c r="A624" s="83" t="s">
        <v>167</v>
      </c>
      <c r="B624" s="83">
        <v>16</v>
      </c>
      <c r="C624" s="84">
        <v>872.43581486999994</v>
      </c>
      <c r="D624" s="84">
        <v>816.78588536999996</v>
      </c>
      <c r="E624" s="84">
        <v>169.38324567000001</v>
      </c>
      <c r="F624" s="84">
        <v>169.38324567000001</v>
      </c>
    </row>
    <row r="625" spans="1:6" ht="12.75" customHeight="1" x14ac:dyDescent="0.2">
      <c r="A625" s="83" t="s">
        <v>167</v>
      </c>
      <c r="B625" s="83">
        <v>17</v>
      </c>
      <c r="C625" s="84">
        <v>865.9809113</v>
      </c>
      <c r="D625" s="84">
        <v>815.32168551999996</v>
      </c>
      <c r="E625" s="84">
        <v>169.07960315</v>
      </c>
      <c r="F625" s="84">
        <v>169.07960315</v>
      </c>
    </row>
    <row r="626" spans="1:6" ht="12.75" customHeight="1" x14ac:dyDescent="0.2">
      <c r="A626" s="83" t="s">
        <v>167</v>
      </c>
      <c r="B626" s="83">
        <v>18</v>
      </c>
      <c r="C626" s="84">
        <v>829.95162316000005</v>
      </c>
      <c r="D626" s="84">
        <v>777.67744031999996</v>
      </c>
      <c r="E626" s="84">
        <v>161.27302306000001</v>
      </c>
      <c r="F626" s="84">
        <v>161.27302306000001</v>
      </c>
    </row>
    <row r="627" spans="1:6" ht="12.75" customHeight="1" x14ac:dyDescent="0.2">
      <c r="A627" s="83" t="s">
        <v>167</v>
      </c>
      <c r="B627" s="83">
        <v>19</v>
      </c>
      <c r="C627" s="84">
        <v>810.64562817000001</v>
      </c>
      <c r="D627" s="84">
        <v>744.94500975000005</v>
      </c>
      <c r="E627" s="84">
        <v>154.48504419</v>
      </c>
      <c r="F627" s="84">
        <v>154.48504419</v>
      </c>
    </row>
    <row r="628" spans="1:6" ht="12.75" customHeight="1" x14ac:dyDescent="0.2">
      <c r="A628" s="83" t="s">
        <v>167</v>
      </c>
      <c r="B628" s="83">
        <v>20</v>
      </c>
      <c r="C628" s="84">
        <v>788.52766209000004</v>
      </c>
      <c r="D628" s="84">
        <v>720.68518691999998</v>
      </c>
      <c r="E628" s="84">
        <v>149.45409592999999</v>
      </c>
      <c r="F628" s="84">
        <v>149.45409592999999</v>
      </c>
    </row>
    <row r="629" spans="1:6" ht="12.75" customHeight="1" x14ac:dyDescent="0.2">
      <c r="A629" s="83" t="s">
        <v>167</v>
      </c>
      <c r="B629" s="83">
        <v>21</v>
      </c>
      <c r="C629" s="84">
        <v>767.02160731000004</v>
      </c>
      <c r="D629" s="84">
        <v>717.80745094999997</v>
      </c>
      <c r="E629" s="84">
        <v>148.85731742999999</v>
      </c>
      <c r="F629" s="84">
        <v>148.85731742999999</v>
      </c>
    </row>
    <row r="630" spans="1:6" ht="12.75" customHeight="1" x14ac:dyDescent="0.2">
      <c r="A630" s="83" t="s">
        <v>167</v>
      </c>
      <c r="B630" s="83">
        <v>22</v>
      </c>
      <c r="C630" s="84">
        <v>793.88848859999996</v>
      </c>
      <c r="D630" s="84">
        <v>744.28751448000003</v>
      </c>
      <c r="E630" s="84">
        <v>154.34869427999999</v>
      </c>
      <c r="F630" s="84">
        <v>154.34869427999999</v>
      </c>
    </row>
    <row r="631" spans="1:6" ht="12.75" customHeight="1" x14ac:dyDescent="0.2">
      <c r="A631" s="83" t="s">
        <v>167</v>
      </c>
      <c r="B631" s="83">
        <v>23</v>
      </c>
      <c r="C631" s="84">
        <v>816.18087069000001</v>
      </c>
      <c r="D631" s="84">
        <v>766.69569533000004</v>
      </c>
      <c r="E631" s="84">
        <v>158.99565314</v>
      </c>
      <c r="F631" s="84">
        <v>158.99565314</v>
      </c>
    </row>
    <row r="632" spans="1:6" ht="12.75" customHeight="1" x14ac:dyDescent="0.2">
      <c r="A632" s="83" t="s">
        <v>167</v>
      </c>
      <c r="B632" s="83">
        <v>24</v>
      </c>
      <c r="C632" s="84">
        <v>845.07657996</v>
      </c>
      <c r="D632" s="84">
        <v>789.75751516000003</v>
      </c>
      <c r="E632" s="84">
        <v>163.77816218999999</v>
      </c>
      <c r="F632" s="84">
        <v>163.77816218999999</v>
      </c>
    </row>
    <row r="633" spans="1:6" ht="12.75" customHeight="1" x14ac:dyDescent="0.2">
      <c r="A633" s="83" t="s">
        <v>168</v>
      </c>
      <c r="B633" s="83">
        <v>1</v>
      </c>
      <c r="C633" s="84">
        <v>861.34300472999996</v>
      </c>
      <c r="D633" s="84">
        <v>814.87659148</v>
      </c>
      <c r="E633" s="84">
        <v>168.98730054000001</v>
      </c>
      <c r="F633" s="84">
        <v>168.98730054000001</v>
      </c>
    </row>
    <row r="634" spans="1:6" ht="12.75" customHeight="1" x14ac:dyDescent="0.2">
      <c r="A634" s="83" t="s">
        <v>168</v>
      </c>
      <c r="B634" s="83">
        <v>2</v>
      </c>
      <c r="C634" s="84">
        <v>886.36244680000004</v>
      </c>
      <c r="D634" s="84">
        <v>837.07866373000002</v>
      </c>
      <c r="E634" s="84">
        <v>173.59151704999999</v>
      </c>
      <c r="F634" s="84">
        <v>173.59151704999999</v>
      </c>
    </row>
    <row r="635" spans="1:6" ht="12.75" customHeight="1" x14ac:dyDescent="0.2">
      <c r="A635" s="83" t="s">
        <v>168</v>
      </c>
      <c r="B635" s="83">
        <v>3</v>
      </c>
      <c r="C635" s="84">
        <v>895.51405186</v>
      </c>
      <c r="D635" s="84">
        <v>845.72908399000005</v>
      </c>
      <c r="E635" s="84">
        <v>175.38542201999999</v>
      </c>
      <c r="F635" s="84">
        <v>175.38542201999999</v>
      </c>
    </row>
    <row r="636" spans="1:6" ht="12.75" customHeight="1" x14ac:dyDescent="0.2">
      <c r="A636" s="83" t="s">
        <v>168</v>
      </c>
      <c r="B636" s="83">
        <v>4</v>
      </c>
      <c r="C636" s="84">
        <v>909.78791289000003</v>
      </c>
      <c r="D636" s="84">
        <v>858.91931162000003</v>
      </c>
      <c r="E636" s="84">
        <v>178.12078217000001</v>
      </c>
      <c r="F636" s="84">
        <v>178.12078217000001</v>
      </c>
    </row>
    <row r="637" spans="1:6" ht="12.75" customHeight="1" x14ac:dyDescent="0.2">
      <c r="A637" s="83" t="s">
        <v>168</v>
      </c>
      <c r="B637" s="83">
        <v>5</v>
      </c>
      <c r="C637" s="84">
        <v>897.78009980000002</v>
      </c>
      <c r="D637" s="84">
        <v>849.70272557999999</v>
      </c>
      <c r="E637" s="84">
        <v>176.20946699999999</v>
      </c>
      <c r="F637" s="84">
        <v>176.20946699999999</v>
      </c>
    </row>
    <row r="638" spans="1:6" ht="12.75" customHeight="1" x14ac:dyDescent="0.2">
      <c r="A638" s="83" t="s">
        <v>168</v>
      </c>
      <c r="B638" s="83">
        <v>6</v>
      </c>
      <c r="C638" s="84">
        <v>888.24973411999997</v>
      </c>
      <c r="D638" s="84">
        <v>826.58458682000003</v>
      </c>
      <c r="E638" s="84">
        <v>171.41527865</v>
      </c>
      <c r="F638" s="84">
        <v>171.41527865</v>
      </c>
    </row>
    <row r="639" spans="1:6" ht="12.75" customHeight="1" x14ac:dyDescent="0.2">
      <c r="A639" s="83" t="s">
        <v>168</v>
      </c>
      <c r="B639" s="83">
        <v>7</v>
      </c>
      <c r="C639" s="84">
        <v>849.63037908000001</v>
      </c>
      <c r="D639" s="84">
        <v>791.29326153</v>
      </c>
      <c r="E639" s="84">
        <v>164.09664187000001</v>
      </c>
      <c r="F639" s="84">
        <v>164.09664187000001</v>
      </c>
    </row>
    <row r="640" spans="1:6" ht="12.75" customHeight="1" x14ac:dyDescent="0.2">
      <c r="A640" s="83" t="s">
        <v>168</v>
      </c>
      <c r="B640" s="83">
        <v>8</v>
      </c>
      <c r="C640" s="84">
        <v>826.94963775999997</v>
      </c>
      <c r="D640" s="84">
        <v>766.97204884999996</v>
      </c>
      <c r="E640" s="84">
        <v>159.05296272000001</v>
      </c>
      <c r="F640" s="84">
        <v>159.05296272000001</v>
      </c>
    </row>
    <row r="641" spans="1:6" ht="12.75" customHeight="1" x14ac:dyDescent="0.2">
      <c r="A641" s="83" t="s">
        <v>168</v>
      </c>
      <c r="B641" s="83">
        <v>9</v>
      </c>
      <c r="C641" s="84">
        <v>781.52583800000002</v>
      </c>
      <c r="D641" s="84">
        <v>736.11096753000004</v>
      </c>
      <c r="E641" s="84">
        <v>152.65306011000001</v>
      </c>
      <c r="F641" s="84">
        <v>152.65306011000001</v>
      </c>
    </row>
    <row r="642" spans="1:6" ht="12.75" customHeight="1" x14ac:dyDescent="0.2">
      <c r="A642" s="83" t="s">
        <v>168</v>
      </c>
      <c r="B642" s="83">
        <v>10</v>
      </c>
      <c r="C642" s="84">
        <v>778.59507659999997</v>
      </c>
      <c r="D642" s="84">
        <v>721.49471603999996</v>
      </c>
      <c r="E642" s="84">
        <v>149.62197427999999</v>
      </c>
      <c r="F642" s="84">
        <v>149.62197427999999</v>
      </c>
    </row>
    <row r="643" spans="1:6" ht="12.75" customHeight="1" x14ac:dyDescent="0.2">
      <c r="A643" s="83" t="s">
        <v>168</v>
      </c>
      <c r="B643" s="83">
        <v>11</v>
      </c>
      <c r="C643" s="84">
        <v>780.95844668999996</v>
      </c>
      <c r="D643" s="84">
        <v>728.71703368999999</v>
      </c>
      <c r="E643" s="84">
        <v>151.11972249999999</v>
      </c>
      <c r="F643" s="84">
        <v>151.11972249999999</v>
      </c>
    </row>
    <row r="644" spans="1:6" ht="12.75" customHeight="1" x14ac:dyDescent="0.2">
      <c r="A644" s="83" t="s">
        <v>168</v>
      </c>
      <c r="B644" s="83">
        <v>12</v>
      </c>
      <c r="C644" s="84">
        <v>789.89991425999995</v>
      </c>
      <c r="D644" s="84">
        <v>736.10110350000002</v>
      </c>
      <c r="E644" s="84">
        <v>152.65101453</v>
      </c>
      <c r="F644" s="84">
        <v>152.65101453</v>
      </c>
    </row>
    <row r="645" spans="1:6" ht="12.75" customHeight="1" x14ac:dyDescent="0.2">
      <c r="A645" s="83" t="s">
        <v>168</v>
      </c>
      <c r="B645" s="83">
        <v>13</v>
      </c>
      <c r="C645" s="84">
        <v>820.89929187999996</v>
      </c>
      <c r="D645" s="84">
        <v>746.87209016999998</v>
      </c>
      <c r="E645" s="84">
        <v>154.88467786000001</v>
      </c>
      <c r="F645" s="84">
        <v>154.88467786000001</v>
      </c>
    </row>
    <row r="646" spans="1:6" ht="12.75" customHeight="1" x14ac:dyDescent="0.2">
      <c r="A646" s="83" t="s">
        <v>168</v>
      </c>
      <c r="B646" s="83">
        <v>14</v>
      </c>
      <c r="C646" s="84">
        <v>806.72124554000004</v>
      </c>
      <c r="D646" s="84">
        <v>761.21268277000001</v>
      </c>
      <c r="E646" s="84">
        <v>157.85859815000001</v>
      </c>
      <c r="F646" s="84">
        <v>157.85859815000001</v>
      </c>
    </row>
    <row r="647" spans="1:6" ht="12.75" customHeight="1" x14ac:dyDescent="0.2">
      <c r="A647" s="83" t="s">
        <v>168</v>
      </c>
      <c r="B647" s="83">
        <v>15</v>
      </c>
      <c r="C647" s="84">
        <v>821.84012878999999</v>
      </c>
      <c r="D647" s="84">
        <v>773.14529330000005</v>
      </c>
      <c r="E647" s="84">
        <v>160.33315646</v>
      </c>
      <c r="F647" s="84">
        <v>160.33315646</v>
      </c>
    </row>
    <row r="648" spans="1:6" ht="12.75" customHeight="1" x14ac:dyDescent="0.2">
      <c r="A648" s="83" t="s">
        <v>168</v>
      </c>
      <c r="B648" s="83">
        <v>16</v>
      </c>
      <c r="C648" s="84">
        <v>833.89993634999996</v>
      </c>
      <c r="D648" s="84">
        <v>779.34997924000004</v>
      </c>
      <c r="E648" s="84">
        <v>161.61987047</v>
      </c>
      <c r="F648" s="84">
        <v>161.61987047</v>
      </c>
    </row>
    <row r="649" spans="1:6" ht="12.75" customHeight="1" x14ac:dyDescent="0.2">
      <c r="A649" s="83" t="s">
        <v>168</v>
      </c>
      <c r="B649" s="83">
        <v>17</v>
      </c>
      <c r="C649" s="84">
        <v>831.90269150999995</v>
      </c>
      <c r="D649" s="84">
        <v>771.43221251</v>
      </c>
      <c r="E649" s="84">
        <v>159.97790157</v>
      </c>
      <c r="F649" s="84">
        <v>159.97790157</v>
      </c>
    </row>
    <row r="650" spans="1:6" ht="12.75" customHeight="1" x14ac:dyDescent="0.2">
      <c r="A650" s="83" t="s">
        <v>168</v>
      </c>
      <c r="B650" s="83">
        <v>18</v>
      </c>
      <c r="C650" s="84">
        <v>810.12046941000006</v>
      </c>
      <c r="D650" s="84">
        <v>755.43810988999996</v>
      </c>
      <c r="E650" s="84">
        <v>156.66108002999999</v>
      </c>
      <c r="F650" s="84">
        <v>156.66108002999999</v>
      </c>
    </row>
    <row r="651" spans="1:6" ht="12.75" customHeight="1" x14ac:dyDescent="0.2">
      <c r="A651" s="83" t="s">
        <v>168</v>
      </c>
      <c r="B651" s="83">
        <v>19</v>
      </c>
      <c r="C651" s="84">
        <v>779.02589144000001</v>
      </c>
      <c r="D651" s="84">
        <v>731.58926828000006</v>
      </c>
      <c r="E651" s="84">
        <v>151.71536014</v>
      </c>
      <c r="F651" s="84">
        <v>151.71536014</v>
      </c>
    </row>
    <row r="652" spans="1:6" ht="12.75" customHeight="1" x14ac:dyDescent="0.2">
      <c r="A652" s="83" t="s">
        <v>168</v>
      </c>
      <c r="B652" s="83">
        <v>20</v>
      </c>
      <c r="C652" s="84">
        <v>777.5844664</v>
      </c>
      <c r="D652" s="84">
        <v>723.42172052000001</v>
      </c>
      <c r="E652" s="84">
        <v>150.02159219999999</v>
      </c>
      <c r="F652" s="84">
        <v>150.02159219999999</v>
      </c>
    </row>
    <row r="653" spans="1:6" ht="12.75" customHeight="1" x14ac:dyDescent="0.2">
      <c r="A653" s="83" t="s">
        <v>168</v>
      </c>
      <c r="B653" s="83">
        <v>21</v>
      </c>
      <c r="C653" s="84">
        <v>780.70617199000003</v>
      </c>
      <c r="D653" s="84">
        <v>727.32120897000004</v>
      </c>
      <c r="E653" s="84">
        <v>150.83025946999999</v>
      </c>
      <c r="F653" s="84">
        <v>150.83025946999999</v>
      </c>
    </row>
    <row r="654" spans="1:6" ht="12.75" customHeight="1" x14ac:dyDescent="0.2">
      <c r="A654" s="83" t="s">
        <v>168</v>
      </c>
      <c r="B654" s="83">
        <v>22</v>
      </c>
      <c r="C654" s="84">
        <v>786.31785401000002</v>
      </c>
      <c r="D654" s="84">
        <v>737.22451110999998</v>
      </c>
      <c r="E654" s="84">
        <v>152.88398430000001</v>
      </c>
      <c r="F654" s="84">
        <v>152.88398430000001</v>
      </c>
    </row>
    <row r="655" spans="1:6" ht="12.75" customHeight="1" x14ac:dyDescent="0.2">
      <c r="A655" s="83" t="s">
        <v>168</v>
      </c>
      <c r="B655" s="83">
        <v>23</v>
      </c>
      <c r="C655" s="84">
        <v>798.14698464000003</v>
      </c>
      <c r="D655" s="84">
        <v>753.61193225</v>
      </c>
      <c r="E655" s="84">
        <v>156.28237136000001</v>
      </c>
      <c r="F655" s="84">
        <v>156.28237136000001</v>
      </c>
    </row>
    <row r="656" spans="1:6" ht="12.75" customHeight="1" x14ac:dyDescent="0.2">
      <c r="A656" s="83" t="s">
        <v>168</v>
      </c>
      <c r="B656" s="83">
        <v>24</v>
      </c>
      <c r="C656" s="84">
        <v>834.98660486999995</v>
      </c>
      <c r="D656" s="84">
        <v>772.76296259000003</v>
      </c>
      <c r="E656" s="84">
        <v>160.25386957000001</v>
      </c>
      <c r="F656" s="84">
        <v>160.25386957000001</v>
      </c>
    </row>
    <row r="657" spans="1:6" ht="12.75" customHeight="1" x14ac:dyDescent="0.2">
      <c r="A657" s="83" t="s">
        <v>169</v>
      </c>
      <c r="B657" s="83">
        <v>1</v>
      </c>
      <c r="C657" s="84">
        <v>866.99885286000006</v>
      </c>
      <c r="D657" s="84">
        <v>819.41757158999997</v>
      </c>
      <c r="E657" s="84">
        <v>169.92899892</v>
      </c>
      <c r="F657" s="84">
        <v>169.92899892</v>
      </c>
    </row>
    <row r="658" spans="1:6" ht="12.75" customHeight="1" x14ac:dyDescent="0.2">
      <c r="A658" s="83" t="s">
        <v>169</v>
      </c>
      <c r="B658" s="83">
        <v>2</v>
      </c>
      <c r="C658" s="84">
        <v>885.57149722999998</v>
      </c>
      <c r="D658" s="84">
        <v>834.90696488000003</v>
      </c>
      <c r="E658" s="84">
        <v>173.14115495999999</v>
      </c>
      <c r="F658" s="84">
        <v>173.14115495999999</v>
      </c>
    </row>
    <row r="659" spans="1:6" ht="12.75" customHeight="1" x14ac:dyDescent="0.2">
      <c r="A659" s="83" t="s">
        <v>169</v>
      </c>
      <c r="B659" s="83">
        <v>3</v>
      </c>
      <c r="C659" s="84">
        <v>894.21426158999998</v>
      </c>
      <c r="D659" s="84">
        <v>842.72884842999997</v>
      </c>
      <c r="E659" s="84">
        <v>174.76323982</v>
      </c>
      <c r="F659" s="84">
        <v>174.76323982</v>
      </c>
    </row>
    <row r="660" spans="1:6" ht="12.75" customHeight="1" x14ac:dyDescent="0.2">
      <c r="A660" s="83" t="s">
        <v>169</v>
      </c>
      <c r="B660" s="83">
        <v>4</v>
      </c>
      <c r="C660" s="84">
        <v>898.35142888999997</v>
      </c>
      <c r="D660" s="84">
        <v>854.26159505999999</v>
      </c>
      <c r="E660" s="84">
        <v>177.15487524</v>
      </c>
      <c r="F660" s="84">
        <v>177.15487524</v>
      </c>
    </row>
    <row r="661" spans="1:6" ht="12.75" customHeight="1" x14ac:dyDescent="0.2">
      <c r="A661" s="83" t="s">
        <v>169</v>
      </c>
      <c r="B661" s="83">
        <v>5</v>
      </c>
      <c r="C661" s="84">
        <v>898.75347610999995</v>
      </c>
      <c r="D661" s="84">
        <v>841.89541401999998</v>
      </c>
      <c r="E661" s="84">
        <v>174.59040404000001</v>
      </c>
      <c r="F661" s="84">
        <v>174.59040404000001</v>
      </c>
    </row>
    <row r="662" spans="1:6" ht="12.75" customHeight="1" x14ac:dyDescent="0.2">
      <c r="A662" s="83" t="s">
        <v>169</v>
      </c>
      <c r="B662" s="83">
        <v>6</v>
      </c>
      <c r="C662" s="84">
        <v>869.46453968000003</v>
      </c>
      <c r="D662" s="84">
        <v>815.48378511999999</v>
      </c>
      <c r="E662" s="84">
        <v>169.11321900999999</v>
      </c>
      <c r="F662" s="84">
        <v>169.11321900999999</v>
      </c>
    </row>
    <row r="663" spans="1:6" ht="12.75" customHeight="1" x14ac:dyDescent="0.2">
      <c r="A663" s="83" t="s">
        <v>169</v>
      </c>
      <c r="B663" s="83">
        <v>7</v>
      </c>
      <c r="C663" s="84">
        <v>855.95993998999995</v>
      </c>
      <c r="D663" s="84">
        <v>789.52711019000003</v>
      </c>
      <c r="E663" s="84">
        <v>163.73038131999999</v>
      </c>
      <c r="F663" s="84">
        <v>163.73038131999999</v>
      </c>
    </row>
    <row r="664" spans="1:6" ht="12.75" customHeight="1" x14ac:dyDescent="0.2">
      <c r="A664" s="83" t="s">
        <v>169</v>
      </c>
      <c r="B664" s="83">
        <v>8</v>
      </c>
      <c r="C664" s="84">
        <v>841.23628885999995</v>
      </c>
      <c r="D664" s="84">
        <v>764.41681771000003</v>
      </c>
      <c r="E664" s="84">
        <v>158.52306454999999</v>
      </c>
      <c r="F664" s="84">
        <v>158.52306454999999</v>
      </c>
    </row>
    <row r="665" spans="1:6" ht="12.75" customHeight="1" x14ac:dyDescent="0.2">
      <c r="A665" s="83" t="s">
        <v>169</v>
      </c>
      <c r="B665" s="83">
        <v>9</v>
      </c>
      <c r="C665" s="84">
        <v>792.91177904000006</v>
      </c>
      <c r="D665" s="84">
        <v>742.16187516000002</v>
      </c>
      <c r="E665" s="84">
        <v>153.90788391000001</v>
      </c>
      <c r="F665" s="84">
        <v>153.90788391000001</v>
      </c>
    </row>
    <row r="666" spans="1:6" ht="12.75" customHeight="1" x14ac:dyDescent="0.2">
      <c r="A666" s="83" t="s">
        <v>169</v>
      </c>
      <c r="B666" s="83">
        <v>10</v>
      </c>
      <c r="C666" s="84">
        <v>788.45085410000002</v>
      </c>
      <c r="D666" s="84">
        <v>723.43721762999996</v>
      </c>
      <c r="E666" s="84">
        <v>150.02480596000001</v>
      </c>
      <c r="F666" s="84">
        <v>150.02480596000001</v>
      </c>
    </row>
    <row r="667" spans="1:6" ht="12.75" customHeight="1" x14ac:dyDescent="0.2">
      <c r="A667" s="83" t="s">
        <v>169</v>
      </c>
      <c r="B667" s="83">
        <v>11</v>
      </c>
      <c r="C667" s="84">
        <v>776.38564515999997</v>
      </c>
      <c r="D667" s="84">
        <v>726.96839143</v>
      </c>
      <c r="E667" s="84">
        <v>150.75709294999999</v>
      </c>
      <c r="F667" s="84">
        <v>150.75709294999999</v>
      </c>
    </row>
    <row r="668" spans="1:6" ht="12.75" customHeight="1" x14ac:dyDescent="0.2">
      <c r="A668" s="83" t="s">
        <v>169</v>
      </c>
      <c r="B668" s="83">
        <v>12</v>
      </c>
      <c r="C668" s="84">
        <v>789.58983613999999</v>
      </c>
      <c r="D668" s="84">
        <v>741.28424042999995</v>
      </c>
      <c r="E668" s="84">
        <v>153.72588196999999</v>
      </c>
      <c r="F668" s="84">
        <v>153.72588196999999</v>
      </c>
    </row>
    <row r="669" spans="1:6" ht="12.75" customHeight="1" x14ac:dyDescent="0.2">
      <c r="A669" s="83" t="s">
        <v>169</v>
      </c>
      <c r="B669" s="83">
        <v>13</v>
      </c>
      <c r="C669" s="84">
        <v>801.44060161000004</v>
      </c>
      <c r="D669" s="84">
        <v>744.86418290999995</v>
      </c>
      <c r="E669" s="84">
        <v>154.46828249999999</v>
      </c>
      <c r="F669" s="84">
        <v>154.46828249999999</v>
      </c>
    </row>
    <row r="670" spans="1:6" ht="12.75" customHeight="1" x14ac:dyDescent="0.2">
      <c r="A670" s="83" t="s">
        <v>169</v>
      </c>
      <c r="B670" s="83">
        <v>14</v>
      </c>
      <c r="C670" s="84">
        <v>806.47926538000002</v>
      </c>
      <c r="D670" s="84">
        <v>760.93030254999996</v>
      </c>
      <c r="E670" s="84">
        <v>157.80003876999999</v>
      </c>
      <c r="F670" s="84">
        <v>157.80003876999999</v>
      </c>
    </row>
    <row r="671" spans="1:6" ht="12.75" customHeight="1" x14ac:dyDescent="0.2">
      <c r="A671" s="83" t="s">
        <v>169</v>
      </c>
      <c r="B671" s="83">
        <v>15</v>
      </c>
      <c r="C671" s="84">
        <v>823.76713041999994</v>
      </c>
      <c r="D671" s="84">
        <v>775.55702911000003</v>
      </c>
      <c r="E671" s="84">
        <v>160.83329688000001</v>
      </c>
      <c r="F671" s="84">
        <v>160.83329688000001</v>
      </c>
    </row>
    <row r="672" spans="1:6" ht="12.75" customHeight="1" x14ac:dyDescent="0.2">
      <c r="A672" s="83" t="s">
        <v>169</v>
      </c>
      <c r="B672" s="83">
        <v>16</v>
      </c>
      <c r="C672" s="84">
        <v>831.34296642000004</v>
      </c>
      <c r="D672" s="84">
        <v>786.42177891999995</v>
      </c>
      <c r="E672" s="84">
        <v>163.08640460999999</v>
      </c>
      <c r="F672" s="84">
        <v>163.08640460999999</v>
      </c>
    </row>
    <row r="673" spans="1:6" ht="12.75" customHeight="1" x14ac:dyDescent="0.2">
      <c r="A673" s="83" t="s">
        <v>169</v>
      </c>
      <c r="B673" s="83">
        <v>17</v>
      </c>
      <c r="C673" s="84">
        <v>862.76434623</v>
      </c>
      <c r="D673" s="84">
        <v>790.06413551000003</v>
      </c>
      <c r="E673" s="84">
        <v>163.84174844</v>
      </c>
      <c r="F673" s="84">
        <v>163.84174844</v>
      </c>
    </row>
    <row r="674" spans="1:6" ht="12.75" customHeight="1" x14ac:dyDescent="0.2">
      <c r="A674" s="83" t="s">
        <v>169</v>
      </c>
      <c r="B674" s="83">
        <v>18</v>
      </c>
      <c r="C674" s="84">
        <v>832.91180364000002</v>
      </c>
      <c r="D674" s="84">
        <v>776.09358044999999</v>
      </c>
      <c r="E674" s="84">
        <v>160.94456571000001</v>
      </c>
      <c r="F674" s="84">
        <v>160.94456571000001</v>
      </c>
    </row>
    <row r="675" spans="1:6" ht="12.75" customHeight="1" x14ac:dyDescent="0.2">
      <c r="A675" s="83" t="s">
        <v>169</v>
      </c>
      <c r="B675" s="83">
        <v>19</v>
      </c>
      <c r="C675" s="84">
        <v>785.86523219000003</v>
      </c>
      <c r="D675" s="84">
        <v>740.64499007999996</v>
      </c>
      <c r="E675" s="84">
        <v>153.59331564999999</v>
      </c>
      <c r="F675" s="84">
        <v>153.59331564999999</v>
      </c>
    </row>
    <row r="676" spans="1:6" ht="12.75" customHeight="1" x14ac:dyDescent="0.2">
      <c r="A676" s="83" t="s">
        <v>169</v>
      </c>
      <c r="B676" s="83">
        <v>20</v>
      </c>
      <c r="C676" s="84">
        <v>788.87373564999996</v>
      </c>
      <c r="D676" s="84">
        <v>736.64683258000002</v>
      </c>
      <c r="E676" s="84">
        <v>152.76418661</v>
      </c>
      <c r="F676" s="84">
        <v>152.76418661</v>
      </c>
    </row>
    <row r="677" spans="1:6" ht="12.75" customHeight="1" x14ac:dyDescent="0.2">
      <c r="A677" s="83" t="s">
        <v>169</v>
      </c>
      <c r="B677" s="83">
        <v>21</v>
      </c>
      <c r="C677" s="84">
        <v>789.22035467000001</v>
      </c>
      <c r="D677" s="84">
        <v>738.18660148000004</v>
      </c>
      <c r="E677" s="84">
        <v>153.08350046999999</v>
      </c>
      <c r="F677" s="84">
        <v>153.08350046999999</v>
      </c>
    </row>
    <row r="678" spans="1:6" ht="12.75" customHeight="1" x14ac:dyDescent="0.2">
      <c r="A678" s="83" t="s">
        <v>169</v>
      </c>
      <c r="B678" s="83">
        <v>22</v>
      </c>
      <c r="C678" s="84">
        <v>801.96742094000001</v>
      </c>
      <c r="D678" s="84">
        <v>752.13352477000001</v>
      </c>
      <c r="E678" s="84">
        <v>155.97578250000001</v>
      </c>
      <c r="F678" s="84">
        <v>155.97578250000001</v>
      </c>
    </row>
    <row r="679" spans="1:6" ht="12.75" customHeight="1" x14ac:dyDescent="0.2">
      <c r="A679" s="83" t="s">
        <v>169</v>
      </c>
      <c r="B679" s="83">
        <v>23</v>
      </c>
      <c r="C679" s="84">
        <v>810.65626706</v>
      </c>
      <c r="D679" s="84">
        <v>758.37336501000004</v>
      </c>
      <c r="E679" s="84">
        <v>157.26978672999999</v>
      </c>
      <c r="F679" s="84">
        <v>157.26978672999999</v>
      </c>
    </row>
    <row r="680" spans="1:6" ht="12.75" customHeight="1" x14ac:dyDescent="0.2">
      <c r="A680" s="83" t="s">
        <v>169</v>
      </c>
      <c r="B680" s="83">
        <v>24</v>
      </c>
      <c r="C680" s="84">
        <v>832.06537258000003</v>
      </c>
      <c r="D680" s="84">
        <v>782.64646772000003</v>
      </c>
      <c r="E680" s="84">
        <v>162.30348893999999</v>
      </c>
      <c r="F680" s="84">
        <v>162.30348893999999</v>
      </c>
    </row>
    <row r="681" spans="1:6" ht="12.75" customHeight="1" x14ac:dyDescent="0.2">
      <c r="A681" s="83" t="s">
        <v>170</v>
      </c>
      <c r="B681" s="83">
        <v>1</v>
      </c>
      <c r="C681" s="84">
        <v>851.81134735000001</v>
      </c>
      <c r="D681" s="84">
        <v>797.70811862000005</v>
      </c>
      <c r="E681" s="84">
        <v>165.42694071</v>
      </c>
      <c r="F681" s="84">
        <v>165.42694071</v>
      </c>
    </row>
    <row r="682" spans="1:6" ht="12.75" customHeight="1" x14ac:dyDescent="0.2">
      <c r="A682" s="83" t="s">
        <v>170</v>
      </c>
      <c r="B682" s="83">
        <v>2</v>
      </c>
      <c r="C682" s="84">
        <v>877.49921618999997</v>
      </c>
      <c r="D682" s="84">
        <v>826.21421740000005</v>
      </c>
      <c r="E682" s="84">
        <v>171.33847226</v>
      </c>
      <c r="F682" s="84">
        <v>171.33847226</v>
      </c>
    </row>
    <row r="683" spans="1:6" ht="12.75" customHeight="1" x14ac:dyDescent="0.2">
      <c r="A683" s="83" t="s">
        <v>170</v>
      </c>
      <c r="B683" s="83">
        <v>3</v>
      </c>
      <c r="C683" s="84">
        <v>891.00606295</v>
      </c>
      <c r="D683" s="84">
        <v>840.41017138999996</v>
      </c>
      <c r="E683" s="84">
        <v>174.28239772000001</v>
      </c>
      <c r="F683" s="84">
        <v>174.28239772000001</v>
      </c>
    </row>
    <row r="684" spans="1:6" ht="12.75" customHeight="1" x14ac:dyDescent="0.2">
      <c r="A684" s="83" t="s">
        <v>170</v>
      </c>
      <c r="B684" s="83">
        <v>4</v>
      </c>
      <c r="C684" s="84">
        <v>889.31186693999996</v>
      </c>
      <c r="D684" s="84">
        <v>842.53796906000002</v>
      </c>
      <c r="E684" s="84">
        <v>174.72365568000001</v>
      </c>
      <c r="F684" s="84">
        <v>174.72365568000001</v>
      </c>
    </row>
    <row r="685" spans="1:6" ht="12.75" customHeight="1" x14ac:dyDescent="0.2">
      <c r="A685" s="83" t="s">
        <v>170</v>
      </c>
      <c r="B685" s="83">
        <v>5</v>
      </c>
      <c r="C685" s="84">
        <v>882.34703013000001</v>
      </c>
      <c r="D685" s="84">
        <v>830.84483866000005</v>
      </c>
      <c r="E685" s="84">
        <v>172.29876023</v>
      </c>
      <c r="F685" s="84">
        <v>172.29876023</v>
      </c>
    </row>
    <row r="686" spans="1:6" ht="12.75" customHeight="1" x14ac:dyDescent="0.2">
      <c r="A686" s="83" t="s">
        <v>170</v>
      </c>
      <c r="B686" s="83">
        <v>6</v>
      </c>
      <c r="C686" s="84">
        <v>871.22225437999998</v>
      </c>
      <c r="D686" s="84">
        <v>813.17201841999997</v>
      </c>
      <c r="E686" s="84">
        <v>168.63380996000001</v>
      </c>
      <c r="F686" s="84">
        <v>168.63380996000001</v>
      </c>
    </row>
    <row r="687" spans="1:6" ht="12.75" customHeight="1" x14ac:dyDescent="0.2">
      <c r="A687" s="83" t="s">
        <v>170</v>
      </c>
      <c r="B687" s="83">
        <v>7</v>
      </c>
      <c r="C687" s="84">
        <v>813.69845522000003</v>
      </c>
      <c r="D687" s="84">
        <v>767.80313042</v>
      </c>
      <c r="E687" s="84">
        <v>159.22531057</v>
      </c>
      <c r="F687" s="84">
        <v>159.22531057</v>
      </c>
    </row>
    <row r="688" spans="1:6" ht="12.75" customHeight="1" x14ac:dyDescent="0.2">
      <c r="A688" s="83" t="s">
        <v>170</v>
      </c>
      <c r="B688" s="83">
        <v>8</v>
      </c>
      <c r="C688" s="84">
        <v>798.80262992999997</v>
      </c>
      <c r="D688" s="84">
        <v>744.77438976999997</v>
      </c>
      <c r="E688" s="84">
        <v>154.4496614</v>
      </c>
      <c r="F688" s="84">
        <v>154.4496614</v>
      </c>
    </row>
    <row r="689" spans="1:6" ht="12.75" customHeight="1" x14ac:dyDescent="0.2">
      <c r="A689" s="83" t="s">
        <v>170</v>
      </c>
      <c r="B689" s="83">
        <v>9</v>
      </c>
      <c r="C689" s="84">
        <v>797.05445607000001</v>
      </c>
      <c r="D689" s="84">
        <v>741.03207287999999</v>
      </c>
      <c r="E689" s="84">
        <v>153.67358802000001</v>
      </c>
      <c r="F689" s="84">
        <v>153.67358802000001</v>
      </c>
    </row>
    <row r="690" spans="1:6" ht="12.75" customHeight="1" x14ac:dyDescent="0.2">
      <c r="A690" s="83" t="s">
        <v>170</v>
      </c>
      <c r="B690" s="83">
        <v>10</v>
      </c>
      <c r="C690" s="84">
        <v>782.13668182000004</v>
      </c>
      <c r="D690" s="84">
        <v>732.89231658999995</v>
      </c>
      <c r="E690" s="84">
        <v>151.98558341</v>
      </c>
      <c r="F690" s="84">
        <v>151.98558341</v>
      </c>
    </row>
    <row r="691" spans="1:6" ht="12.75" customHeight="1" x14ac:dyDescent="0.2">
      <c r="A691" s="83" t="s">
        <v>170</v>
      </c>
      <c r="B691" s="83">
        <v>11</v>
      </c>
      <c r="C691" s="84">
        <v>788.06856129000005</v>
      </c>
      <c r="D691" s="84">
        <v>735.19042547000004</v>
      </c>
      <c r="E691" s="84">
        <v>152.46216014000001</v>
      </c>
      <c r="F691" s="84">
        <v>152.46216014000001</v>
      </c>
    </row>
    <row r="692" spans="1:6" ht="12.75" customHeight="1" x14ac:dyDescent="0.2">
      <c r="A692" s="83" t="s">
        <v>170</v>
      </c>
      <c r="B692" s="83">
        <v>12</v>
      </c>
      <c r="C692" s="84">
        <v>789.29274233000001</v>
      </c>
      <c r="D692" s="84">
        <v>740.45826504000001</v>
      </c>
      <c r="E692" s="84">
        <v>153.55459302</v>
      </c>
      <c r="F692" s="84">
        <v>153.55459302</v>
      </c>
    </row>
    <row r="693" spans="1:6" ht="12.75" customHeight="1" x14ac:dyDescent="0.2">
      <c r="A693" s="83" t="s">
        <v>170</v>
      </c>
      <c r="B693" s="83">
        <v>13</v>
      </c>
      <c r="C693" s="84">
        <v>808.96822930999997</v>
      </c>
      <c r="D693" s="84">
        <v>738.56045519999998</v>
      </c>
      <c r="E693" s="84">
        <v>153.16102943000001</v>
      </c>
      <c r="F693" s="84">
        <v>153.16102943000001</v>
      </c>
    </row>
    <row r="694" spans="1:6" ht="12.75" customHeight="1" x14ac:dyDescent="0.2">
      <c r="A694" s="83" t="s">
        <v>170</v>
      </c>
      <c r="B694" s="83">
        <v>14</v>
      </c>
      <c r="C694" s="84">
        <v>798.26019154000005</v>
      </c>
      <c r="D694" s="84">
        <v>752.45410926</v>
      </c>
      <c r="E694" s="84">
        <v>156.04226460000001</v>
      </c>
      <c r="F694" s="84">
        <v>156.04226460000001</v>
      </c>
    </row>
    <row r="695" spans="1:6" ht="12.75" customHeight="1" x14ac:dyDescent="0.2">
      <c r="A695" s="83" t="s">
        <v>170</v>
      </c>
      <c r="B695" s="83">
        <v>15</v>
      </c>
      <c r="C695" s="84">
        <v>810.58753607999995</v>
      </c>
      <c r="D695" s="84">
        <v>762.87764908999998</v>
      </c>
      <c r="E695" s="84">
        <v>158.20387517</v>
      </c>
      <c r="F695" s="84">
        <v>158.20387517</v>
      </c>
    </row>
    <row r="696" spans="1:6" ht="12.75" customHeight="1" x14ac:dyDescent="0.2">
      <c r="A696" s="83" t="s">
        <v>170</v>
      </c>
      <c r="B696" s="83">
        <v>16</v>
      </c>
      <c r="C696" s="84">
        <v>818.51976514</v>
      </c>
      <c r="D696" s="84">
        <v>764.75243931</v>
      </c>
      <c r="E696" s="84">
        <v>158.59266500999999</v>
      </c>
      <c r="F696" s="84">
        <v>158.59266500999999</v>
      </c>
    </row>
    <row r="697" spans="1:6" ht="12.75" customHeight="1" x14ac:dyDescent="0.2">
      <c r="A697" s="83" t="s">
        <v>170</v>
      </c>
      <c r="B697" s="83">
        <v>17</v>
      </c>
      <c r="C697" s="84">
        <v>803.97967686000004</v>
      </c>
      <c r="D697" s="84">
        <v>753.43097006999994</v>
      </c>
      <c r="E697" s="84">
        <v>156.24484383000001</v>
      </c>
      <c r="F697" s="84">
        <v>156.24484383000001</v>
      </c>
    </row>
    <row r="698" spans="1:6" ht="12.75" customHeight="1" x14ac:dyDescent="0.2">
      <c r="A698" s="83" t="s">
        <v>170</v>
      </c>
      <c r="B698" s="83">
        <v>18</v>
      </c>
      <c r="C698" s="84">
        <v>779.53933451</v>
      </c>
      <c r="D698" s="84">
        <v>728.77332439999998</v>
      </c>
      <c r="E698" s="84">
        <v>151.13139595000001</v>
      </c>
      <c r="F698" s="84">
        <v>151.13139595000001</v>
      </c>
    </row>
    <row r="699" spans="1:6" ht="12.75" customHeight="1" x14ac:dyDescent="0.2">
      <c r="A699" s="83" t="s">
        <v>170</v>
      </c>
      <c r="B699" s="83">
        <v>19</v>
      </c>
      <c r="C699" s="84">
        <v>774.99781067000004</v>
      </c>
      <c r="D699" s="84">
        <v>724.83253853999997</v>
      </c>
      <c r="E699" s="84">
        <v>150.31416451000001</v>
      </c>
      <c r="F699" s="84">
        <v>150.31416451000001</v>
      </c>
    </row>
    <row r="700" spans="1:6" ht="12.75" customHeight="1" x14ac:dyDescent="0.2">
      <c r="A700" s="83" t="s">
        <v>170</v>
      </c>
      <c r="B700" s="83">
        <v>20</v>
      </c>
      <c r="C700" s="84">
        <v>780.14933507000001</v>
      </c>
      <c r="D700" s="84">
        <v>726.26949332000004</v>
      </c>
      <c r="E700" s="84">
        <v>150.61215701</v>
      </c>
      <c r="F700" s="84">
        <v>150.61215701</v>
      </c>
    </row>
    <row r="701" spans="1:6" ht="12.75" customHeight="1" x14ac:dyDescent="0.2">
      <c r="A701" s="83" t="s">
        <v>170</v>
      </c>
      <c r="B701" s="83">
        <v>21</v>
      </c>
      <c r="C701" s="84">
        <v>782.51191214999994</v>
      </c>
      <c r="D701" s="84">
        <v>733.04480649000004</v>
      </c>
      <c r="E701" s="84">
        <v>152.01720642999999</v>
      </c>
      <c r="F701" s="84">
        <v>152.01720642999999</v>
      </c>
    </row>
    <row r="702" spans="1:6" ht="12.75" customHeight="1" x14ac:dyDescent="0.2">
      <c r="A702" s="83" t="s">
        <v>170</v>
      </c>
      <c r="B702" s="83">
        <v>22</v>
      </c>
      <c r="C702" s="84">
        <v>795.45405063999999</v>
      </c>
      <c r="D702" s="84">
        <v>747.42650571000001</v>
      </c>
      <c r="E702" s="84">
        <v>154.99965132</v>
      </c>
      <c r="F702" s="84">
        <v>154.99965132</v>
      </c>
    </row>
    <row r="703" spans="1:6" ht="12.75" customHeight="1" x14ac:dyDescent="0.2">
      <c r="A703" s="83" t="s">
        <v>170</v>
      </c>
      <c r="B703" s="83">
        <v>23</v>
      </c>
      <c r="C703" s="84">
        <v>794.08850181000003</v>
      </c>
      <c r="D703" s="84">
        <v>749.12711432000003</v>
      </c>
      <c r="E703" s="84">
        <v>155.35231976</v>
      </c>
      <c r="F703" s="84">
        <v>155.35231976</v>
      </c>
    </row>
    <row r="704" spans="1:6" ht="12.75" customHeight="1" x14ac:dyDescent="0.2">
      <c r="A704" s="83" t="s">
        <v>170</v>
      </c>
      <c r="B704" s="83">
        <v>24</v>
      </c>
      <c r="C704" s="84">
        <v>813.71253922999995</v>
      </c>
      <c r="D704" s="84">
        <v>763.14166192000005</v>
      </c>
      <c r="E704" s="84">
        <v>158.25862556999999</v>
      </c>
      <c r="F704" s="84">
        <v>158.25862556999999</v>
      </c>
    </row>
    <row r="705" spans="1:6" ht="12.75" customHeight="1" x14ac:dyDescent="0.2">
      <c r="A705" s="83" t="s">
        <v>171</v>
      </c>
      <c r="B705" s="83">
        <v>1</v>
      </c>
      <c r="C705" s="84">
        <v>842.29187796999997</v>
      </c>
      <c r="D705" s="84">
        <v>791.59450537999999</v>
      </c>
      <c r="E705" s="84">
        <v>164.15911315</v>
      </c>
      <c r="F705" s="84">
        <v>164.15911315</v>
      </c>
    </row>
    <row r="706" spans="1:6" ht="12.75" customHeight="1" x14ac:dyDescent="0.2">
      <c r="A706" s="83" t="s">
        <v>171</v>
      </c>
      <c r="B706" s="83">
        <v>2</v>
      </c>
      <c r="C706" s="84">
        <v>840.33448291000002</v>
      </c>
      <c r="D706" s="84">
        <v>791.78863891000003</v>
      </c>
      <c r="E706" s="84">
        <v>164.19937213</v>
      </c>
      <c r="F706" s="84">
        <v>164.19937213</v>
      </c>
    </row>
    <row r="707" spans="1:6" ht="12.75" customHeight="1" x14ac:dyDescent="0.2">
      <c r="A707" s="83" t="s">
        <v>171</v>
      </c>
      <c r="B707" s="83">
        <v>3</v>
      </c>
      <c r="C707" s="84">
        <v>861.65098575000002</v>
      </c>
      <c r="D707" s="84">
        <v>811.25713000999997</v>
      </c>
      <c r="E707" s="84">
        <v>168.23670464</v>
      </c>
      <c r="F707" s="84">
        <v>168.23670464</v>
      </c>
    </row>
    <row r="708" spans="1:6" ht="12.75" customHeight="1" x14ac:dyDescent="0.2">
      <c r="A708" s="83" t="s">
        <v>171</v>
      </c>
      <c r="B708" s="83">
        <v>4</v>
      </c>
      <c r="C708" s="84">
        <v>876.48073015</v>
      </c>
      <c r="D708" s="84">
        <v>826.28172084000005</v>
      </c>
      <c r="E708" s="84">
        <v>171.35247097000001</v>
      </c>
      <c r="F708" s="84">
        <v>171.35247097000001</v>
      </c>
    </row>
    <row r="709" spans="1:6" ht="12.75" customHeight="1" x14ac:dyDescent="0.2">
      <c r="A709" s="83" t="s">
        <v>171</v>
      </c>
      <c r="B709" s="83">
        <v>5</v>
      </c>
      <c r="C709" s="84">
        <v>884.82584509000003</v>
      </c>
      <c r="D709" s="84">
        <v>833.87691757000005</v>
      </c>
      <c r="E709" s="84">
        <v>172.92754603</v>
      </c>
      <c r="F709" s="84">
        <v>172.92754603</v>
      </c>
    </row>
    <row r="710" spans="1:6" ht="12.75" customHeight="1" x14ac:dyDescent="0.2">
      <c r="A710" s="83" t="s">
        <v>171</v>
      </c>
      <c r="B710" s="83">
        <v>6</v>
      </c>
      <c r="C710" s="84">
        <v>885.89938160999998</v>
      </c>
      <c r="D710" s="84">
        <v>834.14769923999995</v>
      </c>
      <c r="E710" s="84">
        <v>172.98370012999999</v>
      </c>
      <c r="F710" s="84">
        <v>172.98370012999999</v>
      </c>
    </row>
    <row r="711" spans="1:6" ht="12.75" customHeight="1" x14ac:dyDescent="0.2">
      <c r="A711" s="83" t="s">
        <v>171</v>
      </c>
      <c r="B711" s="83">
        <v>7</v>
      </c>
      <c r="C711" s="84">
        <v>860.17299671000001</v>
      </c>
      <c r="D711" s="84">
        <v>809.36760053</v>
      </c>
      <c r="E711" s="84">
        <v>167.84485821000001</v>
      </c>
      <c r="F711" s="84">
        <v>167.84485821000001</v>
      </c>
    </row>
    <row r="712" spans="1:6" ht="12.75" customHeight="1" x14ac:dyDescent="0.2">
      <c r="A712" s="83" t="s">
        <v>171</v>
      </c>
      <c r="B712" s="83">
        <v>8</v>
      </c>
      <c r="C712" s="84">
        <v>828.26206771</v>
      </c>
      <c r="D712" s="84">
        <v>778.36047133</v>
      </c>
      <c r="E712" s="84">
        <v>161.41466851999999</v>
      </c>
      <c r="F712" s="84">
        <v>161.41466851999999</v>
      </c>
    </row>
    <row r="713" spans="1:6" ht="12.75" customHeight="1" x14ac:dyDescent="0.2">
      <c r="A713" s="83" t="s">
        <v>171</v>
      </c>
      <c r="B713" s="83">
        <v>9</v>
      </c>
      <c r="C713" s="84">
        <v>796.37155172999996</v>
      </c>
      <c r="D713" s="84">
        <v>746.59012875999997</v>
      </c>
      <c r="E713" s="84">
        <v>154.82620532000001</v>
      </c>
      <c r="F713" s="84">
        <v>154.82620532000001</v>
      </c>
    </row>
    <row r="714" spans="1:6" ht="12.75" customHeight="1" x14ac:dyDescent="0.2">
      <c r="A714" s="83" t="s">
        <v>171</v>
      </c>
      <c r="B714" s="83">
        <v>10</v>
      </c>
      <c r="C714" s="84">
        <v>798.95413836</v>
      </c>
      <c r="D714" s="84">
        <v>750.40330754000001</v>
      </c>
      <c r="E714" s="84">
        <v>155.61697387999999</v>
      </c>
      <c r="F714" s="84">
        <v>155.61697387999999</v>
      </c>
    </row>
    <row r="715" spans="1:6" ht="12.75" customHeight="1" x14ac:dyDescent="0.2">
      <c r="A715" s="83" t="s">
        <v>171</v>
      </c>
      <c r="B715" s="83">
        <v>11</v>
      </c>
      <c r="C715" s="84">
        <v>791.07602956000005</v>
      </c>
      <c r="D715" s="84">
        <v>744.08969880999996</v>
      </c>
      <c r="E715" s="84">
        <v>154.30767170999999</v>
      </c>
      <c r="F715" s="84">
        <v>154.30767170999999</v>
      </c>
    </row>
    <row r="716" spans="1:6" ht="12.75" customHeight="1" x14ac:dyDescent="0.2">
      <c r="A716" s="83" t="s">
        <v>171</v>
      </c>
      <c r="B716" s="83">
        <v>12</v>
      </c>
      <c r="C716" s="84">
        <v>794.57697438000002</v>
      </c>
      <c r="D716" s="84">
        <v>747.17415305999998</v>
      </c>
      <c r="E716" s="84">
        <v>154.94731899000001</v>
      </c>
      <c r="F716" s="84">
        <v>154.94731899000001</v>
      </c>
    </row>
    <row r="717" spans="1:6" ht="12.75" customHeight="1" x14ac:dyDescent="0.2">
      <c r="A717" s="83" t="s">
        <v>171</v>
      </c>
      <c r="B717" s="83">
        <v>13</v>
      </c>
      <c r="C717" s="84">
        <v>796.56890533000001</v>
      </c>
      <c r="D717" s="84">
        <v>752.10696034</v>
      </c>
      <c r="E717" s="84">
        <v>155.97027362</v>
      </c>
      <c r="F717" s="84">
        <v>155.97027362</v>
      </c>
    </row>
    <row r="718" spans="1:6" ht="12.75" customHeight="1" x14ac:dyDescent="0.2">
      <c r="A718" s="83" t="s">
        <v>171</v>
      </c>
      <c r="B718" s="83">
        <v>14</v>
      </c>
      <c r="C718" s="84">
        <v>801.61197918000005</v>
      </c>
      <c r="D718" s="84">
        <v>756.28082942000003</v>
      </c>
      <c r="E718" s="84">
        <v>156.83584134</v>
      </c>
      <c r="F718" s="84">
        <v>156.83584134</v>
      </c>
    </row>
    <row r="719" spans="1:6" ht="12.75" customHeight="1" x14ac:dyDescent="0.2">
      <c r="A719" s="83" t="s">
        <v>171</v>
      </c>
      <c r="B719" s="83">
        <v>15</v>
      </c>
      <c r="C719" s="84">
        <v>814.83704958999999</v>
      </c>
      <c r="D719" s="84">
        <v>767.35550588000001</v>
      </c>
      <c r="E719" s="84">
        <v>159.13248318000001</v>
      </c>
      <c r="F719" s="84">
        <v>159.13248318000001</v>
      </c>
    </row>
    <row r="720" spans="1:6" ht="12.75" customHeight="1" x14ac:dyDescent="0.2">
      <c r="A720" s="83" t="s">
        <v>171</v>
      </c>
      <c r="B720" s="83">
        <v>16</v>
      </c>
      <c r="C720" s="84">
        <v>833.60707702000002</v>
      </c>
      <c r="D720" s="84">
        <v>776.85151062</v>
      </c>
      <c r="E720" s="84">
        <v>161.10174359000001</v>
      </c>
      <c r="F720" s="84">
        <v>161.10174359000001</v>
      </c>
    </row>
    <row r="721" spans="1:6" ht="12.75" customHeight="1" x14ac:dyDescent="0.2">
      <c r="A721" s="83" t="s">
        <v>171</v>
      </c>
      <c r="B721" s="83">
        <v>17</v>
      </c>
      <c r="C721" s="84">
        <v>825.90336702000002</v>
      </c>
      <c r="D721" s="84">
        <v>773.22149059000003</v>
      </c>
      <c r="E721" s="84">
        <v>160.34895809</v>
      </c>
      <c r="F721" s="84">
        <v>160.34895809</v>
      </c>
    </row>
    <row r="722" spans="1:6" ht="12.75" customHeight="1" x14ac:dyDescent="0.2">
      <c r="A722" s="83" t="s">
        <v>171</v>
      </c>
      <c r="B722" s="83">
        <v>18</v>
      </c>
      <c r="C722" s="84">
        <v>819.92066732000001</v>
      </c>
      <c r="D722" s="84">
        <v>769.06118979999997</v>
      </c>
      <c r="E722" s="84">
        <v>159.48620413</v>
      </c>
      <c r="F722" s="84">
        <v>159.48620413</v>
      </c>
    </row>
    <row r="723" spans="1:6" ht="12.75" customHeight="1" x14ac:dyDescent="0.2">
      <c r="A723" s="83" t="s">
        <v>171</v>
      </c>
      <c r="B723" s="83">
        <v>19</v>
      </c>
      <c r="C723" s="84">
        <v>802.92855501999998</v>
      </c>
      <c r="D723" s="84">
        <v>753.63804816000004</v>
      </c>
      <c r="E723" s="84">
        <v>156.28778722000001</v>
      </c>
      <c r="F723" s="84">
        <v>156.28778722000001</v>
      </c>
    </row>
    <row r="724" spans="1:6" ht="12.75" customHeight="1" x14ac:dyDescent="0.2">
      <c r="A724" s="83" t="s">
        <v>171</v>
      </c>
      <c r="B724" s="83">
        <v>20</v>
      </c>
      <c r="C724" s="84">
        <v>813.46808333000001</v>
      </c>
      <c r="D724" s="84">
        <v>755.49389613999995</v>
      </c>
      <c r="E724" s="84">
        <v>156.67264886000001</v>
      </c>
      <c r="F724" s="84">
        <v>156.67264886000001</v>
      </c>
    </row>
    <row r="725" spans="1:6" ht="12.75" customHeight="1" x14ac:dyDescent="0.2">
      <c r="A725" s="83" t="s">
        <v>171</v>
      </c>
      <c r="B725" s="83">
        <v>21</v>
      </c>
      <c r="C725" s="84">
        <v>797.78967111999998</v>
      </c>
      <c r="D725" s="84">
        <v>748.62788029000001</v>
      </c>
      <c r="E725" s="84">
        <v>155.24878971999999</v>
      </c>
      <c r="F725" s="84">
        <v>155.24878971999999</v>
      </c>
    </row>
    <row r="726" spans="1:6" ht="12.75" customHeight="1" x14ac:dyDescent="0.2">
      <c r="A726" s="83" t="s">
        <v>171</v>
      </c>
      <c r="B726" s="83">
        <v>22</v>
      </c>
      <c r="C726" s="84">
        <v>807.00569813000004</v>
      </c>
      <c r="D726" s="84">
        <v>758.58363632999999</v>
      </c>
      <c r="E726" s="84">
        <v>157.31339233</v>
      </c>
      <c r="F726" s="84">
        <v>157.31339233</v>
      </c>
    </row>
    <row r="727" spans="1:6" ht="12.75" customHeight="1" x14ac:dyDescent="0.2">
      <c r="A727" s="83" t="s">
        <v>171</v>
      </c>
      <c r="B727" s="83">
        <v>23</v>
      </c>
      <c r="C727" s="84">
        <v>815.57839707000005</v>
      </c>
      <c r="D727" s="84">
        <v>762.02444803000003</v>
      </c>
      <c r="E727" s="84">
        <v>158.02694023000001</v>
      </c>
      <c r="F727" s="84">
        <v>158.02694023000001</v>
      </c>
    </row>
    <row r="728" spans="1:6" ht="12.75" customHeight="1" x14ac:dyDescent="0.2">
      <c r="A728" s="83" t="s">
        <v>171</v>
      </c>
      <c r="B728" s="83">
        <v>24</v>
      </c>
      <c r="C728" s="84">
        <v>858.98646696000003</v>
      </c>
      <c r="D728" s="84">
        <v>775.47665374999997</v>
      </c>
      <c r="E728" s="84">
        <v>160.81662882000001</v>
      </c>
      <c r="F728" s="84">
        <v>160.81662882000001</v>
      </c>
    </row>
    <row r="729" spans="1:6" ht="12.75" customHeight="1" x14ac:dyDescent="0.2"/>
    <row r="730" spans="1:6" ht="12.75" customHeight="1" x14ac:dyDescent="0.2"/>
    <row r="731" spans="1:6" ht="12.75" customHeight="1" x14ac:dyDescent="0.2"/>
    <row r="732" spans="1:6" ht="12.75" customHeight="1" x14ac:dyDescent="0.2"/>
    <row r="733" spans="1:6" ht="12.75" customHeight="1" x14ac:dyDescent="0.2"/>
    <row r="734" spans="1:6" ht="12.75" customHeight="1" x14ac:dyDescent="0.2"/>
    <row r="735" spans="1:6" ht="12.75" customHeight="1" x14ac:dyDescent="0.2"/>
    <row r="736" spans="1: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IvsEOrn4bKCGRHyl1RKZrErrt8P3ASFXW8NKN2SVUwmb5mcJElG/wY2CXE9+gSoiIuEUtWvewXaDUzKYyocplw==" saltValue="pymDqf5SZt2Qw3FMPT/CqQ=="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11" r:id="rId4">
          <objectPr defaultSize="0" autoPict="0" r:id="rId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11" r:id="rId4"/>
      </mc:Fallback>
    </mc:AlternateContent>
    <mc:AlternateContent xmlns:mc="http://schemas.openxmlformats.org/markup-compatibility/2006">
      <mc:Choice Requires="x14">
        <oleObject progId="Equation.3" shapeId="1212" r:id="rId6">
          <objectPr defaultSize="0" autoPict="0" r:id="rId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12" r:id="rId6"/>
      </mc:Fallback>
    </mc:AlternateContent>
    <mc:AlternateContent xmlns:mc="http://schemas.openxmlformats.org/markup-compatibility/2006">
      <mc:Choice Requires="x14">
        <oleObject progId="Equation.3" shapeId="1218" r:id="rId8">
          <objectPr defaultSize="0" autoPict="0" r:id="rId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18" r:id="rId8"/>
      </mc:Fallback>
    </mc:AlternateContent>
    <mc:AlternateContent xmlns:mc="http://schemas.openxmlformats.org/markup-compatibility/2006">
      <mc:Choice Requires="x14">
        <oleObject progId="Equation.3" shapeId="1219" r:id="rId10">
          <objectPr defaultSize="0" autoPict="0" r:id="rId1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19" r:id="rId10"/>
      </mc:Fallback>
    </mc:AlternateContent>
    <mc:AlternateContent xmlns:mc="http://schemas.openxmlformats.org/markup-compatibility/2006">
      <mc:Choice Requires="x14">
        <oleObject progId="Equation.3" shapeId="1225" r:id="rId12">
          <objectPr defaultSize="0" autoPict="0" r:id="rId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25" r:id="rId12"/>
      </mc:Fallback>
    </mc:AlternateContent>
    <mc:AlternateContent xmlns:mc="http://schemas.openxmlformats.org/markup-compatibility/2006">
      <mc:Choice Requires="x14">
        <oleObject progId="Equation.3" shapeId="1226" r:id="rId13">
          <objectPr defaultSize="0" autoPict="0" r:id="rId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26" r:id="rId13"/>
      </mc:Fallback>
    </mc:AlternateContent>
    <mc:AlternateContent xmlns:mc="http://schemas.openxmlformats.org/markup-compatibility/2006">
      <mc:Choice Requires="x14">
        <oleObject progId="Equation.3" shapeId="1232" r:id="rId14">
          <objectPr defaultSize="0" autoPict="0" r:id="rId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32" r:id="rId14"/>
      </mc:Fallback>
    </mc:AlternateContent>
    <mc:AlternateContent xmlns:mc="http://schemas.openxmlformats.org/markup-compatibility/2006">
      <mc:Choice Requires="x14">
        <oleObject progId="Equation.3" shapeId="1233" r:id="rId15">
          <objectPr defaultSize="0" autoPict="0" r:id="rId1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33" r:id="rId15"/>
      </mc:Fallback>
    </mc:AlternateContent>
    <mc:AlternateContent xmlns:mc="http://schemas.openxmlformats.org/markup-compatibility/2006">
      <mc:Choice Requires="x14">
        <oleObject progId="Equation.3" shapeId="1234" r:id="rId16">
          <objectPr defaultSize="0" autoPict="0" r:id="rId17">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34" r:id="rId16"/>
      </mc:Fallback>
    </mc:AlternateContent>
    <mc:AlternateContent xmlns:mc="http://schemas.openxmlformats.org/markup-compatibility/2006">
      <mc:Choice Requires="x14">
        <oleObject progId="Equation.3" shapeId="1235" r:id="rId18">
          <objectPr defaultSize="0" autoPict="0" r:id="rId19">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35" r:id="rId18"/>
      </mc:Fallback>
    </mc:AlternateContent>
    <mc:AlternateContent xmlns:mc="http://schemas.openxmlformats.org/markup-compatibility/2006">
      <mc:Choice Requires="x14">
        <oleObject progId="Equation.3" shapeId="1236" r:id="rId20">
          <objectPr defaultSize="0" autoPict="0" r:id="rId21">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36" r:id="rId20"/>
      </mc:Fallback>
    </mc:AlternateContent>
    <mc:AlternateContent xmlns:mc="http://schemas.openxmlformats.org/markup-compatibility/2006">
      <mc:Choice Requires="x14">
        <oleObject progId="Equation.3" shapeId="1237" r:id="rId22">
          <objectPr defaultSize="0" autoPict="0" r:id="rId23">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37" r:id="rId22"/>
      </mc:Fallback>
    </mc:AlternateContent>
    <mc:AlternateContent xmlns:mc="http://schemas.openxmlformats.org/markup-compatibility/2006">
      <mc:Choice Requires="x14">
        <oleObject progId="Equation.3" shapeId="1238" r:id="rId24">
          <objectPr defaultSize="0" autoPict="0" r:id="rId25">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38" r:id="rId24"/>
      </mc:Fallback>
    </mc:AlternateContent>
    <mc:AlternateContent xmlns:mc="http://schemas.openxmlformats.org/markup-compatibility/2006">
      <mc:Choice Requires="x14">
        <oleObject progId="Equation.3" shapeId="1239" r:id="rId26">
          <objectPr defaultSize="0" autoPict="0" r:id="rId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39" r:id="rId26"/>
      </mc:Fallback>
    </mc:AlternateContent>
    <mc:AlternateContent xmlns:mc="http://schemas.openxmlformats.org/markup-compatibility/2006">
      <mc:Choice Requires="x14">
        <oleObject progId="Equation.3" shapeId="1240" r:id="rId27">
          <objectPr defaultSize="0" autoPict="0" r:id="rId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40" r:id="rId27"/>
      </mc:Fallback>
    </mc:AlternateContent>
    <mc:AlternateContent xmlns:mc="http://schemas.openxmlformats.org/markup-compatibility/2006">
      <mc:Choice Requires="x14">
        <oleObject progId="Equation.3" shapeId="1241" r:id="rId28">
          <objectPr defaultSize="0" autoPict="0" r:id="rId2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41" r:id="rId28"/>
      </mc:Fallback>
    </mc:AlternateContent>
    <mc:AlternateContent xmlns:mc="http://schemas.openxmlformats.org/markup-compatibility/2006">
      <mc:Choice Requires="x14">
        <oleObject progId="Equation.3" shapeId="1242" r:id="rId30">
          <objectPr defaultSize="0" autoPict="0" r:id="rId3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42" r:id="rId30"/>
      </mc:Fallback>
    </mc:AlternateContent>
    <mc:AlternateContent xmlns:mc="http://schemas.openxmlformats.org/markup-compatibility/2006">
      <mc:Choice Requires="x14">
        <oleObject progId="Equation.3" shapeId="1243" r:id="rId32">
          <objectPr defaultSize="0" autoPict="0" r:id="rId3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43" r:id="rId32"/>
      </mc:Fallback>
    </mc:AlternateContent>
    <mc:AlternateContent xmlns:mc="http://schemas.openxmlformats.org/markup-compatibility/2006">
      <mc:Choice Requires="x14">
        <oleObject progId="Equation.3" shapeId="1244" r:id="rId34">
          <objectPr defaultSize="0" autoPict="0" r:id="rId3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44" r:id="rId34"/>
      </mc:Fallback>
    </mc:AlternateContent>
    <mc:AlternateContent xmlns:mc="http://schemas.openxmlformats.org/markup-compatibility/2006">
      <mc:Choice Requires="x14">
        <oleObject progId="Equation.3" shapeId="1245" r:id="rId36">
          <objectPr defaultSize="0" autoPict="0" r:id="rId3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45" r:id="rId36"/>
      </mc:Fallback>
    </mc:AlternateContent>
    <mc:AlternateContent xmlns:mc="http://schemas.openxmlformats.org/markup-compatibility/2006">
      <mc:Choice Requires="x14">
        <oleObject progId="Equation.3" shapeId="1246" r:id="rId38">
          <objectPr defaultSize="0" autoPict="0" r:id="rId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46" r:id="rId38"/>
      </mc:Fallback>
    </mc:AlternateContent>
    <mc:AlternateContent xmlns:mc="http://schemas.openxmlformats.org/markup-compatibility/2006">
      <mc:Choice Requires="x14">
        <oleObject progId="Equation.3" shapeId="1247" r:id="rId39">
          <objectPr defaultSize="0" autoPict="0" r:id="rId1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47" r:id="rId3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2020-03-18T04:46:17Z</dcterms:modified>
</cp:coreProperties>
</file>